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2" windowWidth="11460" windowHeight="5856"/>
  </bookViews>
  <sheets>
    <sheet name="Solver_Covid19" sheetId="28" r:id="rId1"/>
  </sheets>
  <definedNames>
    <definedName name="solver_adj" localSheetId="0" hidden="1">Solver_Covid19!$S$2:$S$37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Solver_Covid19!$S$48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45621"/>
</workbook>
</file>

<file path=xl/calcChain.xml><?xml version="1.0" encoding="utf-8"?>
<calcChain xmlns="http://schemas.openxmlformats.org/spreadsheetml/2006/main">
  <c r="J2" i="28" l="1"/>
  <c r="K2" i="28" s="1"/>
  <c r="K5" i="28"/>
  <c r="K9" i="28"/>
  <c r="K13" i="28"/>
  <c r="K17" i="28"/>
  <c r="K21" i="28"/>
  <c r="K25" i="28"/>
  <c r="K29" i="28"/>
  <c r="K33" i="28"/>
  <c r="K37" i="28"/>
  <c r="K41" i="28"/>
  <c r="K45" i="28"/>
  <c r="K49" i="28"/>
  <c r="K53" i="28"/>
  <c r="K57" i="28"/>
  <c r="K61" i="28"/>
  <c r="K65" i="28"/>
  <c r="K69" i="28"/>
  <c r="K73" i="28"/>
  <c r="K77" i="28"/>
  <c r="K81" i="28"/>
  <c r="K85" i="28"/>
  <c r="K89" i="28"/>
  <c r="K93" i="28"/>
  <c r="K97" i="28"/>
  <c r="K101" i="28"/>
  <c r="K105" i="28"/>
  <c r="K109" i="28"/>
  <c r="K113" i="28"/>
  <c r="K117" i="28"/>
  <c r="K119" i="28"/>
  <c r="K121" i="28"/>
  <c r="K123" i="28"/>
  <c r="K125" i="28"/>
  <c r="K127" i="28"/>
  <c r="K129" i="28"/>
  <c r="K131" i="28"/>
  <c r="K133" i="28"/>
  <c r="K135" i="28"/>
  <c r="K137" i="28"/>
  <c r="K139" i="28"/>
  <c r="K140" i="28"/>
  <c r="K141" i="28"/>
  <c r="K142" i="28"/>
  <c r="K143" i="28"/>
  <c r="K144" i="28"/>
  <c r="K145" i="28"/>
  <c r="K146" i="28"/>
  <c r="K147" i="28"/>
  <c r="K148" i="28"/>
  <c r="K149" i="28"/>
  <c r="K150" i="28"/>
  <c r="K151" i="28"/>
  <c r="K152" i="28"/>
  <c r="K153" i="28"/>
  <c r="K154" i="28"/>
  <c r="K155" i="28"/>
  <c r="K156" i="28"/>
  <c r="K157" i="28"/>
  <c r="K158" i="28"/>
  <c r="K159" i="28"/>
  <c r="K160" i="28"/>
  <c r="K161" i="28"/>
  <c r="K162" i="28"/>
  <c r="K163" i="28"/>
  <c r="K164" i="28"/>
  <c r="K165" i="28"/>
  <c r="K166" i="28"/>
  <c r="K167" i="28"/>
  <c r="K168" i="28"/>
  <c r="K169" i="28"/>
  <c r="K170" i="28"/>
  <c r="K171" i="28"/>
  <c r="K172" i="28"/>
  <c r="K173" i="28"/>
  <c r="K174" i="28"/>
  <c r="K175" i="28"/>
  <c r="K176" i="28"/>
  <c r="K177" i="28"/>
  <c r="K178" i="28"/>
  <c r="K179" i="28"/>
  <c r="K180" i="28"/>
  <c r="K181" i="28"/>
  <c r="K182" i="28"/>
  <c r="K183" i="28"/>
  <c r="K184" i="28"/>
  <c r="K185" i="28"/>
  <c r="K186" i="28"/>
  <c r="K187" i="28"/>
  <c r="K188" i="28"/>
  <c r="K189" i="28"/>
  <c r="K190" i="28"/>
  <c r="K191" i="28"/>
  <c r="K192" i="28"/>
  <c r="K193" i="28"/>
  <c r="K194" i="28"/>
  <c r="K195" i="28"/>
  <c r="K196" i="28"/>
  <c r="K197" i="28"/>
  <c r="K198" i="28"/>
  <c r="K199" i="28"/>
  <c r="K200" i="28"/>
  <c r="K201" i="28"/>
  <c r="K202" i="28"/>
  <c r="K203" i="28"/>
  <c r="K204" i="28"/>
  <c r="K205" i="28"/>
  <c r="K206" i="28"/>
  <c r="K207" i="28"/>
  <c r="K208" i="28"/>
  <c r="K209" i="28"/>
  <c r="K210" i="28"/>
  <c r="K211" i="28"/>
  <c r="K212" i="28"/>
  <c r="K213" i="28"/>
  <c r="K214" i="28"/>
  <c r="K215" i="28"/>
  <c r="K216" i="28"/>
  <c r="K217" i="28"/>
  <c r="K218" i="28"/>
  <c r="K219" i="28"/>
  <c r="K220" i="28"/>
  <c r="K221" i="28"/>
  <c r="K222" i="28"/>
  <c r="K223" i="28"/>
  <c r="K224" i="28"/>
  <c r="K225" i="28"/>
  <c r="K226" i="28"/>
  <c r="K227" i="28"/>
  <c r="K228" i="28"/>
  <c r="K229" i="28"/>
  <c r="K230" i="28"/>
  <c r="K231" i="28"/>
  <c r="K232" i="28"/>
  <c r="K233" i="28"/>
  <c r="K234" i="28"/>
  <c r="K235" i="28"/>
  <c r="K236" i="28"/>
  <c r="K237" i="28"/>
  <c r="K238" i="28"/>
  <c r="K239" i="28"/>
  <c r="K240" i="28"/>
  <c r="K241" i="28"/>
  <c r="K242" i="28"/>
  <c r="K243" i="28"/>
  <c r="K244" i="28"/>
  <c r="K245" i="28"/>
  <c r="K246" i="28"/>
  <c r="K247" i="28"/>
  <c r="K248" i="28"/>
  <c r="K249" i="28"/>
  <c r="K250" i="28"/>
  <c r="K251" i="28"/>
  <c r="K252" i="28"/>
  <c r="K253" i="28"/>
  <c r="K254" i="28"/>
  <c r="K255" i="28"/>
  <c r="K256" i="28"/>
  <c r="K257" i="28"/>
  <c r="K258" i="28"/>
  <c r="K259" i="28"/>
  <c r="K260" i="28"/>
  <c r="K261" i="28"/>
  <c r="K262" i="28"/>
  <c r="K263" i="28"/>
  <c r="K264" i="28"/>
  <c r="K265" i="28"/>
  <c r="K266" i="28"/>
  <c r="K267" i="28"/>
  <c r="K268" i="28"/>
  <c r="K269" i="28"/>
  <c r="K270" i="28"/>
  <c r="K271" i="28"/>
  <c r="K272" i="28"/>
  <c r="K273" i="28"/>
  <c r="K274" i="28"/>
  <c r="K275" i="28"/>
  <c r="K276" i="28"/>
  <c r="K277" i="28"/>
  <c r="K278" i="28"/>
  <c r="K279" i="28"/>
  <c r="K280" i="28"/>
  <c r="K281" i="28"/>
  <c r="K282" i="28"/>
  <c r="K283" i="28"/>
  <c r="K284" i="28"/>
  <c r="K285" i="28"/>
  <c r="K286" i="28"/>
  <c r="K287" i="28"/>
  <c r="K288" i="28"/>
  <c r="K289" i="28"/>
  <c r="K290" i="28"/>
  <c r="K291" i="28"/>
  <c r="K292" i="28"/>
  <c r="K293" i="28"/>
  <c r="K294" i="28"/>
  <c r="K295" i="28"/>
  <c r="K296" i="28"/>
  <c r="K297" i="28"/>
  <c r="K298" i="28"/>
  <c r="K299" i="28"/>
  <c r="K300" i="28"/>
  <c r="K301" i="28"/>
  <c r="K302" i="28"/>
  <c r="K303" i="28"/>
  <c r="K304" i="28"/>
  <c r="K305" i="28"/>
  <c r="K306" i="28"/>
  <c r="K307" i="28"/>
  <c r="K308" i="28"/>
  <c r="K309" i="28"/>
  <c r="K310" i="28"/>
  <c r="K311" i="28"/>
  <c r="K312" i="28"/>
  <c r="K313" i="28"/>
  <c r="K314" i="28"/>
  <c r="K315" i="28"/>
  <c r="K316" i="28"/>
  <c r="K317" i="28"/>
  <c r="K318" i="28"/>
  <c r="K319" i="28"/>
  <c r="K320" i="28"/>
  <c r="K321" i="28"/>
  <c r="K322" i="28"/>
  <c r="K323" i="28"/>
  <c r="K324" i="28"/>
  <c r="K325" i="28"/>
  <c r="K326" i="28"/>
  <c r="K327" i="28"/>
  <c r="K328" i="28"/>
  <c r="K329" i="28"/>
  <c r="K330" i="28"/>
  <c r="K331" i="28"/>
  <c r="K332" i="28"/>
  <c r="K333" i="28"/>
  <c r="K334" i="28"/>
  <c r="K335" i="28"/>
  <c r="K336" i="28"/>
  <c r="K337" i="28"/>
  <c r="K338" i="28"/>
  <c r="K339" i="28"/>
  <c r="K340" i="28"/>
  <c r="K341" i="28"/>
  <c r="K342" i="28"/>
  <c r="K343" i="28"/>
  <c r="K344" i="28"/>
  <c r="K345" i="28"/>
  <c r="K346" i="28"/>
  <c r="K347" i="28"/>
  <c r="K348" i="28"/>
  <c r="K349" i="28"/>
  <c r="K350" i="28"/>
  <c r="K351" i="28"/>
  <c r="K352" i="28"/>
  <c r="K353" i="28"/>
  <c r="K354" i="28"/>
  <c r="K355" i="28"/>
  <c r="K356" i="28"/>
  <c r="K357" i="28"/>
  <c r="K358" i="28"/>
  <c r="K359" i="28"/>
  <c r="K360" i="28"/>
  <c r="K361" i="28"/>
  <c r="K362" i="28"/>
  <c r="K363" i="28"/>
  <c r="K364" i="28"/>
  <c r="K365" i="28"/>
  <c r="K366" i="28"/>
  <c r="K367" i="28"/>
  <c r="K368" i="28"/>
  <c r="K369" i="28"/>
  <c r="K370" i="28"/>
  <c r="K371" i="28"/>
  <c r="K372" i="28"/>
  <c r="K373" i="28"/>
  <c r="K374" i="28"/>
  <c r="K375" i="28"/>
  <c r="K376" i="28"/>
  <c r="K377" i="28"/>
  <c r="K378" i="28"/>
  <c r="K379" i="28"/>
  <c r="K380" i="28"/>
  <c r="K381" i="28"/>
  <c r="K382" i="28"/>
  <c r="K383" i="28"/>
  <c r="K384" i="28"/>
  <c r="K385" i="28"/>
  <c r="K386" i="28"/>
  <c r="K387" i="28"/>
  <c r="K388" i="28"/>
  <c r="K389" i="28"/>
  <c r="K390" i="28"/>
  <c r="K391" i="28"/>
  <c r="K392" i="28"/>
  <c r="K393" i="28"/>
  <c r="K394" i="28"/>
  <c r="K395" i="28"/>
  <c r="K396" i="28"/>
  <c r="K397" i="28"/>
  <c r="K398" i="28"/>
  <c r="K399" i="28"/>
  <c r="K400" i="28"/>
  <c r="K401" i="28"/>
  <c r="K402" i="28"/>
  <c r="K403" i="28"/>
  <c r="K404" i="28"/>
  <c r="K405" i="28"/>
  <c r="K406" i="28"/>
  <c r="K407" i="28"/>
  <c r="K408" i="28"/>
  <c r="K409" i="28"/>
  <c r="K410" i="28"/>
  <c r="K411" i="28"/>
  <c r="K412" i="28"/>
  <c r="K413" i="28"/>
  <c r="K414" i="28"/>
  <c r="K415" i="28"/>
  <c r="K416" i="28"/>
  <c r="K417" i="28"/>
  <c r="K418" i="28"/>
  <c r="K419" i="28"/>
  <c r="K420" i="28"/>
  <c r="K421" i="28"/>
  <c r="K422" i="28"/>
  <c r="K423" i="28"/>
  <c r="K424" i="28"/>
  <c r="K425" i="28"/>
  <c r="K426" i="28"/>
  <c r="K427" i="28"/>
  <c r="K428" i="28"/>
  <c r="K429" i="28"/>
  <c r="K430" i="28"/>
  <c r="K431" i="28"/>
  <c r="K432" i="28"/>
  <c r="K433" i="28"/>
  <c r="K434" i="28"/>
  <c r="K435" i="28"/>
  <c r="K436" i="28"/>
  <c r="K437" i="28"/>
  <c r="K438" i="28"/>
  <c r="K439" i="28"/>
  <c r="K440" i="28"/>
  <c r="K441" i="28"/>
  <c r="K442" i="28"/>
  <c r="K443" i="28"/>
  <c r="K444" i="28"/>
  <c r="K445" i="28"/>
  <c r="K446" i="28"/>
  <c r="K447" i="28"/>
  <c r="K448" i="28"/>
  <c r="K449" i="28"/>
  <c r="K450" i="28"/>
  <c r="K451" i="28"/>
  <c r="K452" i="28"/>
  <c r="K453" i="28"/>
  <c r="K454" i="28"/>
  <c r="K455" i="28"/>
  <c r="K456" i="28"/>
  <c r="K457" i="28"/>
  <c r="K458" i="28"/>
  <c r="K459" i="28"/>
  <c r="K460" i="28"/>
  <c r="K461" i="28"/>
  <c r="K462" i="28"/>
  <c r="K463" i="28"/>
  <c r="K464" i="28"/>
  <c r="K465" i="28"/>
  <c r="K466" i="28"/>
  <c r="K467" i="28"/>
  <c r="K468" i="28"/>
  <c r="K469" i="28"/>
  <c r="K470" i="28"/>
  <c r="K471" i="28"/>
  <c r="K472" i="28"/>
  <c r="K473" i="28"/>
  <c r="K474" i="28"/>
  <c r="K475" i="28"/>
  <c r="K476" i="28"/>
  <c r="K477" i="28"/>
  <c r="K478" i="28"/>
  <c r="K479" i="28"/>
  <c r="K480" i="28"/>
  <c r="K481" i="28"/>
  <c r="K482" i="28"/>
  <c r="K483" i="28"/>
  <c r="K484" i="28"/>
  <c r="K485" i="28"/>
  <c r="K486" i="28"/>
  <c r="K487" i="28"/>
  <c r="K488" i="28"/>
  <c r="K489" i="28"/>
  <c r="K490" i="28"/>
  <c r="K491" i="28"/>
  <c r="K492" i="28"/>
  <c r="K493" i="28"/>
  <c r="K494" i="28"/>
  <c r="K495" i="28"/>
  <c r="K496" i="28"/>
  <c r="K497" i="28"/>
  <c r="K498" i="28"/>
  <c r="K499" i="28"/>
  <c r="K500" i="28"/>
  <c r="K501" i="28"/>
  <c r="K502" i="28"/>
  <c r="K503" i="28"/>
  <c r="K504" i="28"/>
  <c r="K505" i="28"/>
  <c r="K506" i="28"/>
  <c r="K507" i="28"/>
  <c r="K508" i="28"/>
  <c r="K509" i="28"/>
  <c r="K510" i="28"/>
  <c r="K511" i="28"/>
  <c r="K512" i="28"/>
  <c r="K513" i="28"/>
  <c r="K514" i="28"/>
  <c r="K515" i="28"/>
  <c r="K516" i="28"/>
  <c r="K517" i="28"/>
  <c r="K518" i="28"/>
  <c r="K519" i="28"/>
  <c r="K520" i="28"/>
  <c r="K521" i="28"/>
  <c r="K522" i="28"/>
  <c r="K523" i="28"/>
  <c r="K524" i="28"/>
  <c r="K525" i="28"/>
  <c r="K526" i="28"/>
  <c r="K527" i="28"/>
  <c r="K528" i="28"/>
  <c r="K529" i="28"/>
  <c r="K530" i="28"/>
  <c r="K531" i="28"/>
  <c r="K532" i="28"/>
  <c r="K533" i="28"/>
  <c r="K534" i="28"/>
  <c r="K535" i="28"/>
  <c r="K536" i="28"/>
  <c r="K537" i="28"/>
  <c r="K538" i="28"/>
  <c r="K539" i="28"/>
  <c r="K540" i="28"/>
  <c r="K541" i="28"/>
  <c r="K542" i="28"/>
  <c r="K543" i="28"/>
  <c r="K544" i="28"/>
  <c r="K545" i="28"/>
  <c r="K546" i="28"/>
  <c r="K547" i="28"/>
  <c r="K548" i="28"/>
  <c r="K549" i="28"/>
  <c r="K550" i="28"/>
  <c r="K551" i="28"/>
  <c r="K552" i="28"/>
  <c r="K553" i="28"/>
  <c r="K554" i="28"/>
  <c r="K555" i="28"/>
  <c r="K556" i="28"/>
  <c r="K557" i="28"/>
  <c r="K558" i="28"/>
  <c r="K559" i="28"/>
  <c r="K560" i="28"/>
  <c r="K561" i="28"/>
  <c r="K562" i="28"/>
  <c r="K563" i="28"/>
  <c r="K564" i="28"/>
  <c r="K565" i="28"/>
  <c r="K566" i="28"/>
  <c r="K567" i="28"/>
  <c r="K568" i="28"/>
  <c r="K569" i="28"/>
  <c r="K570" i="28"/>
  <c r="K571" i="28"/>
  <c r="K572" i="28"/>
  <c r="K573" i="28"/>
  <c r="K574" i="28"/>
  <c r="K575" i="28"/>
  <c r="K576" i="28"/>
  <c r="K577" i="28"/>
  <c r="K578" i="28"/>
  <c r="K579" i="28"/>
  <c r="K580" i="28"/>
  <c r="K581" i="28"/>
  <c r="K582" i="28"/>
  <c r="K583" i="28"/>
  <c r="K584" i="28"/>
  <c r="K585" i="28"/>
  <c r="K586" i="28"/>
  <c r="K587" i="28"/>
  <c r="K588" i="28"/>
  <c r="K589" i="28"/>
  <c r="K590" i="28"/>
  <c r="K591" i="28"/>
  <c r="K592" i="28"/>
  <c r="K593" i="28"/>
  <c r="K594" i="28"/>
  <c r="K595" i="28"/>
  <c r="K596" i="28"/>
  <c r="K597" i="28"/>
  <c r="K598" i="28"/>
  <c r="K599" i="28"/>
  <c r="K600" i="28"/>
  <c r="K601" i="28"/>
  <c r="K602" i="28"/>
  <c r="K603" i="28"/>
  <c r="K604" i="28"/>
  <c r="K605" i="28"/>
  <c r="K606" i="28"/>
  <c r="K607" i="28"/>
  <c r="K608" i="28"/>
  <c r="K609" i="28"/>
  <c r="K610" i="28"/>
  <c r="K611" i="28"/>
  <c r="K612" i="28"/>
  <c r="K613" i="28"/>
  <c r="K614" i="28"/>
  <c r="K615" i="28"/>
  <c r="K616" i="28"/>
  <c r="K617" i="28"/>
  <c r="K618" i="28"/>
  <c r="K619" i="28"/>
  <c r="K620" i="28"/>
  <c r="K621" i="28"/>
  <c r="K622" i="28"/>
  <c r="K623" i="28"/>
  <c r="K624" i="28"/>
  <c r="K625" i="28"/>
  <c r="K626" i="28"/>
  <c r="K627" i="28"/>
  <c r="K628" i="28"/>
  <c r="K629" i="28"/>
  <c r="K630" i="28"/>
  <c r="K631" i="28"/>
  <c r="K632" i="28"/>
  <c r="K633" i="28"/>
  <c r="K634" i="28"/>
  <c r="K635" i="28"/>
  <c r="K636" i="28"/>
  <c r="K637" i="28"/>
  <c r="K638" i="28"/>
  <c r="K639" i="28"/>
  <c r="K640" i="28"/>
  <c r="K641" i="28"/>
  <c r="K642" i="28"/>
  <c r="K643" i="28"/>
  <c r="K644" i="28"/>
  <c r="K645" i="28"/>
  <c r="K646" i="28"/>
  <c r="K647" i="28"/>
  <c r="K648" i="28"/>
  <c r="K649" i="28"/>
  <c r="K650" i="28"/>
  <c r="K651" i="28"/>
  <c r="K652" i="28"/>
  <c r="K653" i="28"/>
  <c r="K654" i="28"/>
  <c r="K655" i="28"/>
  <c r="K656" i="28"/>
  <c r="K657" i="28"/>
  <c r="K658" i="28"/>
  <c r="K659" i="28"/>
  <c r="K660" i="28"/>
  <c r="K661" i="28"/>
  <c r="K662" i="28"/>
  <c r="K663" i="28"/>
  <c r="K664" i="28"/>
  <c r="K665" i="28"/>
  <c r="K666" i="28"/>
  <c r="K667" i="28"/>
  <c r="K668" i="28"/>
  <c r="K669" i="28"/>
  <c r="K670" i="28"/>
  <c r="K671" i="28"/>
  <c r="K672" i="28"/>
  <c r="K673" i="28"/>
  <c r="K674" i="28"/>
  <c r="K675" i="28"/>
  <c r="K676" i="28"/>
  <c r="K677" i="28"/>
  <c r="K678" i="28"/>
  <c r="K679" i="28"/>
  <c r="K680" i="28"/>
  <c r="K681" i="28"/>
  <c r="K682" i="28"/>
  <c r="K683" i="28"/>
  <c r="K684" i="28"/>
  <c r="K685" i="28"/>
  <c r="K686" i="28"/>
  <c r="K687" i="28"/>
  <c r="K688" i="28"/>
  <c r="K689" i="28"/>
  <c r="K690" i="28"/>
  <c r="K691" i="28"/>
  <c r="K692" i="28"/>
  <c r="K693" i="28"/>
  <c r="K694" i="28"/>
  <c r="K695" i="28"/>
  <c r="K696" i="28"/>
  <c r="K697" i="28"/>
  <c r="K698" i="28"/>
  <c r="K699" i="28"/>
  <c r="K700" i="28"/>
  <c r="K701" i="28"/>
  <c r="K702" i="28"/>
  <c r="K703" i="28"/>
  <c r="K704" i="28"/>
  <c r="K705" i="28"/>
  <c r="K706" i="28"/>
  <c r="K707" i="28"/>
  <c r="K708" i="28"/>
  <c r="K709" i="28"/>
  <c r="K710" i="28"/>
  <c r="K711" i="28"/>
  <c r="K712" i="28"/>
  <c r="K713" i="28"/>
  <c r="K714" i="28"/>
  <c r="K715" i="28"/>
  <c r="K716" i="28"/>
  <c r="K717" i="28"/>
  <c r="K718" i="28"/>
  <c r="K719" i="28"/>
  <c r="K720" i="28"/>
  <c r="K721" i="28"/>
  <c r="K722" i="28"/>
  <c r="K723" i="28"/>
  <c r="K724" i="28"/>
  <c r="K725" i="28"/>
  <c r="K726" i="28"/>
  <c r="K727" i="28"/>
  <c r="K728" i="28"/>
  <c r="K729" i="28"/>
  <c r="K730" i="28"/>
  <c r="K731" i="28"/>
  <c r="K732" i="28"/>
  <c r="K733" i="28"/>
  <c r="K734" i="28"/>
  <c r="K735" i="28"/>
  <c r="K736" i="28"/>
  <c r="K737" i="28"/>
  <c r="K738" i="28"/>
  <c r="K739" i="28"/>
  <c r="K740" i="28"/>
  <c r="K741" i="28"/>
  <c r="K742" i="28"/>
  <c r="K743" i="28"/>
  <c r="K744" i="28"/>
  <c r="K745" i="28"/>
  <c r="K746" i="28"/>
  <c r="K747" i="28"/>
  <c r="K748" i="28"/>
  <c r="K749" i="28"/>
  <c r="K750" i="28"/>
  <c r="K751" i="28"/>
  <c r="K752" i="28"/>
  <c r="K753" i="28"/>
  <c r="K754" i="28"/>
  <c r="K755" i="28"/>
  <c r="K756" i="28"/>
  <c r="K757" i="28"/>
  <c r="K758" i="28"/>
  <c r="K759" i="28"/>
  <c r="K760" i="28"/>
  <c r="K761" i="28"/>
  <c r="K762" i="28"/>
  <c r="K763" i="28"/>
  <c r="K764" i="28"/>
  <c r="K765" i="28"/>
  <c r="K766" i="28"/>
  <c r="K767" i="28"/>
  <c r="K768" i="28"/>
  <c r="K769" i="28"/>
  <c r="K770" i="28"/>
  <c r="K771" i="28"/>
  <c r="K772" i="28"/>
  <c r="K773" i="28"/>
  <c r="K774" i="28"/>
  <c r="K775" i="28"/>
  <c r="K776" i="28"/>
  <c r="K777" i="28"/>
  <c r="K778" i="28"/>
  <c r="K779" i="28"/>
  <c r="K780" i="28"/>
  <c r="K781" i="28"/>
  <c r="K782" i="28"/>
  <c r="K783" i="28"/>
  <c r="K784" i="28"/>
  <c r="K785" i="28"/>
  <c r="K786" i="28"/>
  <c r="K787" i="28"/>
  <c r="K788" i="28"/>
  <c r="K789" i="28"/>
  <c r="K790" i="28"/>
  <c r="K791" i="28"/>
  <c r="K792" i="28"/>
  <c r="K793" i="28"/>
  <c r="K794" i="28"/>
  <c r="K795" i="28"/>
  <c r="K796" i="28"/>
  <c r="K797" i="28"/>
  <c r="K798" i="28"/>
  <c r="K799" i="28"/>
  <c r="K800" i="28"/>
  <c r="K801" i="28"/>
  <c r="K802" i="28"/>
  <c r="K803" i="28"/>
  <c r="K804" i="28"/>
  <c r="K805" i="28"/>
  <c r="K806" i="28"/>
  <c r="K807" i="28"/>
  <c r="K808" i="28"/>
  <c r="K809" i="28"/>
  <c r="K810" i="28"/>
  <c r="K811" i="28"/>
  <c r="K812" i="28"/>
  <c r="K813" i="28"/>
  <c r="K814" i="28"/>
  <c r="K815" i="28"/>
  <c r="K816" i="28"/>
  <c r="K817" i="28"/>
  <c r="K818" i="28"/>
  <c r="K819" i="28"/>
  <c r="K820" i="28"/>
  <c r="K821" i="28"/>
  <c r="K822" i="28"/>
  <c r="K823" i="28"/>
  <c r="K824" i="28"/>
  <c r="K825" i="28"/>
  <c r="K826" i="28"/>
  <c r="K827" i="28"/>
  <c r="K828" i="28"/>
  <c r="K829" i="28"/>
  <c r="K830" i="28"/>
  <c r="K831" i="28"/>
  <c r="K832" i="28"/>
  <c r="K833" i="28"/>
  <c r="K834" i="28"/>
  <c r="K835" i="28"/>
  <c r="K836" i="28"/>
  <c r="K837" i="28"/>
  <c r="K838" i="28"/>
  <c r="K839" i="28"/>
  <c r="K840" i="28"/>
  <c r="K841" i="28"/>
  <c r="K842" i="28"/>
  <c r="K843" i="28"/>
  <c r="K844" i="28"/>
  <c r="K845" i="28"/>
  <c r="K846" i="28"/>
  <c r="K847" i="28"/>
  <c r="K848" i="28"/>
  <c r="K849" i="28"/>
  <c r="K850" i="28"/>
  <c r="K851" i="28"/>
  <c r="K852" i="28"/>
  <c r="K853" i="28"/>
  <c r="K854" i="28"/>
  <c r="K855" i="28"/>
  <c r="K856" i="28"/>
  <c r="K857" i="28"/>
  <c r="K858" i="28"/>
  <c r="K859" i="28"/>
  <c r="K860" i="28"/>
  <c r="K861" i="28"/>
  <c r="K862" i="28"/>
  <c r="K863" i="28"/>
  <c r="K864" i="28"/>
  <c r="K865" i="28"/>
  <c r="K866" i="28"/>
  <c r="K867" i="28"/>
  <c r="K868" i="28"/>
  <c r="K869" i="28"/>
  <c r="K870" i="28"/>
  <c r="K871" i="28"/>
  <c r="P2" i="28"/>
  <c r="P3" i="28"/>
  <c r="P4" i="28"/>
  <c r="P5" i="28"/>
  <c r="P6" i="28"/>
  <c r="P7" i="28"/>
  <c r="P8" i="28"/>
  <c r="P9" i="28"/>
  <c r="P10" i="28"/>
  <c r="P11" i="28"/>
  <c r="P12" i="28"/>
  <c r="P13" i="28"/>
  <c r="P14" i="28"/>
  <c r="P15" i="28"/>
  <c r="P16" i="28"/>
  <c r="P17" i="28"/>
  <c r="P18" i="28"/>
  <c r="P19" i="28"/>
  <c r="P20" i="28"/>
  <c r="P21" i="28"/>
  <c r="P22" i="28"/>
  <c r="P23" i="28"/>
  <c r="P24" i="28"/>
  <c r="P25" i="28"/>
  <c r="P26" i="28"/>
  <c r="P27" i="28"/>
  <c r="P28" i="28"/>
  <c r="P29" i="28"/>
  <c r="P30" i="28"/>
  <c r="P31" i="28"/>
  <c r="P32" i="28"/>
  <c r="P33" i="28"/>
  <c r="P34" i="28"/>
  <c r="P35" i="28"/>
  <c r="P36" i="28"/>
  <c r="P37" i="28"/>
  <c r="P38" i="28"/>
  <c r="P39" i="28"/>
  <c r="P40" i="28"/>
  <c r="P41" i="28"/>
  <c r="P42" i="28"/>
  <c r="P43" i="28"/>
  <c r="P44" i="28"/>
  <c r="P45" i="28"/>
  <c r="P46" i="28"/>
  <c r="P47" i="28"/>
  <c r="P48" i="28"/>
  <c r="P49" i="28"/>
  <c r="P50" i="28"/>
  <c r="P51" i="28"/>
  <c r="P52" i="28"/>
  <c r="P53" i="28"/>
  <c r="P54" i="28"/>
  <c r="P55" i="28"/>
  <c r="P56" i="28"/>
  <c r="P57" i="28"/>
  <c r="P58" i="28"/>
  <c r="P59" i="28"/>
  <c r="P60" i="28"/>
  <c r="P61" i="28"/>
  <c r="P62" i="28"/>
  <c r="P63" i="28"/>
  <c r="P64" i="28"/>
  <c r="P65" i="28"/>
  <c r="P66" i="28"/>
  <c r="P67" i="28"/>
  <c r="P68" i="28"/>
  <c r="P69" i="28"/>
  <c r="P70" i="28"/>
  <c r="P71" i="28"/>
  <c r="P72" i="28"/>
  <c r="P73" i="28"/>
  <c r="P74" i="28"/>
  <c r="P75" i="28"/>
  <c r="P76" i="28"/>
  <c r="P77" i="28"/>
  <c r="P78" i="28"/>
  <c r="P79" i="28"/>
  <c r="P80" i="28"/>
  <c r="P81" i="28"/>
  <c r="P82" i="28"/>
  <c r="P83" i="28"/>
  <c r="P84" i="28"/>
  <c r="P85" i="28"/>
  <c r="P86" i="28"/>
  <c r="P87" i="28"/>
  <c r="P88" i="28"/>
  <c r="P89" i="28"/>
  <c r="P90" i="28"/>
  <c r="P91" i="28"/>
  <c r="P92" i="28"/>
  <c r="P93" i="28"/>
  <c r="P94" i="28"/>
  <c r="P95" i="28"/>
  <c r="P96" i="28"/>
  <c r="P97" i="28"/>
  <c r="P98" i="28"/>
  <c r="P99" i="28"/>
  <c r="P100" i="28"/>
  <c r="P101" i="28"/>
  <c r="P102" i="28"/>
  <c r="P103" i="28"/>
  <c r="P104" i="28"/>
  <c r="P105" i="28"/>
  <c r="P106" i="28"/>
  <c r="P107" i="28"/>
  <c r="P108" i="28"/>
  <c r="P109" i="28"/>
  <c r="P110" i="28"/>
  <c r="P111" i="28"/>
  <c r="P112" i="28"/>
  <c r="P113" i="28"/>
  <c r="P114" i="28"/>
  <c r="P115" i="28"/>
  <c r="P116" i="28"/>
  <c r="P117" i="28"/>
  <c r="P118" i="28"/>
  <c r="P119" i="28"/>
  <c r="P120" i="28"/>
  <c r="P121" i="28"/>
  <c r="P122" i="28"/>
  <c r="P123" i="28"/>
  <c r="P124" i="28"/>
  <c r="P125" i="28"/>
  <c r="P126" i="28"/>
  <c r="P127" i="28"/>
  <c r="P128" i="28"/>
  <c r="P129" i="28"/>
  <c r="P130" i="28"/>
  <c r="P131" i="28"/>
  <c r="P132" i="28"/>
  <c r="P133" i="28"/>
  <c r="P134" i="28"/>
  <c r="P135" i="28"/>
  <c r="P136" i="28"/>
  <c r="P137" i="28"/>
  <c r="P138" i="28"/>
  <c r="P139" i="28"/>
  <c r="P140" i="28"/>
  <c r="P141" i="28"/>
  <c r="P142" i="28"/>
  <c r="P143" i="28"/>
  <c r="P144" i="28"/>
  <c r="P145" i="28"/>
  <c r="P146" i="28"/>
  <c r="P147" i="28"/>
  <c r="P148" i="28"/>
  <c r="P149" i="28"/>
  <c r="P150" i="28"/>
  <c r="P151" i="28"/>
  <c r="P152" i="28"/>
  <c r="P153" i="28"/>
  <c r="P154" i="28"/>
  <c r="P155" i="28"/>
  <c r="P156" i="28"/>
  <c r="P157" i="28"/>
  <c r="P158" i="28"/>
  <c r="P159" i="28"/>
  <c r="P160" i="28"/>
  <c r="P161" i="28"/>
  <c r="P162" i="28"/>
  <c r="P163" i="28"/>
  <c r="P164" i="28"/>
  <c r="P165" i="28"/>
  <c r="P166" i="28"/>
  <c r="P167" i="28"/>
  <c r="P168" i="28"/>
  <c r="P169" i="28"/>
  <c r="P170" i="28"/>
  <c r="P171" i="28"/>
  <c r="P172" i="28"/>
  <c r="P173" i="28"/>
  <c r="P174" i="28"/>
  <c r="P175" i="28"/>
  <c r="P176" i="28"/>
  <c r="P177" i="28"/>
  <c r="P178" i="28"/>
  <c r="P179" i="28"/>
  <c r="P180" i="28"/>
  <c r="P181" i="28"/>
  <c r="P182" i="28"/>
  <c r="P183" i="28"/>
  <c r="P184" i="28"/>
  <c r="P185" i="28"/>
  <c r="P186" i="28"/>
  <c r="P187" i="28"/>
  <c r="P188" i="28"/>
  <c r="P189" i="28"/>
  <c r="P190" i="28"/>
  <c r="P191" i="28"/>
  <c r="P192" i="28"/>
  <c r="P193" i="28"/>
  <c r="P194" i="28"/>
  <c r="P195" i="28"/>
  <c r="P196" i="28"/>
  <c r="P197" i="28"/>
  <c r="P198" i="28"/>
  <c r="P199" i="28"/>
  <c r="P200" i="28"/>
  <c r="P201" i="28"/>
  <c r="P202" i="28"/>
  <c r="P203" i="28"/>
  <c r="P204" i="28"/>
  <c r="P205" i="28"/>
  <c r="P206" i="28"/>
  <c r="P207" i="28"/>
  <c r="P208" i="28"/>
  <c r="P209" i="28"/>
  <c r="P210" i="28"/>
  <c r="P211" i="28"/>
  <c r="P212" i="28"/>
  <c r="P213" i="28"/>
  <c r="P214" i="28"/>
  <c r="P215" i="28"/>
  <c r="P216" i="28"/>
  <c r="P217" i="28"/>
  <c r="P218" i="28"/>
  <c r="P219" i="28"/>
  <c r="P220" i="28"/>
  <c r="P221" i="28"/>
  <c r="P222" i="28"/>
  <c r="P223" i="28"/>
  <c r="P224" i="28"/>
  <c r="P225" i="28"/>
  <c r="P226" i="28"/>
  <c r="P227" i="28"/>
  <c r="P228" i="28"/>
  <c r="P229" i="28"/>
  <c r="P230" i="28"/>
  <c r="P231" i="28"/>
  <c r="P232" i="28"/>
  <c r="P233" i="28"/>
  <c r="P234" i="28"/>
  <c r="P235" i="28"/>
  <c r="P236" i="28"/>
  <c r="P237" i="28"/>
  <c r="P238" i="28"/>
  <c r="P239" i="28"/>
  <c r="P240" i="28"/>
  <c r="P241" i="28"/>
  <c r="P242" i="28"/>
  <c r="P243" i="28"/>
  <c r="P244" i="28"/>
  <c r="P245" i="28"/>
  <c r="P246" i="28"/>
  <c r="P247" i="28"/>
  <c r="P248" i="28"/>
  <c r="P249" i="28"/>
  <c r="P250" i="28"/>
  <c r="P251" i="28"/>
  <c r="P252" i="28"/>
  <c r="P253" i="28"/>
  <c r="P254" i="28"/>
  <c r="P255" i="28"/>
  <c r="P256" i="28"/>
  <c r="P257" i="28"/>
  <c r="P258" i="28"/>
  <c r="P259" i="28"/>
  <c r="P260" i="28"/>
  <c r="P261" i="28"/>
  <c r="P262" i="28"/>
  <c r="P263" i="28"/>
  <c r="P264" i="28"/>
  <c r="P265" i="28"/>
  <c r="P266" i="28"/>
  <c r="P267" i="28"/>
  <c r="P268" i="28"/>
  <c r="P269" i="28"/>
  <c r="P270" i="28"/>
  <c r="P271" i="28"/>
  <c r="P272" i="28"/>
  <c r="P273" i="28"/>
  <c r="P274" i="28"/>
  <c r="P275" i="28"/>
  <c r="P276" i="28"/>
  <c r="P277" i="28"/>
  <c r="P278" i="28"/>
  <c r="P279" i="28"/>
  <c r="P280" i="28"/>
  <c r="P281" i="28"/>
  <c r="P282" i="28"/>
  <c r="P283" i="28"/>
  <c r="P284" i="28"/>
  <c r="P285" i="28"/>
  <c r="P286" i="28"/>
  <c r="P287" i="28"/>
  <c r="P288" i="28"/>
  <c r="P289" i="28"/>
  <c r="P290" i="28"/>
  <c r="P291" i="28"/>
  <c r="P292" i="28"/>
  <c r="P293" i="28"/>
  <c r="P294" i="28"/>
  <c r="P295" i="28"/>
  <c r="P296" i="28"/>
  <c r="P297" i="28"/>
  <c r="P298" i="28"/>
  <c r="P299" i="28"/>
  <c r="P300" i="28"/>
  <c r="P301" i="28"/>
  <c r="P302" i="28"/>
  <c r="P303" i="28"/>
  <c r="P304" i="28"/>
  <c r="P305" i="28"/>
  <c r="P306" i="28"/>
  <c r="P307" i="28"/>
  <c r="P308" i="28"/>
  <c r="P309" i="28"/>
  <c r="P310" i="28"/>
  <c r="P311" i="28"/>
  <c r="P312" i="28"/>
  <c r="P313" i="28"/>
  <c r="P314" i="28"/>
  <c r="P315" i="28"/>
  <c r="P316" i="28"/>
  <c r="P317" i="28"/>
  <c r="P318" i="28"/>
  <c r="P319" i="28"/>
  <c r="P320" i="28"/>
  <c r="P321" i="28"/>
  <c r="P322" i="28"/>
  <c r="P323" i="28"/>
  <c r="P324" i="28"/>
  <c r="P325" i="28"/>
  <c r="P326" i="28"/>
  <c r="P327" i="28"/>
  <c r="P328" i="28"/>
  <c r="P329" i="28"/>
  <c r="P330" i="28"/>
  <c r="P331" i="28"/>
  <c r="P332" i="28"/>
  <c r="P333" i="28"/>
  <c r="P334" i="28"/>
  <c r="P335" i="28"/>
  <c r="P336" i="28"/>
  <c r="P337" i="28"/>
  <c r="P338" i="28"/>
  <c r="P339" i="28"/>
  <c r="P340" i="28"/>
  <c r="P341" i="28"/>
  <c r="P342" i="28"/>
  <c r="P343" i="28"/>
  <c r="P344" i="28"/>
  <c r="P345" i="28"/>
  <c r="P346" i="28"/>
  <c r="P347" i="28"/>
  <c r="P348" i="28"/>
  <c r="P349" i="28"/>
  <c r="P350" i="28"/>
  <c r="P351" i="28"/>
  <c r="P352" i="28"/>
  <c r="P353" i="28"/>
  <c r="P354" i="28"/>
  <c r="P355" i="28"/>
  <c r="P356" i="28"/>
  <c r="P357" i="28"/>
  <c r="P358" i="28"/>
  <c r="P359" i="28"/>
  <c r="P360" i="28"/>
  <c r="P361" i="28"/>
  <c r="P362" i="28"/>
  <c r="P363" i="28"/>
  <c r="P364" i="28"/>
  <c r="P365" i="28"/>
  <c r="P366" i="28"/>
  <c r="P367" i="28"/>
  <c r="P368" i="28"/>
  <c r="P369" i="28"/>
  <c r="P370" i="28"/>
  <c r="P371" i="28"/>
  <c r="P372" i="28"/>
  <c r="P373" i="28"/>
  <c r="P374" i="28"/>
  <c r="P375" i="28"/>
  <c r="P376" i="28"/>
  <c r="P377" i="28"/>
  <c r="P378" i="28"/>
  <c r="P379" i="28"/>
  <c r="P380" i="28"/>
  <c r="P381" i="28"/>
  <c r="P382" i="28"/>
  <c r="P383" i="28"/>
  <c r="P384" i="28"/>
  <c r="P385" i="28"/>
  <c r="P386" i="28"/>
  <c r="P387" i="28"/>
  <c r="P388" i="28"/>
  <c r="P389" i="28"/>
  <c r="P390" i="28"/>
  <c r="P391" i="28"/>
  <c r="P392" i="28"/>
  <c r="P393" i="28"/>
  <c r="P394" i="28"/>
  <c r="P395" i="28"/>
  <c r="P396" i="28"/>
  <c r="P397" i="28"/>
  <c r="P398" i="28"/>
  <c r="P399" i="28"/>
  <c r="P400" i="28"/>
  <c r="P401" i="28"/>
  <c r="P402" i="28"/>
  <c r="P403" i="28"/>
  <c r="P404" i="28"/>
  <c r="P405" i="28"/>
  <c r="P406" i="28"/>
  <c r="P407" i="28"/>
  <c r="P408" i="28"/>
  <c r="P409" i="28"/>
  <c r="P410" i="28"/>
  <c r="P411" i="28"/>
  <c r="P412" i="28"/>
  <c r="P413" i="28"/>
  <c r="P414" i="28"/>
  <c r="P415" i="28"/>
  <c r="P416" i="28"/>
  <c r="P417" i="28"/>
  <c r="P418" i="28"/>
  <c r="P419" i="28"/>
  <c r="P420" i="28"/>
  <c r="P421" i="28"/>
  <c r="P422" i="28"/>
  <c r="P423" i="28"/>
  <c r="P424" i="28"/>
  <c r="P425" i="28"/>
  <c r="P426" i="28"/>
  <c r="P427" i="28"/>
  <c r="P428" i="28"/>
  <c r="P429" i="28"/>
  <c r="P430" i="28"/>
  <c r="P431" i="28"/>
  <c r="P432" i="28"/>
  <c r="P433" i="28"/>
  <c r="P434" i="28"/>
  <c r="P435" i="28"/>
  <c r="P436" i="28"/>
  <c r="P437" i="28"/>
  <c r="P438" i="28"/>
  <c r="P439" i="28"/>
  <c r="P440" i="28"/>
  <c r="P441" i="28"/>
  <c r="P442" i="28"/>
  <c r="P443" i="28"/>
  <c r="P444" i="28"/>
  <c r="P445" i="28"/>
  <c r="P446" i="28"/>
  <c r="P447" i="28"/>
  <c r="P448" i="28"/>
  <c r="P449" i="28"/>
  <c r="P450" i="28"/>
  <c r="P451" i="28"/>
  <c r="P452" i="28"/>
  <c r="P453" i="28"/>
  <c r="P454" i="28"/>
  <c r="P455" i="28"/>
  <c r="P456" i="28"/>
  <c r="P457" i="28"/>
  <c r="P458" i="28"/>
  <c r="P459" i="28"/>
  <c r="P460" i="28"/>
  <c r="P461" i="28"/>
  <c r="P462" i="28"/>
  <c r="P463" i="28"/>
  <c r="P464" i="28"/>
  <c r="P465" i="28"/>
  <c r="P466" i="28"/>
  <c r="P467" i="28"/>
  <c r="P468" i="28"/>
  <c r="P469" i="28"/>
  <c r="P470" i="28"/>
  <c r="P471" i="28"/>
  <c r="P472" i="28"/>
  <c r="P473" i="28"/>
  <c r="P474" i="28"/>
  <c r="P475" i="28"/>
  <c r="P476" i="28"/>
  <c r="P477" i="28"/>
  <c r="P478" i="28"/>
  <c r="P479" i="28"/>
  <c r="P480" i="28"/>
  <c r="P481" i="28"/>
  <c r="P482" i="28"/>
  <c r="P483" i="28"/>
  <c r="P484" i="28"/>
  <c r="P485" i="28"/>
  <c r="P486" i="28"/>
  <c r="P487" i="28"/>
  <c r="P488" i="28"/>
  <c r="P489" i="28"/>
  <c r="P490" i="28"/>
  <c r="P491" i="28"/>
  <c r="P492" i="28"/>
  <c r="P493" i="28"/>
  <c r="P494" i="28"/>
  <c r="P495" i="28"/>
  <c r="P496" i="28"/>
  <c r="P497" i="28"/>
  <c r="P498" i="28"/>
  <c r="P499" i="28"/>
  <c r="P500" i="28"/>
  <c r="P501" i="28"/>
  <c r="P502" i="28"/>
  <c r="P503" i="28"/>
  <c r="P504" i="28"/>
  <c r="P505" i="28"/>
  <c r="P506" i="28"/>
  <c r="P507" i="28"/>
  <c r="P508" i="28"/>
  <c r="P509" i="28"/>
  <c r="P510" i="28"/>
  <c r="P511" i="28"/>
  <c r="P512" i="28"/>
  <c r="P513" i="28"/>
  <c r="P514" i="28"/>
  <c r="P515" i="28"/>
  <c r="P516" i="28"/>
  <c r="P517" i="28"/>
  <c r="P518" i="28"/>
  <c r="P519" i="28"/>
  <c r="P520" i="28"/>
  <c r="P521" i="28"/>
  <c r="P522" i="28"/>
  <c r="P523" i="28"/>
  <c r="P524" i="28"/>
  <c r="P525" i="28"/>
  <c r="P526" i="28"/>
  <c r="P527" i="28"/>
  <c r="P528" i="28"/>
  <c r="P529" i="28"/>
  <c r="P530" i="28"/>
  <c r="P531" i="28"/>
  <c r="P532" i="28"/>
  <c r="P533" i="28"/>
  <c r="P534" i="28"/>
  <c r="P535" i="28"/>
  <c r="P536" i="28"/>
  <c r="P537" i="28"/>
  <c r="P538" i="28"/>
  <c r="P539" i="28"/>
  <c r="P540" i="28"/>
  <c r="P541" i="28"/>
  <c r="P542" i="28"/>
  <c r="P543" i="28"/>
  <c r="P544" i="28"/>
  <c r="P545" i="28"/>
  <c r="P546" i="28"/>
  <c r="P547" i="28"/>
  <c r="P548" i="28"/>
  <c r="P549" i="28"/>
  <c r="P550" i="28"/>
  <c r="P551" i="28"/>
  <c r="P552" i="28"/>
  <c r="P553" i="28"/>
  <c r="P554" i="28"/>
  <c r="P555" i="28"/>
  <c r="P556" i="28"/>
  <c r="P557" i="28"/>
  <c r="P558" i="28"/>
  <c r="P559" i="28"/>
  <c r="P560" i="28"/>
  <c r="P561" i="28"/>
  <c r="P562" i="28"/>
  <c r="P563" i="28"/>
  <c r="P564" i="28"/>
  <c r="P565" i="28"/>
  <c r="P566" i="28"/>
  <c r="P567" i="28"/>
  <c r="P568" i="28"/>
  <c r="P569" i="28"/>
  <c r="P570" i="28"/>
  <c r="P571" i="28"/>
  <c r="P572" i="28"/>
  <c r="P573" i="28"/>
  <c r="P574" i="28"/>
  <c r="P575" i="28"/>
  <c r="P576" i="28"/>
  <c r="P577" i="28"/>
  <c r="P578" i="28"/>
  <c r="P579" i="28"/>
  <c r="P580" i="28"/>
  <c r="P581" i="28"/>
  <c r="P582" i="28"/>
  <c r="P583" i="28"/>
  <c r="P584" i="28"/>
  <c r="P585" i="28"/>
  <c r="P586" i="28"/>
  <c r="P587" i="28"/>
  <c r="P588" i="28"/>
  <c r="P589" i="28"/>
  <c r="P590" i="28"/>
  <c r="P591" i="28"/>
  <c r="P592" i="28"/>
  <c r="P593" i="28"/>
  <c r="P594" i="28"/>
  <c r="P595" i="28"/>
  <c r="P596" i="28"/>
  <c r="P597" i="28"/>
  <c r="P598" i="28"/>
  <c r="P599" i="28"/>
  <c r="P600" i="28"/>
  <c r="P601" i="28"/>
  <c r="P602" i="28"/>
  <c r="P603" i="28"/>
  <c r="P604" i="28"/>
  <c r="P605" i="28"/>
  <c r="P606" i="28"/>
  <c r="P607" i="28"/>
  <c r="P608" i="28"/>
  <c r="P609" i="28"/>
  <c r="P610" i="28"/>
  <c r="P611" i="28"/>
  <c r="P612" i="28"/>
  <c r="P613" i="28"/>
  <c r="P614" i="28"/>
  <c r="P615" i="28"/>
  <c r="P616" i="28"/>
  <c r="P617" i="28"/>
  <c r="P618" i="28"/>
  <c r="P619" i="28"/>
  <c r="P620" i="28"/>
  <c r="P621" i="28"/>
  <c r="P622" i="28"/>
  <c r="P623" i="28"/>
  <c r="P624" i="28"/>
  <c r="P625" i="28"/>
  <c r="P626" i="28"/>
  <c r="P627" i="28"/>
  <c r="P628" i="28"/>
  <c r="P629" i="28"/>
  <c r="P630" i="28"/>
  <c r="P631" i="28"/>
  <c r="P632" i="28"/>
  <c r="P633" i="28"/>
  <c r="P634" i="28"/>
  <c r="P635" i="28"/>
  <c r="P636" i="28"/>
  <c r="P637" i="28"/>
  <c r="P638" i="28"/>
  <c r="P639" i="28"/>
  <c r="P640" i="28"/>
  <c r="P641" i="28"/>
  <c r="P642" i="28"/>
  <c r="P643" i="28"/>
  <c r="P644" i="28"/>
  <c r="P645" i="28"/>
  <c r="P646" i="28"/>
  <c r="P647" i="28"/>
  <c r="P648" i="28"/>
  <c r="P649" i="28"/>
  <c r="P650" i="28"/>
  <c r="P651" i="28"/>
  <c r="P652" i="28"/>
  <c r="P653" i="28"/>
  <c r="P654" i="28"/>
  <c r="P655" i="28"/>
  <c r="P656" i="28"/>
  <c r="P657" i="28"/>
  <c r="P658" i="28"/>
  <c r="P659" i="28"/>
  <c r="P660" i="28"/>
  <c r="P661" i="28"/>
  <c r="P662" i="28"/>
  <c r="P663" i="28"/>
  <c r="P664" i="28"/>
  <c r="P665" i="28"/>
  <c r="P666" i="28"/>
  <c r="P667" i="28"/>
  <c r="P668" i="28"/>
  <c r="P669" i="28"/>
  <c r="P670" i="28"/>
  <c r="P671" i="28"/>
  <c r="P672" i="28"/>
  <c r="P673" i="28"/>
  <c r="P674" i="28"/>
  <c r="P675" i="28"/>
  <c r="P676" i="28"/>
  <c r="P677" i="28"/>
  <c r="P678" i="28"/>
  <c r="P679" i="28"/>
  <c r="P680" i="28"/>
  <c r="P681" i="28"/>
  <c r="P682" i="28"/>
  <c r="P683" i="28"/>
  <c r="P684" i="28"/>
  <c r="P685" i="28"/>
  <c r="P686" i="28"/>
  <c r="P687" i="28"/>
  <c r="P688" i="28"/>
  <c r="P689" i="28"/>
  <c r="P690" i="28"/>
  <c r="P691" i="28"/>
  <c r="P692" i="28"/>
  <c r="P693" i="28"/>
  <c r="P694" i="28"/>
  <c r="P695" i="28"/>
  <c r="P696" i="28"/>
  <c r="P697" i="28"/>
  <c r="P698" i="28"/>
  <c r="P699" i="28"/>
  <c r="P700" i="28"/>
  <c r="P701" i="28"/>
  <c r="P702" i="28"/>
  <c r="P703" i="28"/>
  <c r="P704" i="28"/>
  <c r="P705" i="28"/>
  <c r="P706" i="28"/>
  <c r="P707" i="28"/>
  <c r="P708" i="28"/>
  <c r="P709" i="28"/>
  <c r="P710" i="28"/>
  <c r="P711" i="28"/>
  <c r="P712" i="28"/>
  <c r="P713" i="28"/>
  <c r="P714" i="28"/>
  <c r="P715" i="28"/>
  <c r="P716" i="28"/>
  <c r="P717" i="28"/>
  <c r="P718" i="28"/>
  <c r="P719" i="28"/>
  <c r="P720" i="28"/>
  <c r="P721" i="28"/>
  <c r="P722" i="28"/>
  <c r="P723" i="28"/>
  <c r="P724" i="28"/>
  <c r="P725" i="28"/>
  <c r="P726" i="28"/>
  <c r="P727" i="28"/>
  <c r="P728" i="28"/>
  <c r="P729" i="28"/>
  <c r="P730" i="28"/>
  <c r="P731" i="28"/>
  <c r="P732" i="28"/>
  <c r="P733" i="28"/>
  <c r="P734" i="28"/>
  <c r="P735" i="28"/>
  <c r="P736" i="28"/>
  <c r="P737" i="28"/>
  <c r="P738" i="28"/>
  <c r="P739" i="28"/>
  <c r="P740" i="28"/>
  <c r="P741" i="28"/>
  <c r="P742" i="28"/>
  <c r="P743" i="28"/>
  <c r="P744" i="28"/>
  <c r="P745" i="28"/>
  <c r="P746" i="28"/>
  <c r="P747" i="28"/>
  <c r="P748" i="28"/>
  <c r="P749" i="28"/>
  <c r="P750" i="28"/>
  <c r="P751" i="28"/>
  <c r="P752" i="28"/>
  <c r="P753" i="28"/>
  <c r="P754" i="28"/>
  <c r="P755" i="28"/>
  <c r="P756" i="28"/>
  <c r="P757" i="28"/>
  <c r="P758" i="28"/>
  <c r="P759" i="28"/>
  <c r="P760" i="28"/>
  <c r="P761" i="28"/>
  <c r="P762" i="28"/>
  <c r="P763" i="28"/>
  <c r="P764" i="28"/>
  <c r="P765" i="28"/>
  <c r="P766" i="28"/>
  <c r="P767" i="28"/>
  <c r="P768" i="28"/>
  <c r="P769" i="28"/>
  <c r="P770" i="28"/>
  <c r="P771" i="28"/>
  <c r="P772" i="28"/>
  <c r="P773" i="28"/>
  <c r="P774" i="28"/>
  <c r="P775" i="28"/>
  <c r="P776" i="28"/>
  <c r="P777" i="28"/>
  <c r="P778" i="28"/>
  <c r="P779" i="28"/>
  <c r="P780" i="28"/>
  <c r="P781" i="28"/>
  <c r="P782" i="28"/>
  <c r="P783" i="28"/>
  <c r="P784" i="28"/>
  <c r="P785" i="28"/>
  <c r="P786" i="28"/>
  <c r="P787" i="28"/>
  <c r="P788" i="28"/>
  <c r="P789" i="28"/>
  <c r="P790" i="28"/>
  <c r="P791" i="28"/>
  <c r="P792" i="28"/>
  <c r="P793" i="28"/>
  <c r="P794" i="28"/>
  <c r="P795" i="28"/>
  <c r="P796" i="28"/>
  <c r="P797" i="28"/>
  <c r="P798" i="28"/>
  <c r="P799" i="28"/>
  <c r="P800" i="28"/>
  <c r="P801" i="28"/>
  <c r="P802" i="28"/>
  <c r="P803" i="28"/>
  <c r="P804" i="28"/>
  <c r="P805" i="28"/>
  <c r="P806" i="28"/>
  <c r="P807" i="28"/>
  <c r="P808" i="28"/>
  <c r="P809" i="28"/>
  <c r="P810" i="28"/>
  <c r="P811" i="28"/>
  <c r="P812" i="28"/>
  <c r="P813" i="28"/>
  <c r="P814" i="28"/>
  <c r="P815" i="28"/>
  <c r="P816" i="28"/>
  <c r="P817" i="28"/>
  <c r="P818" i="28"/>
  <c r="P819" i="28"/>
  <c r="P820" i="28"/>
  <c r="P821" i="28"/>
  <c r="P822" i="28"/>
  <c r="P823" i="28"/>
  <c r="P824" i="28"/>
  <c r="P825" i="28"/>
  <c r="P826" i="28"/>
  <c r="P827" i="28"/>
  <c r="P828" i="28"/>
  <c r="P829" i="28"/>
  <c r="P830" i="28"/>
  <c r="P831" i="28"/>
  <c r="P832" i="28"/>
  <c r="P833" i="28"/>
  <c r="P834" i="28"/>
  <c r="P835" i="28"/>
  <c r="P836" i="28"/>
  <c r="P837" i="28"/>
  <c r="P838" i="28"/>
  <c r="P839" i="28"/>
  <c r="P840" i="28"/>
  <c r="P841" i="28"/>
  <c r="P842" i="28"/>
  <c r="P843" i="28"/>
  <c r="P844" i="28"/>
  <c r="P845" i="28"/>
  <c r="P846" i="28"/>
  <c r="P847" i="28"/>
  <c r="P848" i="28"/>
  <c r="P849" i="28"/>
  <c r="P850" i="28"/>
  <c r="P851" i="28"/>
  <c r="P852" i="28"/>
  <c r="P853" i="28"/>
  <c r="P854" i="28"/>
  <c r="P855" i="28"/>
  <c r="P856" i="28"/>
  <c r="P857" i="28"/>
  <c r="P858" i="28"/>
  <c r="P859" i="28"/>
  <c r="P860" i="28"/>
  <c r="P861" i="28"/>
  <c r="P862" i="28"/>
  <c r="P863" i="28"/>
  <c r="P864" i="28"/>
  <c r="P865" i="28"/>
  <c r="P866" i="28"/>
  <c r="P867" i="28"/>
  <c r="P868" i="28"/>
  <c r="P869" i="28"/>
  <c r="P870" i="28"/>
  <c r="P871" i="28"/>
  <c r="K136" i="28" l="1"/>
  <c r="K132" i="28"/>
  <c r="K128" i="28"/>
  <c r="K124" i="28"/>
  <c r="K120" i="28"/>
  <c r="K116" i="28"/>
  <c r="K112" i="28"/>
  <c r="K108" i="28"/>
  <c r="K104" i="28"/>
  <c r="K100" i="28"/>
  <c r="K96" i="28"/>
  <c r="K92" i="28"/>
  <c r="K88" i="28"/>
  <c r="K84" i="28"/>
  <c r="K80" i="28"/>
  <c r="K76" i="28"/>
  <c r="K72" i="28"/>
  <c r="K68" i="28"/>
  <c r="K64" i="28"/>
  <c r="K60" i="28"/>
  <c r="K56" i="28"/>
  <c r="K52" i="28"/>
  <c r="K48" i="28"/>
  <c r="K44" i="28"/>
  <c r="K40" i="28"/>
  <c r="K36" i="28"/>
  <c r="K32" i="28"/>
  <c r="K28" i="28"/>
  <c r="K24" i="28"/>
  <c r="K20" i="28"/>
  <c r="K16" i="28"/>
  <c r="K12" i="28"/>
  <c r="K8" i="28"/>
  <c r="K4" i="28"/>
  <c r="K115" i="28"/>
  <c r="K111" i="28"/>
  <c r="K107" i="28"/>
  <c r="K103" i="28"/>
  <c r="K99" i="28"/>
  <c r="K95" i="28"/>
  <c r="K91" i="28"/>
  <c r="K87" i="28"/>
  <c r="K83" i="28"/>
  <c r="K79" i="28"/>
  <c r="K75" i="28"/>
  <c r="K71" i="28"/>
  <c r="K67" i="28"/>
  <c r="K63" i="28"/>
  <c r="K59" i="28"/>
  <c r="K55" i="28"/>
  <c r="K51" i="28"/>
  <c r="K47" i="28"/>
  <c r="K43" i="28"/>
  <c r="K39" i="28"/>
  <c r="K35" i="28"/>
  <c r="K31" i="28"/>
  <c r="K27" i="28"/>
  <c r="K23" i="28"/>
  <c r="K19" i="28"/>
  <c r="K15" i="28"/>
  <c r="K11" i="28"/>
  <c r="K7" i="28"/>
  <c r="K3" i="28"/>
  <c r="K138" i="28"/>
  <c r="K134" i="28"/>
  <c r="K130" i="28"/>
  <c r="K126" i="28"/>
  <c r="K122" i="28"/>
  <c r="K118" i="28"/>
  <c r="K114" i="28"/>
  <c r="K110" i="28"/>
  <c r="K106" i="28"/>
  <c r="K102" i="28"/>
  <c r="K98" i="28"/>
  <c r="K94" i="28"/>
  <c r="K90" i="28"/>
  <c r="K86" i="28"/>
  <c r="K82" i="28"/>
  <c r="K78" i="28"/>
  <c r="K74" i="28"/>
  <c r="K70" i="28"/>
  <c r="K66" i="28"/>
  <c r="K62" i="28"/>
  <c r="K58" i="28"/>
  <c r="K54" i="28"/>
  <c r="K50" i="28"/>
  <c r="K46" i="28"/>
  <c r="K42" i="28"/>
  <c r="K38" i="28"/>
  <c r="K34" i="28"/>
  <c r="K30" i="28"/>
  <c r="K26" i="28"/>
  <c r="K22" i="28"/>
  <c r="K18" i="28"/>
  <c r="K14" i="28"/>
  <c r="K10" i="28"/>
  <c r="K6" i="28"/>
  <c r="S51" i="28"/>
  <c r="Q2" i="28"/>
  <c r="F3" i="28"/>
  <c r="F4" i="28"/>
  <c r="F5" i="28"/>
  <c r="F6" i="28"/>
  <c r="F7" i="28"/>
  <c r="F8" i="28"/>
  <c r="F9" i="28"/>
  <c r="F10" i="28"/>
  <c r="F11" i="28"/>
  <c r="F12" i="28"/>
  <c r="F13" i="28"/>
  <c r="F14" i="28"/>
  <c r="F15" i="28"/>
  <c r="F16" i="28"/>
  <c r="F17" i="28"/>
  <c r="F18" i="28"/>
  <c r="F19" i="28"/>
  <c r="F20" i="28"/>
  <c r="F21" i="28"/>
  <c r="F22" i="28"/>
  <c r="F23" i="28"/>
  <c r="F24" i="28"/>
  <c r="F25" i="28"/>
  <c r="F26" i="28"/>
  <c r="F27" i="28"/>
  <c r="F28" i="28"/>
  <c r="F29" i="28"/>
  <c r="F30" i="28"/>
  <c r="F31" i="28"/>
  <c r="F32" i="28"/>
  <c r="F33" i="28"/>
  <c r="F34" i="28"/>
  <c r="F35" i="28"/>
  <c r="F36" i="28"/>
  <c r="F37" i="28"/>
  <c r="F38" i="28"/>
  <c r="F39" i="28"/>
  <c r="F40" i="28"/>
  <c r="F41" i="28"/>
  <c r="F42" i="28"/>
  <c r="F43" i="28"/>
  <c r="F44" i="28"/>
  <c r="F45" i="28"/>
  <c r="F46" i="28"/>
  <c r="F47" i="28"/>
  <c r="F48" i="28"/>
  <c r="F49" i="28"/>
  <c r="F50" i="28"/>
  <c r="F51" i="28"/>
  <c r="F52" i="28"/>
  <c r="F53" i="28"/>
  <c r="F54" i="28"/>
  <c r="F55" i="28"/>
  <c r="F56" i="28"/>
  <c r="F57" i="28"/>
  <c r="F58" i="28"/>
  <c r="F59" i="28"/>
  <c r="F60" i="28"/>
  <c r="F61" i="28"/>
  <c r="F62" i="28"/>
  <c r="F63" i="28"/>
  <c r="F64" i="28"/>
  <c r="F65" i="28"/>
  <c r="F66" i="28"/>
  <c r="F67" i="28"/>
  <c r="F68" i="28"/>
  <c r="F69" i="28"/>
  <c r="F70" i="28"/>
  <c r="F71" i="28"/>
  <c r="F72" i="28"/>
  <c r="F73" i="28"/>
  <c r="F74" i="28"/>
  <c r="F75" i="28"/>
  <c r="F76" i="28"/>
  <c r="F77" i="28"/>
  <c r="F78" i="28"/>
  <c r="F79" i="28"/>
  <c r="F80" i="28"/>
  <c r="F81" i="28"/>
  <c r="F82" i="28"/>
  <c r="F83" i="28"/>
  <c r="F84" i="28"/>
  <c r="F85" i="28"/>
  <c r="F86" i="28"/>
  <c r="F87" i="28"/>
  <c r="F88" i="28"/>
  <c r="F89" i="28"/>
  <c r="F90" i="28"/>
  <c r="F91" i="28"/>
  <c r="F92" i="28"/>
  <c r="F93" i="28"/>
  <c r="F94" i="28"/>
  <c r="F95" i="28"/>
  <c r="F96" i="28"/>
  <c r="F97" i="28"/>
  <c r="F98" i="28"/>
  <c r="F99" i="28"/>
  <c r="F100" i="28"/>
  <c r="F101" i="28"/>
  <c r="F102" i="28"/>
  <c r="F103" i="28"/>
  <c r="F104" i="28"/>
  <c r="F105" i="28"/>
  <c r="F106" i="28"/>
  <c r="F107" i="28"/>
  <c r="F108" i="28"/>
  <c r="F109" i="28"/>
  <c r="F110" i="28"/>
  <c r="F111" i="28"/>
  <c r="F112" i="28"/>
  <c r="F113" i="28"/>
  <c r="F114" i="28"/>
  <c r="F115" i="28"/>
  <c r="F116" i="28"/>
  <c r="F117" i="28"/>
  <c r="F118" i="28"/>
  <c r="F119" i="28"/>
  <c r="F120" i="28"/>
  <c r="F121" i="28"/>
  <c r="F122" i="28"/>
  <c r="F123" i="28"/>
  <c r="F124" i="28"/>
  <c r="F125" i="28"/>
  <c r="F126" i="28"/>
  <c r="F127" i="28"/>
  <c r="F128" i="28"/>
  <c r="F129" i="28"/>
  <c r="F130" i="28"/>
  <c r="F131" i="28"/>
  <c r="F132" i="28"/>
  <c r="F133" i="28"/>
  <c r="F134" i="28"/>
  <c r="F135" i="28"/>
  <c r="F136" i="28"/>
  <c r="F137" i="28"/>
  <c r="F138" i="28"/>
  <c r="F139" i="28"/>
  <c r="F140" i="28"/>
  <c r="F141" i="28"/>
  <c r="F142" i="28"/>
  <c r="F143" i="28"/>
  <c r="F144" i="28"/>
  <c r="F145" i="28"/>
  <c r="F146" i="28"/>
  <c r="F147" i="28"/>
  <c r="F148" i="28"/>
  <c r="F149" i="28"/>
  <c r="F150" i="28"/>
  <c r="F151" i="28"/>
  <c r="F152" i="28"/>
  <c r="F153" i="28"/>
  <c r="F154" i="28"/>
  <c r="F155" i="28"/>
  <c r="F156" i="28"/>
  <c r="F157" i="28"/>
  <c r="F158" i="28"/>
  <c r="F159" i="28"/>
  <c r="F160" i="28"/>
  <c r="F161" i="28"/>
  <c r="F162" i="28"/>
  <c r="F163" i="28"/>
  <c r="F164" i="28"/>
  <c r="F165" i="28"/>
  <c r="F166" i="28"/>
  <c r="F167" i="28"/>
  <c r="F168" i="28"/>
  <c r="F169" i="28"/>
  <c r="F170" i="28"/>
  <c r="F171" i="28"/>
  <c r="F172" i="28"/>
  <c r="F173" i="28"/>
  <c r="F174" i="28"/>
  <c r="F175" i="28"/>
  <c r="F176" i="28"/>
  <c r="F177" i="28"/>
  <c r="F178" i="28"/>
  <c r="F179" i="28"/>
  <c r="F180" i="28"/>
  <c r="F181" i="28"/>
  <c r="F182" i="28"/>
  <c r="F183" i="28"/>
  <c r="F184" i="28"/>
  <c r="F185" i="28"/>
  <c r="F186" i="28"/>
  <c r="F187" i="28"/>
  <c r="F188" i="28"/>
  <c r="F189" i="28"/>
  <c r="F190" i="28"/>
  <c r="F191" i="28"/>
  <c r="F192" i="28"/>
  <c r="F193" i="28"/>
  <c r="F194" i="28"/>
  <c r="F195" i="28"/>
  <c r="F196" i="28"/>
  <c r="F197" i="28"/>
  <c r="F198" i="28"/>
  <c r="F199" i="28"/>
  <c r="F200" i="28"/>
  <c r="F201" i="28"/>
  <c r="F202" i="28"/>
  <c r="F203" i="28"/>
  <c r="F204" i="28"/>
  <c r="F205" i="28"/>
  <c r="F206" i="28"/>
  <c r="F207" i="28"/>
  <c r="F208" i="28"/>
  <c r="F209" i="28"/>
  <c r="F210" i="28"/>
  <c r="F211" i="28"/>
  <c r="F212" i="28"/>
  <c r="F213" i="28"/>
  <c r="F214" i="28"/>
  <c r="F215" i="28"/>
  <c r="F216" i="28"/>
  <c r="F217" i="28"/>
  <c r="F218" i="28"/>
  <c r="F219" i="28"/>
  <c r="F220" i="28"/>
  <c r="F221" i="28"/>
  <c r="F222" i="28"/>
  <c r="F223" i="28"/>
  <c r="F224" i="28"/>
  <c r="F225" i="28"/>
  <c r="F226" i="28"/>
  <c r="F227" i="28"/>
  <c r="F228" i="28"/>
  <c r="F229" i="28"/>
  <c r="F230" i="28"/>
  <c r="F231" i="28"/>
  <c r="F232" i="28"/>
  <c r="F233" i="28"/>
  <c r="F234" i="28"/>
  <c r="F235" i="28"/>
  <c r="F236" i="28"/>
  <c r="F237" i="28"/>
  <c r="F238" i="28"/>
  <c r="F239" i="28"/>
  <c r="F240" i="28"/>
  <c r="F241" i="28"/>
  <c r="F242" i="28"/>
  <c r="F243" i="28"/>
  <c r="F244" i="28"/>
  <c r="F245" i="28"/>
  <c r="F246" i="28"/>
  <c r="F247" i="28"/>
  <c r="F248" i="28"/>
  <c r="F249" i="28"/>
  <c r="F250" i="28"/>
  <c r="F251" i="28"/>
  <c r="F252" i="28"/>
  <c r="F253" i="28"/>
  <c r="F254" i="28"/>
  <c r="F255" i="28"/>
  <c r="F256" i="28"/>
  <c r="F257" i="28"/>
  <c r="F258" i="28"/>
  <c r="F259" i="28"/>
  <c r="F260" i="28"/>
  <c r="F261" i="28"/>
  <c r="F262" i="28"/>
  <c r="F263" i="28"/>
  <c r="F264" i="28"/>
  <c r="F265" i="28"/>
  <c r="F266" i="28"/>
  <c r="F267" i="28"/>
  <c r="F268" i="28"/>
  <c r="F269" i="28"/>
  <c r="F270" i="28"/>
  <c r="F271" i="28"/>
  <c r="F272" i="28"/>
  <c r="F273" i="28"/>
  <c r="F274" i="28"/>
  <c r="F275" i="28"/>
  <c r="F276" i="28"/>
  <c r="F277" i="28"/>
  <c r="F278" i="28"/>
  <c r="F279" i="28"/>
  <c r="F280" i="28"/>
  <c r="F281" i="28"/>
  <c r="F282" i="28"/>
  <c r="F283" i="28"/>
  <c r="F284" i="28"/>
  <c r="F285" i="28"/>
  <c r="F286" i="28"/>
  <c r="F287" i="28"/>
  <c r="F288" i="28"/>
  <c r="F289" i="28"/>
  <c r="F290" i="28"/>
  <c r="F291" i="28"/>
  <c r="F292" i="28"/>
  <c r="F293" i="28"/>
  <c r="F294" i="28"/>
  <c r="F295" i="28"/>
  <c r="F296" i="28"/>
  <c r="F297" i="28"/>
  <c r="F298" i="28"/>
  <c r="F299" i="28"/>
  <c r="F300" i="28"/>
  <c r="F301" i="28"/>
  <c r="F302" i="28"/>
  <c r="F303" i="28"/>
  <c r="F304" i="28"/>
  <c r="F305" i="28"/>
  <c r="F306" i="28"/>
  <c r="F307" i="28"/>
  <c r="F308" i="28"/>
  <c r="F309" i="28"/>
  <c r="F310" i="28"/>
  <c r="F311" i="28"/>
  <c r="F312" i="28"/>
  <c r="F313" i="28"/>
  <c r="F314" i="28"/>
  <c r="F315" i="28"/>
  <c r="F316" i="28"/>
  <c r="F317" i="28"/>
  <c r="F318" i="28"/>
  <c r="F319" i="28"/>
  <c r="F320" i="28"/>
  <c r="F321" i="28"/>
  <c r="F322" i="28"/>
  <c r="F323" i="28"/>
  <c r="F324" i="28"/>
  <c r="F325" i="28"/>
  <c r="F326" i="28"/>
  <c r="F327" i="28"/>
  <c r="F328" i="28"/>
  <c r="F329" i="28"/>
  <c r="F330" i="28"/>
  <c r="F331" i="28"/>
  <c r="F332" i="28"/>
  <c r="F333" i="28"/>
  <c r="F334" i="28"/>
  <c r="F335" i="28"/>
  <c r="F336" i="28"/>
  <c r="F337" i="28"/>
  <c r="F338" i="28"/>
  <c r="F339" i="28"/>
  <c r="F340" i="28"/>
  <c r="F341" i="28"/>
  <c r="F342" i="28"/>
  <c r="F343" i="28"/>
  <c r="F344" i="28"/>
  <c r="F345" i="28"/>
  <c r="F346" i="28"/>
  <c r="F347" i="28"/>
  <c r="F348" i="28"/>
  <c r="F349" i="28"/>
  <c r="F350" i="28"/>
  <c r="F351" i="28"/>
  <c r="F352" i="28"/>
  <c r="F353" i="28"/>
  <c r="F354" i="28"/>
  <c r="F355" i="28"/>
  <c r="F356" i="28"/>
  <c r="F357" i="28"/>
  <c r="F358" i="28"/>
  <c r="F359" i="28"/>
  <c r="F360" i="28"/>
  <c r="F361" i="28"/>
  <c r="F362" i="28"/>
  <c r="F363" i="28"/>
  <c r="F364" i="28"/>
  <c r="F365" i="28"/>
  <c r="F366" i="28"/>
  <c r="F367" i="28"/>
  <c r="F368" i="28"/>
  <c r="F369" i="28"/>
  <c r="F370" i="28"/>
  <c r="F371" i="28"/>
  <c r="F372" i="28"/>
  <c r="F373" i="28"/>
  <c r="F374" i="28"/>
  <c r="F375" i="28"/>
  <c r="F376" i="28"/>
  <c r="F377" i="28"/>
  <c r="F378" i="28"/>
  <c r="F379" i="28"/>
  <c r="F380" i="28"/>
  <c r="F381" i="28"/>
  <c r="F382" i="28"/>
  <c r="F383" i="28"/>
  <c r="F384" i="28"/>
  <c r="F385" i="28"/>
  <c r="F386" i="28"/>
  <c r="F387" i="28"/>
  <c r="F388" i="28"/>
  <c r="F389" i="28"/>
  <c r="F390" i="28"/>
  <c r="F391" i="28"/>
  <c r="F392" i="28"/>
  <c r="F393" i="28"/>
  <c r="F394" i="28"/>
  <c r="F395" i="28"/>
  <c r="F396" i="28"/>
  <c r="F397" i="28"/>
  <c r="F398" i="28"/>
  <c r="F399" i="28"/>
  <c r="F400" i="28"/>
  <c r="F401" i="28"/>
  <c r="F402" i="28"/>
  <c r="F403" i="28"/>
  <c r="F404" i="28"/>
  <c r="F405" i="28"/>
  <c r="F406" i="28"/>
  <c r="F407" i="28"/>
  <c r="F408" i="28"/>
  <c r="F409" i="28"/>
  <c r="F410" i="28"/>
  <c r="F411" i="28"/>
  <c r="F412" i="28"/>
  <c r="F413" i="28"/>
  <c r="F414" i="28"/>
  <c r="F415" i="28"/>
  <c r="F416" i="28"/>
  <c r="F417" i="28"/>
  <c r="F418" i="28"/>
  <c r="F419" i="28"/>
  <c r="F420" i="28"/>
  <c r="F421" i="28"/>
  <c r="F422" i="28"/>
  <c r="F423" i="28"/>
  <c r="F424" i="28"/>
  <c r="F425" i="28"/>
  <c r="F426" i="28"/>
  <c r="F427" i="28"/>
  <c r="F428" i="28"/>
  <c r="F429" i="28"/>
  <c r="F430" i="28"/>
  <c r="F431" i="28"/>
  <c r="F432" i="28"/>
  <c r="F433" i="28"/>
  <c r="F434" i="28"/>
  <c r="F435" i="28"/>
  <c r="F436" i="28"/>
  <c r="F437" i="28"/>
  <c r="F438" i="28"/>
  <c r="F439" i="28"/>
  <c r="F440" i="28"/>
  <c r="F441" i="28"/>
  <c r="F442" i="28"/>
  <c r="F443" i="28"/>
  <c r="F444" i="28"/>
  <c r="F445" i="28"/>
  <c r="F446" i="28"/>
  <c r="F447" i="28"/>
  <c r="F448" i="28"/>
  <c r="F449" i="28"/>
  <c r="F450" i="28"/>
  <c r="F451" i="28"/>
  <c r="F452" i="28"/>
  <c r="F453" i="28"/>
  <c r="F454" i="28"/>
  <c r="F455" i="28"/>
  <c r="F456" i="28"/>
  <c r="F457" i="28"/>
  <c r="F458" i="28"/>
  <c r="F459" i="28"/>
  <c r="F460" i="28"/>
  <c r="F461" i="28"/>
  <c r="F462" i="28"/>
  <c r="F463" i="28"/>
  <c r="F464" i="28"/>
  <c r="F465" i="28"/>
  <c r="F466" i="28"/>
  <c r="F467" i="28"/>
  <c r="F468" i="28"/>
  <c r="F469" i="28"/>
  <c r="F470" i="28"/>
  <c r="F471" i="28"/>
  <c r="F472" i="28"/>
  <c r="F473" i="28"/>
  <c r="F474" i="28"/>
  <c r="F475" i="28"/>
  <c r="F476" i="28"/>
  <c r="F477" i="28"/>
  <c r="F478" i="28"/>
  <c r="F479" i="28"/>
  <c r="F480" i="28"/>
  <c r="F481" i="28"/>
  <c r="F482" i="28"/>
  <c r="F483" i="28"/>
  <c r="F484" i="28"/>
  <c r="F485" i="28"/>
  <c r="F486" i="28"/>
  <c r="F487" i="28"/>
  <c r="F488" i="28"/>
  <c r="F489" i="28"/>
  <c r="F490" i="28"/>
  <c r="F491" i="28"/>
  <c r="F492" i="28"/>
  <c r="F493" i="28"/>
  <c r="F494" i="28"/>
  <c r="F495" i="28"/>
  <c r="F496" i="28"/>
  <c r="F497" i="28"/>
  <c r="F498" i="28"/>
  <c r="F499" i="28"/>
  <c r="F500" i="28"/>
  <c r="F501" i="28"/>
  <c r="F502" i="28"/>
  <c r="F503" i="28"/>
  <c r="F504" i="28"/>
  <c r="F505" i="28"/>
  <c r="F506" i="28"/>
  <c r="F507" i="28"/>
  <c r="F508" i="28"/>
  <c r="F509" i="28"/>
  <c r="F510" i="28"/>
  <c r="F511" i="28"/>
  <c r="F512" i="28"/>
  <c r="F513" i="28"/>
  <c r="F514" i="28"/>
  <c r="F515" i="28"/>
  <c r="F516" i="28"/>
  <c r="F517" i="28"/>
  <c r="F518" i="28"/>
  <c r="F519" i="28"/>
  <c r="F520" i="28"/>
  <c r="F521" i="28"/>
  <c r="F522" i="28"/>
  <c r="F523" i="28"/>
  <c r="F524" i="28"/>
  <c r="F525" i="28"/>
  <c r="F526" i="28"/>
  <c r="F527" i="28"/>
  <c r="F528" i="28"/>
  <c r="F529" i="28"/>
  <c r="F530" i="28"/>
  <c r="F531" i="28"/>
  <c r="F532" i="28"/>
  <c r="F533" i="28"/>
  <c r="F534" i="28"/>
  <c r="F535" i="28"/>
  <c r="F536" i="28"/>
  <c r="F537" i="28"/>
  <c r="F538" i="28"/>
  <c r="F539" i="28"/>
  <c r="F540" i="28"/>
  <c r="F541" i="28"/>
  <c r="F542" i="28"/>
  <c r="F543" i="28"/>
  <c r="F544" i="28"/>
  <c r="F545" i="28"/>
  <c r="F546" i="28"/>
  <c r="F547" i="28"/>
  <c r="F548" i="28"/>
  <c r="F549" i="28"/>
  <c r="F550" i="28"/>
  <c r="F551" i="28"/>
  <c r="F552" i="28"/>
  <c r="F553" i="28"/>
  <c r="F554" i="28"/>
  <c r="F555" i="28"/>
  <c r="F556" i="28"/>
  <c r="F557" i="28"/>
  <c r="F558" i="28"/>
  <c r="F559" i="28"/>
  <c r="F560" i="28"/>
  <c r="F561" i="28"/>
  <c r="F562" i="28"/>
  <c r="F563" i="28"/>
  <c r="F564" i="28"/>
  <c r="F565" i="28"/>
  <c r="F566" i="28"/>
  <c r="F567" i="28"/>
  <c r="F568" i="28"/>
  <c r="F569" i="28"/>
  <c r="F570" i="28"/>
  <c r="F571" i="28"/>
  <c r="F572" i="28"/>
  <c r="F573" i="28"/>
  <c r="F574" i="28"/>
  <c r="F575" i="28"/>
  <c r="F576" i="28"/>
  <c r="F577" i="28"/>
  <c r="F578" i="28"/>
  <c r="F579" i="28"/>
  <c r="F580" i="28"/>
  <c r="F581" i="28"/>
  <c r="F582" i="28"/>
  <c r="F583" i="28"/>
  <c r="F584" i="28"/>
  <c r="F585" i="28"/>
  <c r="F586" i="28"/>
  <c r="F587" i="28"/>
  <c r="F588" i="28"/>
  <c r="F589" i="28"/>
  <c r="F590" i="28"/>
  <c r="F591" i="28"/>
  <c r="F592" i="28"/>
  <c r="F593" i="28"/>
  <c r="F594" i="28"/>
  <c r="F595" i="28"/>
  <c r="F596" i="28"/>
  <c r="F597" i="28"/>
  <c r="F598" i="28"/>
  <c r="F599" i="28"/>
  <c r="F600" i="28"/>
  <c r="F601" i="28"/>
  <c r="F602" i="28"/>
  <c r="F603" i="28"/>
  <c r="F604" i="28"/>
  <c r="F605" i="28"/>
  <c r="F606" i="28"/>
  <c r="F607" i="28"/>
  <c r="F608" i="28"/>
  <c r="F609" i="28"/>
  <c r="F610" i="28"/>
  <c r="F611" i="28"/>
  <c r="F612" i="28"/>
  <c r="F613" i="28"/>
  <c r="F614" i="28"/>
  <c r="F615" i="28"/>
  <c r="F616" i="28"/>
  <c r="F617" i="28"/>
  <c r="F618" i="28"/>
  <c r="F619" i="28"/>
  <c r="F620" i="28"/>
  <c r="F621" i="28"/>
  <c r="F622" i="28"/>
  <c r="F623" i="28"/>
  <c r="F624" i="28"/>
  <c r="F625" i="28"/>
  <c r="F626" i="28"/>
  <c r="F627" i="28"/>
  <c r="F628" i="28"/>
  <c r="F629" i="28"/>
  <c r="F630" i="28"/>
  <c r="F631" i="28"/>
  <c r="F632" i="28"/>
  <c r="F633" i="28"/>
  <c r="F634" i="28"/>
  <c r="F635" i="28"/>
  <c r="F636" i="28"/>
  <c r="F637" i="28"/>
  <c r="F638" i="28"/>
  <c r="F639" i="28"/>
  <c r="F640" i="28"/>
  <c r="F641" i="28"/>
  <c r="F642" i="28"/>
  <c r="F643" i="28"/>
  <c r="F644" i="28"/>
  <c r="F645" i="28"/>
  <c r="F646" i="28"/>
  <c r="F647" i="28"/>
  <c r="F648" i="28"/>
  <c r="F649" i="28"/>
  <c r="F650" i="28"/>
  <c r="F651" i="28"/>
  <c r="F652" i="28"/>
  <c r="F653" i="28"/>
  <c r="F654" i="28"/>
  <c r="F655" i="28"/>
  <c r="F656" i="28"/>
  <c r="F657" i="28"/>
  <c r="F658" i="28"/>
  <c r="F659" i="28"/>
  <c r="F660" i="28"/>
  <c r="F661" i="28"/>
  <c r="F662" i="28"/>
  <c r="F663" i="28"/>
  <c r="F664" i="28"/>
  <c r="F665" i="28"/>
  <c r="F666" i="28"/>
  <c r="F667" i="28"/>
  <c r="F668" i="28"/>
  <c r="F669" i="28"/>
  <c r="F670" i="28"/>
  <c r="F671" i="28"/>
  <c r="F672" i="28"/>
  <c r="F673" i="28"/>
  <c r="F674" i="28"/>
  <c r="F675" i="28"/>
  <c r="F676" i="28"/>
  <c r="F677" i="28"/>
  <c r="F678" i="28"/>
  <c r="F679" i="28"/>
  <c r="F680" i="28"/>
  <c r="F681" i="28"/>
  <c r="F682" i="28"/>
  <c r="F683" i="28"/>
  <c r="F684" i="28"/>
  <c r="F685" i="28"/>
  <c r="F686" i="28"/>
  <c r="F687" i="28"/>
  <c r="F688" i="28"/>
  <c r="F689" i="28"/>
  <c r="F690" i="28"/>
  <c r="F691" i="28"/>
  <c r="F692" i="28"/>
  <c r="F693" i="28"/>
  <c r="F694" i="28"/>
  <c r="F695" i="28"/>
  <c r="F696" i="28"/>
  <c r="F697" i="28"/>
  <c r="F698" i="28"/>
  <c r="F699" i="28"/>
  <c r="F700" i="28"/>
  <c r="F701" i="28"/>
  <c r="F702" i="28"/>
  <c r="F703" i="28"/>
  <c r="F704" i="28"/>
  <c r="F705" i="28"/>
  <c r="F706" i="28"/>
  <c r="F707" i="28"/>
  <c r="F708" i="28"/>
  <c r="F709" i="28"/>
  <c r="F710" i="28"/>
  <c r="F711" i="28"/>
  <c r="F712" i="28"/>
  <c r="F713" i="28"/>
  <c r="F714" i="28"/>
  <c r="F715" i="28"/>
  <c r="F716" i="28"/>
  <c r="F717" i="28"/>
  <c r="F718" i="28"/>
  <c r="F719" i="28"/>
  <c r="F720" i="28"/>
  <c r="F721" i="28"/>
  <c r="F722" i="28"/>
  <c r="F723" i="28"/>
  <c r="F724" i="28"/>
  <c r="F725" i="28"/>
  <c r="F726" i="28"/>
  <c r="F727" i="28"/>
  <c r="F728" i="28"/>
  <c r="F729" i="28"/>
  <c r="F730" i="28"/>
  <c r="F731" i="28"/>
  <c r="F732" i="28"/>
  <c r="F733" i="28"/>
  <c r="F734" i="28"/>
  <c r="F735" i="28"/>
  <c r="F736" i="28"/>
  <c r="F737" i="28"/>
  <c r="F738" i="28"/>
  <c r="F739" i="28"/>
  <c r="F740" i="28"/>
  <c r="F741" i="28"/>
  <c r="F742" i="28"/>
  <c r="F743" i="28"/>
  <c r="F744" i="28"/>
  <c r="F745" i="28"/>
  <c r="F746" i="28"/>
  <c r="F747" i="28"/>
  <c r="F748" i="28"/>
  <c r="F749" i="28"/>
  <c r="F750" i="28"/>
  <c r="F751" i="28"/>
  <c r="F752" i="28"/>
  <c r="F753" i="28"/>
  <c r="F754" i="28"/>
  <c r="F755" i="28"/>
  <c r="F756" i="28"/>
  <c r="F757" i="28"/>
  <c r="F758" i="28"/>
  <c r="F759" i="28"/>
  <c r="F760" i="28"/>
  <c r="F761" i="28"/>
  <c r="F762" i="28"/>
  <c r="F763" i="28"/>
  <c r="F764" i="28"/>
  <c r="F765" i="28"/>
  <c r="F766" i="28"/>
  <c r="F767" i="28"/>
  <c r="F768" i="28"/>
  <c r="F769" i="28"/>
  <c r="F770" i="28"/>
  <c r="F771" i="28"/>
  <c r="F772" i="28"/>
  <c r="F773" i="28"/>
  <c r="F774" i="28"/>
  <c r="F775" i="28"/>
  <c r="F776" i="28"/>
  <c r="F777" i="28"/>
  <c r="F778" i="28"/>
  <c r="F779" i="28"/>
  <c r="F780" i="28"/>
  <c r="F781" i="28"/>
  <c r="F782" i="28"/>
  <c r="F783" i="28"/>
  <c r="F784" i="28"/>
  <c r="F785" i="28"/>
  <c r="F786" i="28"/>
  <c r="F787" i="28"/>
  <c r="F788" i="28"/>
  <c r="F789" i="28"/>
  <c r="F790" i="28"/>
  <c r="F791" i="28"/>
  <c r="F792" i="28"/>
  <c r="F793" i="28"/>
  <c r="F794" i="28"/>
  <c r="F795" i="28"/>
  <c r="F796" i="28"/>
  <c r="F797" i="28"/>
  <c r="F798" i="28"/>
  <c r="F799" i="28"/>
  <c r="F800" i="28"/>
  <c r="F801" i="28"/>
  <c r="F802" i="28"/>
  <c r="F803" i="28"/>
  <c r="F804" i="28"/>
  <c r="F805" i="28"/>
  <c r="F806" i="28"/>
  <c r="F807" i="28"/>
  <c r="F808" i="28"/>
  <c r="F809" i="28"/>
  <c r="F810" i="28"/>
  <c r="F811" i="28"/>
  <c r="F812" i="28"/>
  <c r="F813" i="28"/>
  <c r="F814" i="28"/>
  <c r="F815" i="28"/>
  <c r="F816" i="28"/>
  <c r="F817" i="28"/>
  <c r="F818" i="28"/>
  <c r="F819" i="28"/>
  <c r="F820" i="28"/>
  <c r="F821" i="28"/>
  <c r="F822" i="28"/>
  <c r="F823" i="28"/>
  <c r="F824" i="28"/>
  <c r="F825" i="28"/>
  <c r="F826" i="28"/>
  <c r="F827" i="28"/>
  <c r="F828" i="28"/>
  <c r="F829" i="28"/>
  <c r="F830" i="28"/>
  <c r="F831" i="28"/>
  <c r="F832" i="28"/>
  <c r="F833" i="28"/>
  <c r="F834" i="28"/>
  <c r="F835" i="28"/>
  <c r="F836" i="28"/>
  <c r="F837" i="28"/>
  <c r="F838" i="28"/>
  <c r="F839" i="28"/>
  <c r="F840" i="28"/>
  <c r="F841" i="28"/>
  <c r="F842" i="28"/>
  <c r="F843" i="28"/>
  <c r="F844" i="28"/>
  <c r="F845" i="28"/>
  <c r="F846" i="28"/>
  <c r="F847" i="28"/>
  <c r="F848" i="28"/>
  <c r="F849" i="28"/>
  <c r="F850" i="28"/>
  <c r="F851" i="28"/>
  <c r="F852" i="28"/>
  <c r="F853" i="28"/>
  <c r="F854" i="28"/>
  <c r="F855" i="28"/>
  <c r="F856" i="28"/>
  <c r="F857" i="28"/>
  <c r="F858" i="28"/>
  <c r="F859" i="28"/>
  <c r="F860" i="28"/>
  <c r="F861" i="28"/>
  <c r="F862" i="28"/>
  <c r="F863" i="28"/>
  <c r="F864" i="28"/>
  <c r="F865" i="28"/>
  <c r="F866" i="28"/>
  <c r="F867" i="28"/>
  <c r="F868" i="28"/>
  <c r="F869" i="28"/>
  <c r="F870" i="28"/>
  <c r="F871" i="28"/>
  <c r="F2" i="28"/>
  <c r="H2" i="28"/>
  <c r="E2" i="28"/>
  <c r="U3" i="28" l="1"/>
  <c r="U4" i="28"/>
  <c r="U5" i="28"/>
  <c r="U6" i="28"/>
  <c r="U7" i="28"/>
  <c r="U8" i="28"/>
  <c r="U9" i="28"/>
  <c r="U10" i="28"/>
  <c r="U11" i="28"/>
  <c r="U12" i="28"/>
  <c r="U13" i="28"/>
  <c r="U14" i="28"/>
  <c r="U15" i="28"/>
  <c r="U16" i="28"/>
  <c r="U17" i="28"/>
  <c r="U18" i="28"/>
  <c r="U19" i="28"/>
  <c r="U20" i="28"/>
  <c r="U21" i="28"/>
  <c r="U22" i="28"/>
  <c r="U23" i="28"/>
  <c r="U24" i="28"/>
  <c r="U25" i="28"/>
  <c r="U26" i="28"/>
  <c r="U27" i="28"/>
  <c r="U28" i="28"/>
  <c r="U29" i="28"/>
  <c r="U30" i="28"/>
  <c r="U31" i="28"/>
  <c r="U32" i="28"/>
  <c r="U33" i="28"/>
  <c r="U34" i="28"/>
  <c r="U35" i="28"/>
  <c r="U36" i="28"/>
  <c r="U37" i="28"/>
  <c r="U38" i="28"/>
  <c r="U39" i="28"/>
  <c r="U40" i="28"/>
  <c r="U41" i="28"/>
  <c r="U42" i="28"/>
  <c r="U43" i="28"/>
  <c r="U44" i="28"/>
  <c r="U45" i="28"/>
  <c r="U46" i="28"/>
  <c r="U47" i="28"/>
  <c r="U48" i="28"/>
  <c r="U49" i="28"/>
  <c r="U50" i="28"/>
  <c r="U51" i="28"/>
  <c r="U52" i="28"/>
  <c r="U53" i="28"/>
  <c r="U54" i="28"/>
  <c r="U55" i="28"/>
  <c r="U56" i="28"/>
  <c r="U57" i="28"/>
  <c r="U58" i="28"/>
  <c r="U59" i="28"/>
  <c r="U60" i="28"/>
  <c r="U61" i="28"/>
  <c r="U62" i="28"/>
  <c r="U63" i="28"/>
  <c r="U64" i="28"/>
  <c r="U65" i="28"/>
  <c r="U66" i="28"/>
  <c r="U67" i="28"/>
  <c r="U68" i="28"/>
  <c r="U69" i="28"/>
  <c r="U70" i="28"/>
  <c r="U71" i="28"/>
  <c r="U72" i="28"/>
  <c r="U73" i="28"/>
  <c r="U74" i="28"/>
  <c r="U75" i="28"/>
  <c r="U76" i="28"/>
  <c r="U77" i="28"/>
  <c r="U78" i="28"/>
  <c r="U79" i="28"/>
  <c r="U80" i="28"/>
  <c r="U81" i="28"/>
  <c r="U82" i="28"/>
  <c r="U83" i="28"/>
  <c r="U84" i="28"/>
  <c r="U85" i="28"/>
  <c r="U86" i="28"/>
  <c r="U87" i="28"/>
  <c r="U88" i="28"/>
  <c r="U89" i="28"/>
  <c r="U90" i="28"/>
  <c r="U91" i="28"/>
  <c r="U92" i="28"/>
  <c r="U93" i="28"/>
  <c r="U94" i="28"/>
  <c r="U95" i="28"/>
  <c r="U96" i="28"/>
  <c r="U97" i="28"/>
  <c r="U98" i="28"/>
  <c r="U99" i="28"/>
  <c r="U100" i="28"/>
  <c r="U101" i="28"/>
  <c r="U102" i="28"/>
  <c r="U103" i="28"/>
  <c r="U104" i="28"/>
  <c r="U105" i="28"/>
  <c r="U106" i="28"/>
  <c r="U107" i="28"/>
  <c r="U108" i="28"/>
  <c r="U109" i="28"/>
  <c r="U110" i="28"/>
  <c r="U111" i="28"/>
  <c r="U112" i="28"/>
  <c r="U113" i="28"/>
  <c r="U114" i="28"/>
  <c r="U115" i="28"/>
  <c r="U116" i="28"/>
  <c r="U117" i="28"/>
  <c r="U118" i="28"/>
  <c r="U119" i="28"/>
  <c r="U120" i="28"/>
  <c r="U121" i="28"/>
  <c r="U122" i="28"/>
  <c r="U123" i="28"/>
  <c r="U124" i="28"/>
  <c r="U125" i="28"/>
  <c r="U126" i="28"/>
  <c r="U127" i="28"/>
  <c r="U128" i="28"/>
  <c r="U129" i="28"/>
  <c r="U130" i="28"/>
  <c r="U131" i="28"/>
  <c r="U132" i="28"/>
  <c r="U133" i="28"/>
  <c r="U134" i="28"/>
  <c r="U135" i="28"/>
  <c r="U136" i="28"/>
  <c r="U137" i="28"/>
  <c r="U138" i="28"/>
  <c r="U139" i="28"/>
  <c r="U140" i="28"/>
  <c r="U141" i="28"/>
  <c r="U142" i="28"/>
  <c r="U143" i="28"/>
  <c r="U144" i="28"/>
  <c r="U145" i="28"/>
  <c r="U146" i="28"/>
  <c r="U147" i="28"/>
  <c r="U148" i="28"/>
  <c r="U149" i="28"/>
  <c r="U150" i="28"/>
  <c r="U151" i="28"/>
  <c r="U152" i="28"/>
  <c r="U153" i="28"/>
  <c r="U154" i="28"/>
  <c r="U155" i="28"/>
  <c r="U156" i="28"/>
  <c r="U157" i="28"/>
  <c r="U158" i="28"/>
  <c r="U159" i="28"/>
  <c r="U160" i="28"/>
  <c r="U161" i="28"/>
  <c r="U162" i="28"/>
  <c r="U163" i="28"/>
  <c r="U164" i="28"/>
  <c r="U165" i="28"/>
  <c r="U166" i="28"/>
  <c r="U167" i="28"/>
  <c r="U168" i="28"/>
  <c r="U169" i="28"/>
  <c r="U170" i="28"/>
  <c r="U171" i="28"/>
  <c r="U172" i="28"/>
  <c r="U173" i="28"/>
  <c r="U174" i="28"/>
  <c r="U175" i="28"/>
  <c r="U176" i="28"/>
  <c r="U177" i="28"/>
  <c r="U178" i="28"/>
  <c r="U179" i="28"/>
  <c r="U180" i="28"/>
  <c r="U181" i="28"/>
  <c r="U182" i="28"/>
  <c r="U183" i="28"/>
  <c r="U184" i="28"/>
  <c r="U185" i="28"/>
  <c r="U186" i="28"/>
  <c r="U187" i="28"/>
  <c r="U188" i="28"/>
  <c r="U189" i="28"/>
  <c r="U190" i="28"/>
  <c r="U191" i="28"/>
  <c r="U192" i="28"/>
  <c r="U193" i="28"/>
  <c r="U194" i="28"/>
  <c r="U195" i="28"/>
  <c r="U196" i="28"/>
  <c r="U197" i="28"/>
  <c r="U198" i="28"/>
  <c r="U199" i="28"/>
  <c r="U200" i="28"/>
  <c r="U201" i="28"/>
  <c r="U202" i="28"/>
  <c r="U203" i="28"/>
  <c r="U204" i="28"/>
  <c r="U205" i="28"/>
  <c r="U206" i="28"/>
  <c r="U207" i="28"/>
  <c r="U208" i="28"/>
  <c r="U209" i="28"/>
  <c r="U210" i="28"/>
  <c r="U211" i="28"/>
  <c r="U212" i="28"/>
  <c r="U213" i="28"/>
  <c r="U214" i="28"/>
  <c r="U215" i="28"/>
  <c r="U216" i="28"/>
  <c r="U217" i="28"/>
  <c r="U218" i="28"/>
  <c r="U219" i="28"/>
  <c r="U220" i="28"/>
  <c r="U221" i="28"/>
  <c r="U222" i="28"/>
  <c r="U223" i="28"/>
  <c r="U224" i="28"/>
  <c r="U225" i="28"/>
  <c r="U226" i="28"/>
  <c r="U227" i="28"/>
  <c r="U228" i="28"/>
  <c r="U229" i="28"/>
  <c r="U230" i="28"/>
  <c r="U231" i="28"/>
  <c r="U232" i="28"/>
  <c r="U233" i="28"/>
  <c r="U234" i="28"/>
  <c r="U235" i="28"/>
  <c r="U236" i="28"/>
  <c r="U237" i="28"/>
  <c r="U238" i="28"/>
  <c r="U239" i="28"/>
  <c r="U240" i="28"/>
  <c r="U241" i="28"/>
  <c r="U242" i="28"/>
  <c r="U243" i="28"/>
  <c r="U244" i="28"/>
  <c r="U245" i="28"/>
  <c r="U246" i="28"/>
  <c r="U247" i="28"/>
  <c r="U248" i="28"/>
  <c r="U249" i="28"/>
  <c r="U250" i="28"/>
  <c r="U251" i="28"/>
  <c r="U252" i="28"/>
  <c r="U253" i="28"/>
  <c r="U254" i="28"/>
  <c r="U255" i="28"/>
  <c r="U256" i="28"/>
  <c r="U257" i="28"/>
  <c r="U258" i="28"/>
  <c r="U259" i="28"/>
  <c r="U260" i="28"/>
  <c r="U261" i="28"/>
  <c r="U262" i="28"/>
  <c r="U263" i="28"/>
  <c r="U264" i="28"/>
  <c r="U265" i="28"/>
  <c r="U266" i="28"/>
  <c r="U267" i="28"/>
  <c r="U268" i="28"/>
  <c r="U269" i="28"/>
  <c r="U270" i="28"/>
  <c r="U271" i="28"/>
  <c r="U272" i="28"/>
  <c r="U273" i="28"/>
  <c r="U274" i="28"/>
  <c r="U275" i="28"/>
  <c r="U276" i="28"/>
  <c r="U277" i="28"/>
  <c r="U278" i="28"/>
  <c r="U279" i="28"/>
  <c r="U280" i="28"/>
  <c r="U281" i="28"/>
  <c r="U282" i="28"/>
  <c r="U283" i="28"/>
  <c r="U284" i="28"/>
  <c r="U285" i="28"/>
  <c r="U286" i="28"/>
  <c r="U287" i="28"/>
  <c r="U288" i="28"/>
  <c r="U289" i="28"/>
  <c r="U290" i="28"/>
  <c r="U291" i="28"/>
  <c r="U292" i="28"/>
  <c r="U293" i="28"/>
  <c r="U294" i="28"/>
  <c r="U295" i="28"/>
  <c r="U296" i="28"/>
  <c r="U297" i="28"/>
  <c r="U298" i="28"/>
  <c r="U299" i="28"/>
  <c r="U300" i="28"/>
  <c r="U301" i="28"/>
  <c r="U302" i="28"/>
  <c r="U303" i="28"/>
  <c r="U304" i="28"/>
  <c r="U305" i="28"/>
  <c r="U306" i="28"/>
  <c r="U307" i="28"/>
  <c r="U308" i="28"/>
  <c r="U309" i="28"/>
  <c r="U310" i="28"/>
  <c r="U311" i="28"/>
  <c r="U312" i="28"/>
  <c r="U313" i="28"/>
  <c r="U314" i="28"/>
  <c r="U315" i="28"/>
  <c r="U316" i="28"/>
  <c r="U317" i="28"/>
  <c r="U318" i="28"/>
  <c r="U319" i="28"/>
  <c r="U320" i="28"/>
  <c r="U321" i="28"/>
  <c r="U322" i="28"/>
  <c r="U323" i="28"/>
  <c r="U324" i="28"/>
  <c r="U325" i="28"/>
  <c r="U326" i="28"/>
  <c r="U327" i="28"/>
  <c r="U328" i="28"/>
  <c r="U329" i="28"/>
  <c r="U330" i="28"/>
  <c r="U331" i="28"/>
  <c r="U332" i="28"/>
  <c r="U333" i="28"/>
  <c r="U334" i="28"/>
  <c r="U335" i="28"/>
  <c r="U336" i="28"/>
  <c r="U337" i="28"/>
  <c r="U338" i="28"/>
  <c r="U339" i="28"/>
  <c r="U340" i="28"/>
  <c r="U341" i="28"/>
  <c r="U342" i="28"/>
  <c r="U343" i="28"/>
  <c r="U344" i="28"/>
  <c r="U345" i="28"/>
  <c r="U346" i="28"/>
  <c r="U347" i="28"/>
  <c r="U348" i="28"/>
  <c r="U349" i="28"/>
  <c r="U350" i="28"/>
  <c r="U351" i="28"/>
  <c r="U352" i="28"/>
  <c r="U353" i="28"/>
  <c r="U354" i="28"/>
  <c r="U355" i="28"/>
  <c r="U356" i="28"/>
  <c r="U357" i="28"/>
  <c r="U358" i="28"/>
  <c r="U359" i="28"/>
  <c r="U360" i="28"/>
  <c r="U361" i="28"/>
  <c r="U362" i="28"/>
  <c r="U363" i="28"/>
  <c r="U364" i="28"/>
  <c r="U365" i="28"/>
  <c r="U366" i="28"/>
  <c r="U367" i="28"/>
  <c r="U368" i="28"/>
  <c r="U369" i="28"/>
  <c r="U370" i="28"/>
  <c r="U371" i="28"/>
  <c r="U372" i="28"/>
  <c r="U373" i="28"/>
  <c r="U374" i="28"/>
  <c r="U375" i="28"/>
  <c r="U376" i="28"/>
  <c r="U377" i="28"/>
  <c r="U378" i="28"/>
  <c r="U379" i="28"/>
  <c r="U380" i="28"/>
  <c r="U381" i="28"/>
  <c r="U382" i="28"/>
  <c r="U383" i="28"/>
  <c r="U384" i="28"/>
  <c r="U385" i="28"/>
  <c r="U386" i="28"/>
  <c r="U387" i="28"/>
  <c r="U388" i="28"/>
  <c r="U389" i="28"/>
  <c r="U390" i="28"/>
  <c r="U391" i="28"/>
  <c r="U392" i="28"/>
  <c r="U393" i="28"/>
  <c r="U394" i="28"/>
  <c r="U395" i="28"/>
  <c r="U396" i="28"/>
  <c r="U397" i="28"/>
  <c r="U398" i="28"/>
  <c r="U399" i="28"/>
  <c r="U400" i="28"/>
  <c r="U401" i="28"/>
  <c r="U402" i="28"/>
  <c r="U403" i="28"/>
  <c r="U404" i="28"/>
  <c r="U405" i="28"/>
  <c r="U406" i="28"/>
  <c r="U407" i="28"/>
  <c r="U408" i="28"/>
  <c r="U409" i="28"/>
  <c r="U410" i="28"/>
  <c r="U411" i="28"/>
  <c r="U412" i="28"/>
  <c r="U413" i="28"/>
  <c r="U414" i="28"/>
  <c r="U415" i="28"/>
  <c r="U416" i="28"/>
  <c r="U417" i="28"/>
  <c r="U418" i="28"/>
  <c r="U419" i="28"/>
  <c r="U420" i="28"/>
  <c r="U421" i="28"/>
  <c r="U422" i="28"/>
  <c r="U423" i="28"/>
  <c r="U424" i="28"/>
  <c r="U425" i="28"/>
  <c r="U426" i="28"/>
  <c r="U427" i="28"/>
  <c r="U428" i="28"/>
  <c r="U429" i="28"/>
  <c r="U430" i="28"/>
  <c r="U431" i="28"/>
  <c r="U432" i="28"/>
  <c r="U433" i="28"/>
  <c r="U434" i="28"/>
  <c r="U435" i="28"/>
  <c r="U436" i="28"/>
  <c r="U437" i="28"/>
  <c r="U438" i="28"/>
  <c r="U439" i="28"/>
  <c r="U440" i="28"/>
  <c r="U441" i="28"/>
  <c r="U442" i="28"/>
  <c r="U443" i="28"/>
  <c r="U444" i="28"/>
  <c r="U445" i="28"/>
  <c r="U446" i="28"/>
  <c r="U447" i="28"/>
  <c r="U448" i="28"/>
  <c r="U449" i="28"/>
  <c r="U450" i="28"/>
  <c r="U451" i="28"/>
  <c r="U452" i="28"/>
  <c r="U453" i="28"/>
  <c r="U454" i="28"/>
  <c r="U455" i="28"/>
  <c r="U456" i="28"/>
  <c r="U457" i="28"/>
  <c r="U458" i="28"/>
  <c r="U459" i="28"/>
  <c r="U460" i="28"/>
  <c r="U461" i="28"/>
  <c r="U462" i="28"/>
  <c r="U463" i="28"/>
  <c r="U464" i="28"/>
  <c r="U465" i="28"/>
  <c r="U466" i="28"/>
  <c r="U467" i="28"/>
  <c r="U468" i="28"/>
  <c r="U469" i="28"/>
  <c r="U470" i="28"/>
  <c r="U471" i="28"/>
  <c r="U472" i="28"/>
  <c r="U473" i="28"/>
  <c r="U474" i="28"/>
  <c r="U475" i="28"/>
  <c r="U476" i="28"/>
  <c r="U477" i="28"/>
  <c r="U478" i="28"/>
  <c r="U479" i="28"/>
  <c r="U480" i="28"/>
  <c r="U481" i="28"/>
  <c r="U482" i="28"/>
  <c r="U483" i="28"/>
  <c r="U484" i="28"/>
  <c r="U485" i="28"/>
  <c r="U486" i="28"/>
  <c r="U487" i="28"/>
  <c r="U488" i="28"/>
  <c r="U489" i="28"/>
  <c r="U490" i="28"/>
  <c r="U491" i="28"/>
  <c r="U492" i="28"/>
  <c r="U493" i="28"/>
  <c r="U494" i="28"/>
  <c r="U495" i="28"/>
  <c r="U496" i="28"/>
  <c r="U497" i="28"/>
  <c r="U498" i="28"/>
  <c r="U499" i="28"/>
  <c r="U500" i="28"/>
  <c r="U501" i="28"/>
  <c r="U502" i="28"/>
  <c r="U503" i="28"/>
  <c r="U504" i="28"/>
  <c r="U505" i="28"/>
  <c r="U506" i="28"/>
  <c r="U507" i="28"/>
  <c r="U508" i="28"/>
  <c r="U509" i="28"/>
  <c r="U510" i="28"/>
  <c r="U511" i="28"/>
  <c r="U512" i="28"/>
  <c r="U513" i="28"/>
  <c r="U514" i="28"/>
  <c r="U515" i="28"/>
  <c r="U516" i="28"/>
  <c r="U517" i="28"/>
  <c r="U518" i="28"/>
  <c r="U519" i="28"/>
  <c r="U520" i="28"/>
  <c r="U521" i="28"/>
  <c r="U522" i="28"/>
  <c r="U523" i="28"/>
  <c r="U524" i="28"/>
  <c r="U525" i="28"/>
  <c r="U526" i="28"/>
  <c r="U527" i="28"/>
  <c r="U528" i="28"/>
  <c r="U529" i="28"/>
  <c r="U530" i="28"/>
  <c r="U531" i="28"/>
  <c r="U532" i="28"/>
  <c r="U533" i="28"/>
  <c r="U534" i="28"/>
  <c r="U535" i="28"/>
  <c r="U536" i="28"/>
  <c r="U537" i="28"/>
  <c r="U538" i="28"/>
  <c r="U539" i="28"/>
  <c r="U540" i="28"/>
  <c r="U541" i="28"/>
  <c r="U542" i="28"/>
  <c r="U543" i="28"/>
  <c r="U544" i="28"/>
  <c r="U545" i="28"/>
  <c r="U546" i="28"/>
  <c r="U547" i="28"/>
  <c r="U548" i="28"/>
  <c r="U549" i="28"/>
  <c r="U550" i="28"/>
  <c r="U551" i="28"/>
  <c r="U552" i="28"/>
  <c r="U553" i="28"/>
  <c r="U554" i="28"/>
  <c r="U555" i="28"/>
  <c r="U556" i="28"/>
  <c r="U557" i="28"/>
  <c r="U558" i="28"/>
  <c r="U559" i="28"/>
  <c r="U560" i="28"/>
  <c r="U561" i="28"/>
  <c r="U562" i="28"/>
  <c r="U563" i="28"/>
  <c r="U564" i="28"/>
  <c r="U565" i="28"/>
  <c r="U566" i="28"/>
  <c r="U567" i="28"/>
  <c r="U568" i="28"/>
  <c r="U569" i="28"/>
  <c r="U570" i="28"/>
  <c r="U571" i="28"/>
  <c r="U572" i="28"/>
  <c r="U573" i="28"/>
  <c r="U574" i="28"/>
  <c r="U575" i="28"/>
  <c r="U576" i="28"/>
  <c r="U577" i="28"/>
  <c r="U578" i="28"/>
  <c r="U579" i="28"/>
  <c r="U580" i="28"/>
  <c r="U581" i="28"/>
  <c r="U582" i="28"/>
  <c r="U583" i="28"/>
  <c r="U584" i="28"/>
  <c r="U585" i="28"/>
  <c r="U586" i="28"/>
  <c r="U587" i="28"/>
  <c r="U588" i="28"/>
  <c r="U589" i="28"/>
  <c r="U590" i="28"/>
  <c r="U591" i="28"/>
  <c r="U592" i="28"/>
  <c r="U593" i="28"/>
  <c r="U594" i="28"/>
  <c r="U595" i="28"/>
  <c r="U596" i="28"/>
  <c r="U597" i="28"/>
  <c r="U598" i="28"/>
  <c r="U599" i="28"/>
  <c r="U600" i="28"/>
  <c r="U601" i="28"/>
  <c r="U602" i="28"/>
  <c r="U603" i="28"/>
  <c r="U604" i="28"/>
  <c r="U605" i="28"/>
  <c r="U606" i="28"/>
  <c r="U607" i="28"/>
  <c r="U608" i="28"/>
  <c r="U609" i="28"/>
  <c r="U610" i="28"/>
  <c r="U611" i="28"/>
  <c r="U612" i="28"/>
  <c r="U613" i="28"/>
  <c r="U614" i="28"/>
  <c r="U615" i="28"/>
  <c r="U616" i="28"/>
  <c r="U617" i="28"/>
  <c r="U618" i="28"/>
  <c r="U619" i="28"/>
  <c r="U620" i="28"/>
  <c r="U621" i="28"/>
  <c r="U622" i="28"/>
  <c r="U623" i="28"/>
  <c r="U624" i="28"/>
  <c r="U625" i="28"/>
  <c r="U626" i="28"/>
  <c r="U627" i="28"/>
  <c r="U628" i="28"/>
  <c r="U629" i="28"/>
  <c r="U630" i="28"/>
  <c r="U631" i="28"/>
  <c r="U632" i="28"/>
  <c r="U633" i="28"/>
  <c r="U634" i="28"/>
  <c r="U635" i="28"/>
  <c r="U636" i="28"/>
  <c r="U637" i="28"/>
  <c r="U638" i="28"/>
  <c r="U639" i="28"/>
  <c r="U640" i="28"/>
  <c r="U641" i="28"/>
  <c r="U642" i="28"/>
  <c r="U643" i="28"/>
  <c r="U644" i="28"/>
  <c r="U645" i="28"/>
  <c r="U646" i="28"/>
  <c r="U647" i="28"/>
  <c r="U648" i="28"/>
  <c r="U649" i="28"/>
  <c r="U650" i="28"/>
  <c r="U651" i="28"/>
  <c r="U652" i="28"/>
  <c r="U653" i="28"/>
  <c r="U654" i="28"/>
  <c r="U655" i="28"/>
  <c r="U656" i="28"/>
  <c r="U657" i="28"/>
  <c r="U658" i="28"/>
  <c r="U659" i="28"/>
  <c r="U660" i="28"/>
  <c r="U661" i="28"/>
  <c r="U662" i="28"/>
  <c r="U663" i="28"/>
  <c r="U664" i="28"/>
  <c r="U665" i="28"/>
  <c r="U666" i="28"/>
  <c r="U667" i="28"/>
  <c r="U668" i="28"/>
  <c r="U669" i="28"/>
  <c r="U670" i="28"/>
  <c r="U671" i="28"/>
  <c r="U672" i="28"/>
  <c r="U673" i="28"/>
  <c r="U674" i="28"/>
  <c r="U675" i="28"/>
  <c r="U676" i="28"/>
  <c r="U677" i="28"/>
  <c r="U678" i="28"/>
  <c r="U679" i="28"/>
  <c r="U680" i="28"/>
  <c r="U681" i="28"/>
  <c r="U682" i="28"/>
  <c r="U683" i="28"/>
  <c r="U684" i="28"/>
  <c r="U685" i="28"/>
  <c r="U686" i="28"/>
  <c r="U687" i="28"/>
  <c r="U688" i="28"/>
  <c r="U689" i="28"/>
  <c r="U690" i="28"/>
  <c r="U691" i="28"/>
  <c r="U692" i="28"/>
  <c r="U693" i="28"/>
  <c r="U694" i="28"/>
  <c r="U695" i="28"/>
  <c r="U696" i="28"/>
  <c r="U697" i="28"/>
  <c r="U698" i="28"/>
  <c r="U699" i="28"/>
  <c r="U700" i="28"/>
  <c r="U701" i="28"/>
  <c r="U702" i="28"/>
  <c r="U703" i="28"/>
  <c r="U704" i="28"/>
  <c r="U705" i="28"/>
  <c r="U706" i="28"/>
  <c r="U707" i="28"/>
  <c r="U708" i="28"/>
  <c r="U709" i="28"/>
  <c r="U710" i="28"/>
  <c r="U711" i="28"/>
  <c r="U712" i="28"/>
  <c r="U713" i="28"/>
  <c r="U714" i="28"/>
  <c r="U715" i="28"/>
  <c r="U716" i="28"/>
  <c r="U717" i="28"/>
  <c r="U718" i="28"/>
  <c r="U719" i="28"/>
  <c r="U720" i="28"/>
  <c r="U721" i="28"/>
  <c r="U722" i="28"/>
  <c r="U723" i="28"/>
  <c r="U724" i="28"/>
  <c r="U725" i="28"/>
  <c r="U726" i="28"/>
  <c r="U727" i="28"/>
  <c r="U728" i="28"/>
  <c r="U729" i="28"/>
  <c r="U730" i="28"/>
  <c r="U731" i="28"/>
  <c r="U732" i="28"/>
  <c r="U733" i="28"/>
  <c r="U734" i="28"/>
  <c r="U735" i="28"/>
  <c r="U736" i="28"/>
  <c r="U737" i="28"/>
  <c r="U738" i="28"/>
  <c r="U739" i="28"/>
  <c r="U740" i="28"/>
  <c r="U741" i="28"/>
  <c r="U742" i="28"/>
  <c r="U743" i="28"/>
  <c r="U744" i="28"/>
  <c r="U745" i="28"/>
  <c r="U746" i="28"/>
  <c r="U747" i="28"/>
  <c r="U748" i="28"/>
  <c r="U749" i="28"/>
  <c r="U750" i="28"/>
  <c r="U751" i="28"/>
  <c r="U752" i="28"/>
  <c r="U753" i="28"/>
  <c r="U754" i="28"/>
  <c r="U755" i="28"/>
  <c r="U756" i="28"/>
  <c r="U757" i="28"/>
  <c r="U758" i="28"/>
  <c r="U759" i="28"/>
  <c r="U760" i="28"/>
  <c r="U761" i="28"/>
  <c r="U762" i="28"/>
  <c r="U763" i="28"/>
  <c r="U764" i="28"/>
  <c r="U765" i="28"/>
  <c r="U766" i="28"/>
  <c r="U767" i="28"/>
  <c r="U768" i="28"/>
  <c r="U769" i="28"/>
  <c r="U770" i="28"/>
  <c r="U771" i="28"/>
  <c r="U772" i="28"/>
  <c r="U773" i="28"/>
  <c r="U774" i="28"/>
  <c r="U775" i="28"/>
  <c r="U776" i="28"/>
  <c r="U777" i="28"/>
  <c r="U778" i="28"/>
  <c r="U779" i="28"/>
  <c r="U780" i="28"/>
  <c r="U781" i="28"/>
  <c r="U782" i="28"/>
  <c r="U783" i="28"/>
  <c r="U784" i="28"/>
  <c r="U785" i="28"/>
  <c r="U786" i="28"/>
  <c r="U787" i="28"/>
  <c r="U788" i="28"/>
  <c r="U789" i="28"/>
  <c r="U790" i="28"/>
  <c r="U791" i="28"/>
  <c r="U792" i="28"/>
  <c r="U793" i="28"/>
  <c r="U794" i="28"/>
  <c r="U795" i="28"/>
  <c r="U796" i="28"/>
  <c r="U797" i="28"/>
  <c r="U798" i="28"/>
  <c r="U799" i="28"/>
  <c r="U800" i="28"/>
  <c r="U801" i="28"/>
  <c r="U802" i="28"/>
  <c r="U803" i="28"/>
  <c r="U804" i="28"/>
  <c r="U805" i="28"/>
  <c r="U806" i="28"/>
  <c r="U807" i="28"/>
  <c r="U808" i="28"/>
  <c r="U809" i="28"/>
  <c r="U810" i="28"/>
  <c r="U811" i="28"/>
  <c r="U812" i="28"/>
  <c r="U813" i="28"/>
  <c r="U814" i="28"/>
  <c r="U815" i="28"/>
  <c r="U816" i="28"/>
  <c r="U817" i="28"/>
  <c r="U818" i="28"/>
  <c r="U819" i="28"/>
  <c r="U820" i="28"/>
  <c r="U821" i="28"/>
  <c r="U822" i="28"/>
  <c r="U823" i="28"/>
  <c r="U824" i="28"/>
  <c r="U825" i="28"/>
  <c r="U826" i="28"/>
  <c r="U827" i="28"/>
  <c r="U828" i="28"/>
  <c r="U829" i="28"/>
  <c r="U830" i="28"/>
  <c r="U831" i="28"/>
  <c r="U832" i="28"/>
  <c r="U833" i="28"/>
  <c r="U834" i="28"/>
  <c r="U835" i="28"/>
  <c r="U836" i="28"/>
  <c r="U837" i="28"/>
  <c r="U838" i="28"/>
  <c r="U839" i="28"/>
  <c r="U840" i="28"/>
  <c r="U841" i="28"/>
  <c r="U842" i="28"/>
  <c r="U843" i="28"/>
  <c r="U844" i="28"/>
  <c r="U845" i="28"/>
  <c r="U846" i="28"/>
  <c r="U847" i="28"/>
  <c r="U848" i="28"/>
  <c r="U849" i="28"/>
  <c r="U850" i="28"/>
  <c r="U851" i="28"/>
  <c r="U852" i="28"/>
  <c r="U853" i="28"/>
  <c r="U854" i="28"/>
  <c r="U855" i="28"/>
  <c r="U856" i="28"/>
  <c r="U857" i="28"/>
  <c r="U858" i="28"/>
  <c r="U859" i="28"/>
  <c r="U860" i="28"/>
  <c r="U861" i="28"/>
  <c r="U862" i="28"/>
  <c r="U863" i="28"/>
  <c r="U864" i="28"/>
  <c r="U865" i="28"/>
  <c r="U866" i="28"/>
  <c r="U867" i="28"/>
  <c r="U868" i="28"/>
  <c r="U869" i="28"/>
  <c r="U870" i="28"/>
  <c r="U871" i="28"/>
  <c r="U2" i="28"/>
  <c r="G2" i="28"/>
  <c r="H589" i="28" s="1"/>
  <c r="H862" i="28" l="1"/>
  <c r="H846" i="28"/>
  <c r="H830" i="28"/>
  <c r="H814" i="28"/>
  <c r="H798" i="28"/>
  <c r="H782" i="28"/>
  <c r="H766" i="28"/>
  <c r="H750" i="28"/>
  <c r="H734" i="28"/>
  <c r="H718" i="28"/>
  <c r="H702" i="28"/>
  <c r="H686" i="28"/>
  <c r="H670" i="28"/>
  <c r="H654" i="28"/>
  <c r="H842" i="28"/>
  <c r="H666" i="28"/>
  <c r="H714" i="28"/>
  <c r="H858" i="28"/>
  <c r="H826" i="28"/>
  <c r="H810" i="28"/>
  <c r="H794" i="28"/>
  <c r="H778" i="28"/>
  <c r="H762" i="28"/>
  <c r="H746" i="28"/>
  <c r="H730" i="28"/>
  <c r="H698" i="28"/>
  <c r="H682" i="28"/>
  <c r="H650" i="28"/>
  <c r="H870" i="28"/>
  <c r="H854" i="28"/>
  <c r="H838" i="28"/>
  <c r="H822" i="28"/>
  <c r="H806" i="28"/>
  <c r="H790" i="28"/>
  <c r="H774" i="28"/>
  <c r="H758" i="28"/>
  <c r="H742" i="28"/>
  <c r="H726" i="28"/>
  <c r="H710" i="28"/>
  <c r="H694" i="28"/>
  <c r="H678" i="28"/>
  <c r="H662" i="28"/>
  <c r="H646" i="28"/>
  <c r="H866" i="28"/>
  <c r="H850" i="28"/>
  <c r="H834" i="28"/>
  <c r="H818" i="28"/>
  <c r="H802" i="28"/>
  <c r="H786" i="28"/>
  <c r="H770" i="28"/>
  <c r="H754" i="28"/>
  <c r="H738" i="28"/>
  <c r="H722" i="28"/>
  <c r="H706" i="28"/>
  <c r="H690" i="28"/>
  <c r="H674" i="28"/>
  <c r="H658" i="28"/>
  <c r="H642" i="28"/>
  <c r="H638" i="28"/>
  <c r="H634" i="28"/>
  <c r="H630" i="28"/>
  <c r="H625" i="28"/>
  <c r="H617" i="28"/>
  <c r="H609" i="28"/>
  <c r="H601" i="28"/>
  <c r="H593" i="28"/>
  <c r="H869" i="28"/>
  <c r="H865" i="28"/>
  <c r="H853" i="28"/>
  <c r="H845" i="28"/>
  <c r="H837" i="28"/>
  <c r="H825" i="28"/>
  <c r="H817" i="28"/>
  <c r="H805" i="28"/>
  <c r="H801" i="28"/>
  <c r="H789" i="28"/>
  <c r="H781" i="28"/>
  <c r="H773" i="28"/>
  <c r="H761" i="28"/>
  <c r="H753" i="28"/>
  <c r="H745" i="28"/>
  <c r="H733" i="28"/>
  <c r="H721" i="28"/>
  <c r="H709" i="28"/>
  <c r="H705" i="28"/>
  <c r="H697" i="28"/>
  <c r="H693" i="28"/>
  <c r="H689" i="28"/>
  <c r="H685" i="28"/>
  <c r="H681" i="28"/>
  <c r="H677" i="28"/>
  <c r="H673" i="28"/>
  <c r="H669" i="28"/>
  <c r="H665" i="28"/>
  <c r="H661" i="28"/>
  <c r="H657" i="28"/>
  <c r="H653" i="28"/>
  <c r="H649" i="28"/>
  <c r="H645" i="28"/>
  <c r="H641" i="28"/>
  <c r="H637" i="28"/>
  <c r="H633" i="28"/>
  <c r="H629" i="28"/>
  <c r="H622" i="28"/>
  <c r="H614" i="28"/>
  <c r="H606" i="28"/>
  <c r="H598" i="28"/>
  <c r="H590" i="28"/>
  <c r="H868" i="28"/>
  <c r="H864" i="28"/>
  <c r="H860" i="28"/>
  <c r="H856" i="28"/>
  <c r="H852" i="28"/>
  <c r="H848" i="28"/>
  <c r="H844" i="28"/>
  <c r="H840" i="28"/>
  <c r="H836" i="28"/>
  <c r="H832" i="28"/>
  <c r="H828" i="28"/>
  <c r="H824" i="28"/>
  <c r="H820" i="28"/>
  <c r="H816" i="28"/>
  <c r="H812" i="28"/>
  <c r="H808" i="28"/>
  <c r="H804" i="28"/>
  <c r="H800" i="28"/>
  <c r="H796" i="28"/>
  <c r="H792" i="28"/>
  <c r="H788" i="28"/>
  <c r="H784" i="28"/>
  <c r="H780" i="28"/>
  <c r="H776" i="28"/>
  <c r="H772" i="28"/>
  <c r="H768" i="28"/>
  <c r="H764" i="28"/>
  <c r="H760" i="28"/>
  <c r="H756" i="28"/>
  <c r="H752" i="28"/>
  <c r="H748" i="28"/>
  <c r="H744" i="28"/>
  <c r="H740" i="28"/>
  <c r="H736" i="28"/>
  <c r="H732" i="28"/>
  <c r="H728" i="28"/>
  <c r="H724" i="28"/>
  <c r="H720" i="28"/>
  <c r="H716" i="28"/>
  <c r="H712" i="28"/>
  <c r="H708" i="28"/>
  <c r="H704" i="28"/>
  <c r="H700" i="28"/>
  <c r="H696" i="28"/>
  <c r="H692" i="28"/>
  <c r="H688" i="28"/>
  <c r="H684" i="28"/>
  <c r="H680" i="28"/>
  <c r="H676" i="28"/>
  <c r="H672" i="28"/>
  <c r="H668" i="28"/>
  <c r="H664" i="28"/>
  <c r="H660" i="28"/>
  <c r="H656" i="28"/>
  <c r="H652" i="28"/>
  <c r="H648" i="28"/>
  <c r="H644" i="28"/>
  <c r="H640" i="28"/>
  <c r="H636" i="28"/>
  <c r="H632" i="28"/>
  <c r="H627" i="28"/>
  <c r="H621" i="28"/>
  <c r="H613" i="28"/>
  <c r="H605" i="28"/>
  <c r="H597" i="28"/>
  <c r="H588" i="28"/>
  <c r="H592" i="28"/>
  <c r="H596" i="28"/>
  <c r="H600" i="28"/>
  <c r="H604" i="28"/>
  <c r="H608" i="28"/>
  <c r="H612" i="28"/>
  <c r="H616" i="28"/>
  <c r="H620" i="28"/>
  <c r="H624" i="28"/>
  <c r="H628" i="28"/>
  <c r="H587" i="28"/>
  <c r="H591" i="28"/>
  <c r="H595" i="28"/>
  <c r="H599" i="28"/>
  <c r="H603" i="28"/>
  <c r="H607" i="28"/>
  <c r="H611" i="28"/>
  <c r="H615" i="28"/>
  <c r="H619" i="28"/>
  <c r="H623" i="28"/>
  <c r="H861" i="28"/>
  <c r="H857" i="28"/>
  <c r="H849" i="28"/>
  <c r="H841" i="28"/>
  <c r="H833" i="28"/>
  <c r="H829" i="28"/>
  <c r="H821" i="28"/>
  <c r="H813" i="28"/>
  <c r="H809" i="28"/>
  <c r="H797" i="28"/>
  <c r="H793" i="28"/>
  <c r="H785" i="28"/>
  <c r="H777" i="28"/>
  <c r="H769" i="28"/>
  <c r="H765" i="28"/>
  <c r="H757" i="28"/>
  <c r="H749" i="28"/>
  <c r="H741" i="28"/>
  <c r="H737" i="28"/>
  <c r="H729" i="28"/>
  <c r="H725" i="28"/>
  <c r="H717" i="28"/>
  <c r="H713" i="28"/>
  <c r="H701" i="28"/>
  <c r="H871" i="28"/>
  <c r="H867" i="28"/>
  <c r="H863" i="28"/>
  <c r="H859" i="28"/>
  <c r="H855" i="28"/>
  <c r="H851" i="28"/>
  <c r="H847" i="28"/>
  <c r="H843" i="28"/>
  <c r="H839" i="28"/>
  <c r="H835" i="28"/>
  <c r="H831" i="28"/>
  <c r="H827" i="28"/>
  <c r="H823" i="28"/>
  <c r="H819" i="28"/>
  <c r="H815" i="28"/>
  <c r="H811" i="28"/>
  <c r="H807" i="28"/>
  <c r="H803" i="28"/>
  <c r="H799" i="28"/>
  <c r="H795" i="28"/>
  <c r="H791" i="28"/>
  <c r="H787" i="28"/>
  <c r="H783" i="28"/>
  <c r="H779" i="28"/>
  <c r="H775" i="28"/>
  <c r="H771" i="28"/>
  <c r="H767" i="28"/>
  <c r="H763" i="28"/>
  <c r="H759" i="28"/>
  <c r="H755" i="28"/>
  <c r="H751" i="28"/>
  <c r="H747" i="28"/>
  <c r="H743" i="28"/>
  <c r="H739" i="28"/>
  <c r="H735" i="28"/>
  <c r="H731" i="28"/>
  <c r="H727" i="28"/>
  <c r="H723" i="28"/>
  <c r="H719" i="28"/>
  <c r="H715" i="28"/>
  <c r="H711" i="28"/>
  <c r="H707" i="28"/>
  <c r="H703" i="28"/>
  <c r="H699" i="28"/>
  <c r="H695" i="28"/>
  <c r="H691" i="28"/>
  <c r="H687" i="28"/>
  <c r="H683" i="28"/>
  <c r="H679" i="28"/>
  <c r="H675" i="28"/>
  <c r="H671" i="28"/>
  <c r="H667" i="28"/>
  <c r="H663" i="28"/>
  <c r="H659" i="28"/>
  <c r="H655" i="28"/>
  <c r="H651" i="28"/>
  <c r="H647" i="28"/>
  <c r="H643" i="28"/>
  <c r="H639" i="28"/>
  <c r="H635" i="28"/>
  <c r="H631" i="28"/>
  <c r="H626" i="28"/>
  <c r="H618" i="28"/>
  <c r="H610" i="28"/>
  <c r="H602" i="28"/>
  <c r="H594" i="28"/>
  <c r="H586" i="28"/>
  <c r="T3" i="28"/>
  <c r="AB2" i="28"/>
  <c r="X2" i="28" s="1"/>
  <c r="AB3" i="28" s="1"/>
  <c r="Z2" i="28"/>
  <c r="L2" i="28" l="1"/>
  <c r="O2" i="28" s="1"/>
  <c r="N2" i="28"/>
  <c r="Y2" i="28"/>
  <c r="AC3" i="28" s="1"/>
  <c r="Y3" i="28" s="1"/>
  <c r="AC4" i="28" s="1"/>
  <c r="V2" i="28"/>
  <c r="Z3" i="28" s="1"/>
  <c r="H585" i="28"/>
  <c r="H584" i="28"/>
  <c r="H583" i="28"/>
  <c r="H582" i="28"/>
  <c r="H581" i="28"/>
  <c r="H580" i="28"/>
  <c r="H579" i="28"/>
  <c r="H578" i="28"/>
  <c r="H577" i="28"/>
  <c r="H575" i="28"/>
  <c r="H571" i="28"/>
  <c r="H570" i="28"/>
  <c r="H573" i="28"/>
  <c r="H574" i="28"/>
  <c r="H569" i="28"/>
  <c r="H568" i="28"/>
  <c r="H567" i="28"/>
  <c r="H566" i="28"/>
  <c r="H565" i="28"/>
  <c r="H564" i="28"/>
  <c r="H563" i="28"/>
  <c r="H562" i="28"/>
  <c r="H561" i="28"/>
  <c r="H560" i="28"/>
  <c r="H559" i="28"/>
  <c r="H558" i="28"/>
  <c r="H572" i="28"/>
  <c r="H576" i="28"/>
  <c r="H554" i="28"/>
  <c r="H550" i="28"/>
  <c r="H555" i="28"/>
  <c r="H551" i="28"/>
  <c r="H547" i="28"/>
  <c r="H556" i="28"/>
  <c r="H552" i="28"/>
  <c r="H548" i="28"/>
  <c r="H546" i="28"/>
  <c r="H549" i="28"/>
  <c r="H535" i="28"/>
  <c r="H534" i="28"/>
  <c r="H533" i="28"/>
  <c r="H532" i="28"/>
  <c r="H531" i="28"/>
  <c r="H530" i="28"/>
  <c r="H529" i="28"/>
  <c r="H528" i="28"/>
  <c r="H557" i="28"/>
  <c r="H545" i="28"/>
  <c r="H543" i="28"/>
  <c r="H541" i="28"/>
  <c r="H539" i="28"/>
  <c r="H537" i="28"/>
  <c r="H553" i="28"/>
  <c r="H542" i="28"/>
  <c r="H536" i="28"/>
  <c r="H524" i="28"/>
  <c r="H520" i="28"/>
  <c r="H516" i="28"/>
  <c r="H512" i="28"/>
  <c r="H508" i="28"/>
  <c r="H507" i="28"/>
  <c r="H540" i="28"/>
  <c r="H525" i="28"/>
  <c r="H521" i="28"/>
  <c r="H517" i="28"/>
  <c r="H513" i="28"/>
  <c r="H509" i="28"/>
  <c r="H538" i="28"/>
  <c r="H526" i="28"/>
  <c r="H522" i="28"/>
  <c r="H518" i="28"/>
  <c r="H514" i="28"/>
  <c r="H510" i="28"/>
  <c r="H505" i="28"/>
  <c r="H504" i="28"/>
  <c r="H503" i="28"/>
  <c r="H502" i="28"/>
  <c r="H501" i="28"/>
  <c r="H500" i="28"/>
  <c r="H499" i="28"/>
  <c r="H498" i="28"/>
  <c r="H497" i="28"/>
  <c r="H496" i="28"/>
  <c r="H495" i="28"/>
  <c r="H494" i="28"/>
  <c r="H493" i="28"/>
  <c r="H492" i="28"/>
  <c r="H491" i="28"/>
  <c r="H490" i="28"/>
  <c r="H489" i="28"/>
  <c r="H544" i="28"/>
  <c r="H527" i="28"/>
  <c r="H523" i="28"/>
  <c r="H519" i="28"/>
  <c r="H515" i="28"/>
  <c r="H511" i="28"/>
  <c r="H506" i="28"/>
  <c r="H488" i="28"/>
  <c r="H486" i="28"/>
  <c r="H484" i="28"/>
  <c r="H482" i="28"/>
  <c r="H480" i="28"/>
  <c r="H478" i="28"/>
  <c r="H476" i="28"/>
  <c r="H474" i="28"/>
  <c r="H472" i="28"/>
  <c r="H470" i="28"/>
  <c r="H468" i="28"/>
  <c r="H466" i="28"/>
  <c r="H464" i="28"/>
  <c r="H462" i="28"/>
  <c r="H460" i="28"/>
  <c r="H458" i="28"/>
  <c r="H455" i="28"/>
  <c r="H454" i="28"/>
  <c r="H453" i="28"/>
  <c r="H452" i="28"/>
  <c r="H451" i="28"/>
  <c r="H450" i="28"/>
  <c r="H449" i="28"/>
  <c r="H448" i="28"/>
  <c r="H447" i="28"/>
  <c r="H446" i="28"/>
  <c r="H445" i="28"/>
  <c r="H444" i="28"/>
  <c r="H443" i="28"/>
  <c r="H442" i="28"/>
  <c r="H441" i="28"/>
  <c r="H440" i="28"/>
  <c r="H439" i="28"/>
  <c r="H438" i="28"/>
  <c r="H437" i="28"/>
  <c r="H436" i="28"/>
  <c r="H435" i="28"/>
  <c r="H434" i="28"/>
  <c r="H433" i="28"/>
  <c r="H432" i="28"/>
  <c r="H431" i="28"/>
  <c r="H430" i="28"/>
  <c r="H487" i="28"/>
  <c r="H485" i="28"/>
  <c r="H483" i="28"/>
  <c r="H481" i="28"/>
  <c r="H479" i="28"/>
  <c r="H477" i="28"/>
  <c r="H475" i="28"/>
  <c r="H473" i="28"/>
  <c r="H471" i="28"/>
  <c r="H469" i="28"/>
  <c r="H467" i="28"/>
  <c r="H465" i="28"/>
  <c r="H463" i="28"/>
  <c r="H461" i="28"/>
  <c r="H459" i="28"/>
  <c r="H456" i="28"/>
  <c r="H429" i="28"/>
  <c r="H425" i="28"/>
  <c r="H457" i="28"/>
  <c r="H426" i="28"/>
  <c r="H420" i="28"/>
  <c r="H419" i="28"/>
  <c r="H418" i="28"/>
  <c r="H417" i="28"/>
  <c r="H416" i="28"/>
  <c r="H415" i="28"/>
  <c r="H414" i="28"/>
  <c r="H413" i="28"/>
  <c r="H412" i="28"/>
  <c r="H411" i="28"/>
  <c r="H410" i="28"/>
  <c r="H409" i="28"/>
  <c r="H408" i="28"/>
  <c r="H407" i="28"/>
  <c r="H406" i="28"/>
  <c r="H405" i="28"/>
  <c r="H404" i="28"/>
  <c r="H403" i="28"/>
  <c r="H402" i="28"/>
  <c r="H401" i="28"/>
  <c r="H400" i="28"/>
  <c r="H399" i="28"/>
  <c r="H398" i="28"/>
  <c r="H397" i="28"/>
  <c r="H396" i="28"/>
  <c r="H395" i="28"/>
  <c r="H394" i="28"/>
  <c r="H393" i="28"/>
  <c r="H392" i="28"/>
  <c r="H391" i="28"/>
  <c r="H390" i="28"/>
  <c r="H389" i="28"/>
  <c r="H388" i="28"/>
  <c r="H387" i="28"/>
  <c r="H427" i="28"/>
  <c r="H423" i="28"/>
  <c r="H421" i="28"/>
  <c r="H428" i="28"/>
  <c r="H424" i="28"/>
  <c r="H422" i="28"/>
  <c r="H383" i="28"/>
  <c r="H379" i="28"/>
  <c r="H375" i="28"/>
  <c r="H370" i="28"/>
  <c r="H366" i="28"/>
  <c r="H384" i="28"/>
  <c r="H380" i="28"/>
  <c r="H376" i="28"/>
  <c r="H372" i="28"/>
  <c r="H371" i="28"/>
  <c r="H367" i="28"/>
  <c r="H385" i="28"/>
  <c r="H381" i="28"/>
  <c r="H377" i="28"/>
  <c r="H373" i="28"/>
  <c r="H368" i="28"/>
  <c r="H386" i="28"/>
  <c r="H382" i="28"/>
  <c r="H378" i="28"/>
  <c r="H374" i="28"/>
  <c r="H369" i="28"/>
  <c r="H365" i="28"/>
  <c r="H364" i="28"/>
  <c r="H363" i="28"/>
  <c r="H362" i="28"/>
  <c r="H361" i="28"/>
  <c r="H360" i="28"/>
  <c r="H359" i="28"/>
  <c r="H358" i="28"/>
  <c r="H357" i="28"/>
  <c r="H356" i="28"/>
  <c r="H355" i="28"/>
  <c r="H354" i="28"/>
  <c r="H353" i="28"/>
  <c r="H352" i="28"/>
  <c r="H351" i="28"/>
  <c r="H350" i="28"/>
  <c r="H349" i="28"/>
  <c r="H348" i="28"/>
  <c r="H347" i="28"/>
  <c r="H346" i="28"/>
  <c r="H345" i="28"/>
  <c r="H344" i="28"/>
  <c r="H343" i="28"/>
  <c r="H342" i="28"/>
  <c r="H341" i="28"/>
  <c r="H340" i="28"/>
  <c r="H339" i="28"/>
  <c r="H338" i="28"/>
  <c r="H337" i="28"/>
  <c r="H336" i="28"/>
  <c r="H335" i="28"/>
  <c r="H334" i="28"/>
  <c r="H333" i="28"/>
  <c r="H332" i="28"/>
  <c r="H331" i="28"/>
  <c r="H330" i="28"/>
  <c r="H329" i="28"/>
  <c r="H328" i="28"/>
  <c r="H327" i="28"/>
  <c r="H326" i="28"/>
  <c r="H325" i="28"/>
  <c r="H324" i="28"/>
  <c r="H323" i="28"/>
  <c r="H321" i="28"/>
  <c r="H319" i="28"/>
  <c r="H317" i="28"/>
  <c r="H315" i="28"/>
  <c r="H313" i="28"/>
  <c r="H311" i="28"/>
  <c r="H310" i="28"/>
  <c r="H309" i="28"/>
  <c r="H308" i="28"/>
  <c r="H307" i="28"/>
  <c r="H306" i="28"/>
  <c r="H305" i="28"/>
  <c r="H304" i="28"/>
  <c r="H303" i="28"/>
  <c r="H302" i="28"/>
  <c r="H301" i="28"/>
  <c r="H300" i="28"/>
  <c r="H299" i="28"/>
  <c r="H298" i="28"/>
  <c r="H297" i="28"/>
  <c r="H296" i="28"/>
  <c r="H322" i="28"/>
  <c r="H320" i="28"/>
  <c r="H318" i="28"/>
  <c r="H316" i="28"/>
  <c r="H314" i="28"/>
  <c r="H295" i="28"/>
  <c r="H294" i="28"/>
  <c r="H293" i="28"/>
  <c r="H292" i="28"/>
  <c r="H291" i="28"/>
  <c r="H290" i="28"/>
  <c r="H289" i="28"/>
  <c r="H288" i="28"/>
  <c r="H287" i="28"/>
  <c r="H286" i="28"/>
  <c r="H285" i="28"/>
  <c r="H284" i="28"/>
  <c r="H283" i="28"/>
  <c r="H282" i="28"/>
  <c r="H281" i="28"/>
  <c r="H280" i="28"/>
  <c r="H279" i="28"/>
  <c r="H278" i="28"/>
  <c r="H277" i="28"/>
  <c r="H276" i="28"/>
  <c r="H275" i="28"/>
  <c r="H274" i="28"/>
  <c r="H273" i="28"/>
  <c r="H272" i="28"/>
  <c r="H271" i="28"/>
  <c r="H270" i="28"/>
  <c r="H269" i="28"/>
  <c r="H268" i="28"/>
  <c r="H267" i="28"/>
  <c r="H266" i="28"/>
  <c r="H265" i="28"/>
  <c r="H264" i="28"/>
  <c r="H263" i="28"/>
  <c r="H262" i="28"/>
  <c r="H261" i="28"/>
  <c r="H260" i="28"/>
  <c r="H259" i="28"/>
  <c r="H258" i="28"/>
  <c r="H257" i="28"/>
  <c r="H256" i="28"/>
  <c r="H312" i="28"/>
  <c r="H242" i="28"/>
  <c r="H238" i="28"/>
  <c r="H234" i="28"/>
  <c r="H230" i="28"/>
  <c r="H226" i="28"/>
  <c r="H222" i="28"/>
  <c r="H255" i="28"/>
  <c r="H253" i="28"/>
  <c r="H251" i="28"/>
  <c r="H249" i="28"/>
  <c r="H247" i="28"/>
  <c r="H245" i="28"/>
  <c r="H243" i="28"/>
  <c r="H239" i="28"/>
  <c r="H235" i="28"/>
  <c r="H231" i="28"/>
  <c r="H227" i="28"/>
  <c r="H223" i="28"/>
  <c r="H220" i="28"/>
  <c r="H219" i="28"/>
  <c r="H218" i="28"/>
  <c r="H217" i="28"/>
  <c r="H216" i="28"/>
  <c r="H215" i="28"/>
  <c r="H214" i="28"/>
  <c r="H213" i="28"/>
  <c r="H212" i="28"/>
  <c r="H211" i="28"/>
  <c r="H210" i="28"/>
  <c r="H209" i="28"/>
  <c r="H208" i="28"/>
  <c r="H207" i="28"/>
  <c r="H206" i="28"/>
  <c r="H205" i="28"/>
  <c r="H204" i="28"/>
  <c r="H203" i="28"/>
  <c r="H202" i="28"/>
  <c r="H201" i="28"/>
  <c r="H200" i="28"/>
  <c r="H199" i="28"/>
  <c r="H198" i="28"/>
  <c r="H197" i="28"/>
  <c r="H240" i="28"/>
  <c r="H236" i="28"/>
  <c r="H232" i="28"/>
  <c r="H228" i="28"/>
  <c r="H224" i="28"/>
  <c r="H254" i="28"/>
  <c r="H252" i="28"/>
  <c r="H250" i="28"/>
  <c r="H248" i="28"/>
  <c r="H246" i="28"/>
  <c r="H244" i="28"/>
  <c r="H241" i="28"/>
  <c r="H237" i="28"/>
  <c r="H233" i="28"/>
  <c r="H229" i="28"/>
  <c r="H225" i="28"/>
  <c r="H221" i="28"/>
  <c r="H195" i="28"/>
  <c r="H193" i="28"/>
  <c r="H191" i="28"/>
  <c r="H189" i="28"/>
  <c r="H187" i="28"/>
  <c r="H185" i="28"/>
  <c r="H183" i="28"/>
  <c r="H181" i="28"/>
  <c r="H179" i="28"/>
  <c r="H177" i="28"/>
  <c r="H175" i="28"/>
  <c r="H173" i="28"/>
  <c r="H171" i="28"/>
  <c r="H169" i="28"/>
  <c r="H167" i="28"/>
  <c r="H165" i="28"/>
  <c r="H163" i="28"/>
  <c r="H161" i="28"/>
  <c r="H159" i="28"/>
  <c r="H157" i="28"/>
  <c r="H155" i="28"/>
  <c r="H153" i="28"/>
  <c r="H140" i="28"/>
  <c r="H138" i="28"/>
  <c r="H137" i="28"/>
  <c r="H136" i="28"/>
  <c r="H135" i="28"/>
  <c r="H134" i="28"/>
  <c r="H133" i="28"/>
  <c r="H132" i="28"/>
  <c r="H131" i="28"/>
  <c r="H130" i="28"/>
  <c r="H129" i="28"/>
  <c r="H128" i="28"/>
  <c r="H127" i="28"/>
  <c r="H126" i="28"/>
  <c r="H125" i="28"/>
  <c r="H124" i="28"/>
  <c r="H123" i="28"/>
  <c r="H122" i="28"/>
  <c r="H121" i="28"/>
  <c r="H120" i="28"/>
  <c r="H119" i="28"/>
  <c r="H118" i="28"/>
  <c r="H117" i="28"/>
  <c r="H116" i="28"/>
  <c r="H115" i="28"/>
  <c r="H114" i="28"/>
  <c r="H113" i="28"/>
  <c r="H112" i="28"/>
  <c r="H111" i="28"/>
  <c r="H110" i="28"/>
  <c r="H109" i="28"/>
  <c r="H108" i="28"/>
  <c r="H107" i="28"/>
  <c r="H106" i="28"/>
  <c r="H105" i="28"/>
  <c r="H104" i="28"/>
  <c r="H103" i="28"/>
  <c r="H102" i="28"/>
  <c r="H101" i="28"/>
  <c r="H100" i="28"/>
  <c r="H99" i="28"/>
  <c r="H98" i="28"/>
  <c r="H97" i="28"/>
  <c r="H96" i="28"/>
  <c r="H95" i="28"/>
  <c r="H94" i="28"/>
  <c r="H93" i="28"/>
  <c r="H92" i="28"/>
  <c r="H91" i="28"/>
  <c r="H90" i="28"/>
  <c r="H89" i="28"/>
  <c r="H88" i="28"/>
  <c r="H87" i="28"/>
  <c r="H86" i="28"/>
  <c r="H85" i="28"/>
  <c r="H84" i="28"/>
  <c r="H83" i="28"/>
  <c r="H82" i="28"/>
  <c r="H81" i="28"/>
  <c r="H80" i="28"/>
  <c r="H79" i="28"/>
  <c r="H78" i="28"/>
  <c r="H77" i="28"/>
  <c r="H76" i="28"/>
  <c r="H75" i="28"/>
  <c r="H74" i="28"/>
  <c r="H73" i="28"/>
  <c r="H72" i="28"/>
  <c r="H71" i="28"/>
  <c r="H70" i="28"/>
  <c r="H69" i="28"/>
  <c r="H68" i="28"/>
  <c r="H67" i="28"/>
  <c r="H66" i="28"/>
  <c r="H65" i="28"/>
  <c r="H64" i="28"/>
  <c r="H63" i="28"/>
  <c r="H62" i="28"/>
  <c r="H61" i="28"/>
  <c r="H60" i="28"/>
  <c r="H59" i="28"/>
  <c r="H58" i="28"/>
  <c r="H57" i="28"/>
  <c r="H56" i="28"/>
  <c r="H55" i="28"/>
  <c r="H54" i="28"/>
  <c r="H53" i="28"/>
  <c r="H52" i="28"/>
  <c r="H51" i="28"/>
  <c r="H50" i="28"/>
  <c r="H49" i="28"/>
  <c r="H48" i="28"/>
  <c r="H47" i="28"/>
  <c r="H46" i="28"/>
  <c r="H45" i="28"/>
  <c r="H44" i="28"/>
  <c r="H43" i="28"/>
  <c r="H42" i="28"/>
  <c r="H38" i="28"/>
  <c r="H37" i="28"/>
  <c r="H152" i="28"/>
  <c r="H150" i="28"/>
  <c r="H148" i="28"/>
  <c r="H146" i="28"/>
  <c r="H144" i="28"/>
  <c r="H141" i="28"/>
  <c r="H41" i="28"/>
  <c r="H36" i="28"/>
  <c r="H196" i="28"/>
  <c r="H194" i="28"/>
  <c r="H192" i="28"/>
  <c r="H190" i="28"/>
  <c r="H188" i="28"/>
  <c r="H186" i="28"/>
  <c r="H184" i="28"/>
  <c r="H182" i="28"/>
  <c r="H180" i="28"/>
  <c r="H178" i="28"/>
  <c r="H176" i="28"/>
  <c r="H174" i="28"/>
  <c r="H172" i="28"/>
  <c r="H170" i="28"/>
  <c r="H168" i="28"/>
  <c r="H166" i="28"/>
  <c r="H164" i="28"/>
  <c r="H162" i="28"/>
  <c r="H160" i="28"/>
  <c r="H158" i="28"/>
  <c r="H156" i="28"/>
  <c r="H154" i="28"/>
  <c r="H142" i="28"/>
  <c r="H151" i="28"/>
  <c r="H149" i="28"/>
  <c r="H147" i="28"/>
  <c r="H145" i="28"/>
  <c r="H143" i="28"/>
  <c r="H139" i="28"/>
  <c r="H39" i="28"/>
  <c r="H34" i="28"/>
  <c r="H33" i="28"/>
  <c r="H32" i="28"/>
  <c r="H31" i="28"/>
  <c r="H30" i="28"/>
  <c r="H29" i="28"/>
  <c r="H28" i="28"/>
  <c r="H27" i="28"/>
  <c r="H26" i="28"/>
  <c r="H25" i="28"/>
  <c r="H24" i="28"/>
  <c r="AF2" i="28"/>
  <c r="W2" i="28"/>
  <c r="AA3" i="28" s="1"/>
  <c r="H3" i="28"/>
  <c r="H4" i="28"/>
  <c r="H7" i="28"/>
  <c r="H8" i="28"/>
  <c r="AD2" i="28"/>
  <c r="H20" i="28"/>
  <c r="H21" i="28"/>
  <c r="H22" i="28"/>
  <c r="H23" i="28"/>
  <c r="H35" i="28"/>
  <c r="T4" i="28"/>
  <c r="H5" i="28"/>
  <c r="H6" i="28"/>
  <c r="H9" i="28"/>
  <c r="H10" i="28"/>
  <c r="H11" i="28"/>
  <c r="H12" i="28"/>
  <c r="H13" i="28"/>
  <c r="H14" i="28"/>
  <c r="H15" i="28"/>
  <c r="H16" i="28"/>
  <c r="H17" i="28"/>
  <c r="H18" i="28"/>
  <c r="H19" i="28"/>
  <c r="H40" i="28"/>
  <c r="W3" i="28" l="1"/>
  <c r="AA4" i="28" s="1"/>
  <c r="V3" i="28"/>
  <c r="Z4" i="28" s="1"/>
  <c r="AD3" i="28"/>
  <c r="AF3" i="28"/>
  <c r="T5" i="28"/>
  <c r="L3" i="28"/>
  <c r="X3" i="28"/>
  <c r="AB4" i="28" s="1"/>
  <c r="N3" i="28"/>
  <c r="AD4" i="28" l="1"/>
  <c r="Y4" i="28"/>
  <c r="AC5" i="28" s="1"/>
  <c r="T6" i="28"/>
  <c r="M3" i="28"/>
  <c r="Q3" i="28" s="1"/>
  <c r="O3" i="28"/>
  <c r="N4" i="28"/>
  <c r="X4" i="28"/>
  <c r="AB5" i="28" s="1"/>
  <c r="L4" i="28"/>
  <c r="W4" i="28"/>
  <c r="AA5" i="28" s="1"/>
  <c r="V4" i="28"/>
  <c r="Z5" i="28" s="1"/>
  <c r="AF4" i="28"/>
  <c r="Y5" i="28" l="1"/>
  <c r="AC6" i="28" s="1"/>
  <c r="AD5" i="28"/>
  <c r="X5" i="28"/>
  <c r="AB6" i="28" s="1"/>
  <c r="L5" i="28"/>
  <c r="N5" i="28"/>
  <c r="M4" i="28"/>
  <c r="Q4" i="28" s="1"/>
  <c r="O4" i="28"/>
  <c r="T7" i="28"/>
  <c r="AF5" i="28"/>
  <c r="V5" i="28"/>
  <c r="Z6" i="28" s="1"/>
  <c r="W5" i="28"/>
  <c r="AA6" i="28" s="1"/>
  <c r="AD6" i="28" l="1"/>
  <c r="Y6" i="28"/>
  <c r="AC7" i="28" s="1"/>
  <c r="X6" i="28"/>
  <c r="AB7" i="28" s="1"/>
  <c r="N6" i="28"/>
  <c r="L6" i="28"/>
  <c r="M5" i="28"/>
  <c r="Q5" i="28" s="1"/>
  <c r="O5" i="28"/>
  <c r="T8" i="28"/>
  <c r="AF6" i="28"/>
  <c r="V6" i="28"/>
  <c r="Z7" i="28" s="1"/>
  <c r="W6" i="28"/>
  <c r="AA7" i="28" s="1"/>
  <c r="AD7" i="28" l="1"/>
  <c r="X7" i="28"/>
  <c r="AB8" i="28" s="1"/>
  <c r="N7" i="28"/>
  <c r="L7" i="28"/>
  <c r="Y7" i="28"/>
  <c r="AC8" i="28" s="1"/>
  <c r="T9" i="28"/>
  <c r="AF7" i="28"/>
  <c r="W7" i="28"/>
  <c r="AA8" i="28" s="1"/>
  <c r="V7" i="28"/>
  <c r="Z8" i="28" s="1"/>
  <c r="M6" i="28"/>
  <c r="Q6" i="28" s="1"/>
  <c r="O6" i="28"/>
  <c r="AD8" i="28" l="1"/>
  <c r="X8" i="28"/>
  <c r="AB9" i="28" s="1"/>
  <c r="L8" i="28"/>
  <c r="N8" i="28"/>
  <c r="Y8" i="28"/>
  <c r="AC9" i="28" s="1"/>
  <c r="T10" i="28"/>
  <c r="M7" i="28"/>
  <c r="Q7" i="28" s="1"/>
  <c r="O7" i="28"/>
  <c r="W8" i="28"/>
  <c r="AA9" i="28" s="1"/>
  <c r="V8" i="28"/>
  <c r="Z9" i="28" s="1"/>
  <c r="AF8" i="28"/>
  <c r="AD9" i="28" l="1"/>
  <c r="T11" i="28"/>
  <c r="N9" i="28"/>
  <c r="L9" i="28"/>
  <c r="X9" i="28"/>
  <c r="AB10" i="28" s="1"/>
  <c r="Y9" i="28"/>
  <c r="AC10" i="28" s="1"/>
  <c r="AF9" i="28"/>
  <c r="V9" i="28"/>
  <c r="Z10" i="28" s="1"/>
  <c r="W9" i="28"/>
  <c r="AA10" i="28" s="1"/>
  <c r="M8" i="28"/>
  <c r="Q8" i="28" s="1"/>
  <c r="O8" i="28"/>
  <c r="N10" i="28" l="1"/>
  <c r="X10" i="28"/>
  <c r="AB11" i="28" s="1"/>
  <c r="L10" i="28"/>
  <c r="Y10" i="28"/>
  <c r="AC11" i="28" s="1"/>
  <c r="AF10" i="28"/>
  <c r="W10" i="28"/>
  <c r="AA11" i="28" s="1"/>
  <c r="V10" i="28"/>
  <c r="Z11" i="28" s="1"/>
  <c r="M9" i="28"/>
  <c r="Q9" i="28" s="1"/>
  <c r="O9" i="28"/>
  <c r="AD10" i="28"/>
  <c r="T12" i="28"/>
  <c r="AD11" i="28" l="1"/>
  <c r="T13" i="28"/>
  <c r="N11" i="28"/>
  <c r="X11" i="28"/>
  <c r="AB12" i="28" s="1"/>
  <c r="L11" i="28"/>
  <c r="Y11" i="28"/>
  <c r="AC12" i="28" s="1"/>
  <c r="W11" i="28"/>
  <c r="AA12" i="28" s="1"/>
  <c r="AF11" i="28"/>
  <c r="V11" i="28"/>
  <c r="Z12" i="28" s="1"/>
  <c r="M10" i="28"/>
  <c r="Q10" i="28" s="1"/>
  <c r="O10" i="28"/>
  <c r="N12" i="28" l="1"/>
  <c r="L12" i="28"/>
  <c r="X12" i="28"/>
  <c r="AB13" i="28" s="1"/>
  <c r="AD12" i="28"/>
  <c r="Y12" i="28"/>
  <c r="AC13" i="28" s="1"/>
  <c r="W12" i="28"/>
  <c r="AA13" i="28" s="1"/>
  <c r="V12" i="28"/>
  <c r="Z13" i="28" s="1"/>
  <c r="AF12" i="28"/>
  <c r="M11" i="28"/>
  <c r="Q11" i="28" s="1"/>
  <c r="O11" i="28"/>
  <c r="T14" i="28"/>
  <c r="N13" i="28" l="1"/>
  <c r="L13" i="28"/>
  <c r="X13" i="28"/>
  <c r="AB14" i="28" s="1"/>
  <c r="Y13" i="28"/>
  <c r="AC14" i="28" s="1"/>
  <c r="T15" i="28"/>
  <c r="V13" i="28"/>
  <c r="Z14" i="28" s="1"/>
  <c r="AF13" i="28"/>
  <c r="W13" i="28"/>
  <c r="AA14" i="28" s="1"/>
  <c r="M12" i="28"/>
  <c r="Q12" i="28" s="1"/>
  <c r="O12" i="28"/>
  <c r="AD13" i="28"/>
  <c r="Y14" i="28" l="1"/>
  <c r="AC15" i="28" s="1"/>
  <c r="N14" i="28"/>
  <c r="X14" i="28"/>
  <c r="AB15" i="28" s="1"/>
  <c r="L14" i="28"/>
  <c r="AF14" i="28"/>
  <c r="V14" i="28"/>
  <c r="Z15" i="28" s="1"/>
  <c r="W14" i="28"/>
  <c r="AA15" i="28" s="1"/>
  <c r="AD14" i="28"/>
  <c r="M13" i="28"/>
  <c r="Q13" i="28" s="1"/>
  <c r="O13" i="28"/>
  <c r="T16" i="28"/>
  <c r="T17" i="28" l="1"/>
  <c r="AF15" i="28"/>
  <c r="W15" i="28"/>
  <c r="AA16" i="28" s="1"/>
  <c r="V15" i="28"/>
  <c r="Z16" i="28" s="1"/>
  <c r="AD15" i="28"/>
  <c r="N15" i="28"/>
  <c r="X15" i="28"/>
  <c r="AB16" i="28" s="1"/>
  <c r="L15" i="28"/>
  <c r="Y15" i="28"/>
  <c r="AC16" i="28" s="1"/>
  <c r="M14" i="28"/>
  <c r="Q14" i="28" s="1"/>
  <c r="O14" i="28"/>
  <c r="N16" i="28" l="1"/>
  <c r="X16" i="28"/>
  <c r="AB17" i="28" s="1"/>
  <c r="L16" i="28"/>
  <c r="AD16" i="28"/>
  <c r="M15" i="28"/>
  <c r="Q15" i="28" s="1"/>
  <c r="O15" i="28"/>
  <c r="Y16" i="28"/>
  <c r="AC17" i="28" s="1"/>
  <c r="T18" i="28"/>
  <c r="W16" i="28"/>
  <c r="AA17" i="28" s="1"/>
  <c r="V16" i="28"/>
  <c r="Z17" i="28" s="1"/>
  <c r="AF16" i="28"/>
  <c r="N17" i="28" l="1"/>
  <c r="X17" i="28"/>
  <c r="AB18" i="28" s="1"/>
  <c r="L17" i="28"/>
  <c r="W17" i="28"/>
  <c r="AA18" i="28" s="1"/>
  <c r="V17" i="28"/>
  <c r="Z18" i="28" s="1"/>
  <c r="AF17" i="28"/>
  <c r="M16" i="28"/>
  <c r="Q16" i="28" s="1"/>
  <c r="O16" i="28"/>
  <c r="Y17" i="28"/>
  <c r="AC18" i="28" s="1"/>
  <c r="AD17" i="28"/>
  <c r="T19" i="28"/>
  <c r="N18" i="28" l="1"/>
  <c r="L18" i="28"/>
  <c r="X18" i="28"/>
  <c r="AB19" i="28" s="1"/>
  <c r="AD18" i="28"/>
  <c r="AF18" i="28"/>
  <c r="W18" i="28"/>
  <c r="AA19" i="28" s="1"/>
  <c r="V18" i="28"/>
  <c r="Z19" i="28" s="1"/>
  <c r="Y18" i="28"/>
  <c r="AC19" i="28" s="1"/>
  <c r="T20" i="28"/>
  <c r="M17" i="28"/>
  <c r="Q17" i="28" s="1"/>
  <c r="O17" i="28"/>
  <c r="AD19" i="28" l="1"/>
  <c r="X19" i="28"/>
  <c r="AB20" i="28" s="1"/>
  <c r="N19" i="28"/>
  <c r="L19" i="28"/>
  <c r="V19" i="28"/>
  <c r="Z20" i="28" s="1"/>
  <c r="AF19" i="28"/>
  <c r="W19" i="28"/>
  <c r="AA20" i="28" s="1"/>
  <c r="Y19" i="28"/>
  <c r="AC20" i="28" s="1"/>
  <c r="M18" i="28"/>
  <c r="Q18" i="28" s="1"/>
  <c r="O18" i="28"/>
  <c r="T21" i="28"/>
  <c r="AD20" i="28" l="1"/>
  <c r="V20" i="28"/>
  <c r="Z21" i="28" s="1"/>
  <c r="AF20" i="28"/>
  <c r="W20" i="28"/>
  <c r="AA21" i="28" s="1"/>
  <c r="X20" i="28"/>
  <c r="AB21" i="28" s="1"/>
  <c r="N20" i="28"/>
  <c r="L20" i="28"/>
  <c r="T22" i="28"/>
  <c r="Y20" i="28"/>
  <c r="AC21" i="28" s="1"/>
  <c r="M19" i="28"/>
  <c r="Q19" i="28" s="1"/>
  <c r="O19" i="28"/>
  <c r="Y21" i="28" l="1"/>
  <c r="AC22" i="28" s="1"/>
  <c r="X21" i="28"/>
  <c r="AB22" i="28" s="1"/>
  <c r="N21" i="28"/>
  <c r="L21" i="28"/>
  <c r="V21" i="28"/>
  <c r="Z22" i="28" s="1"/>
  <c r="AF21" i="28"/>
  <c r="W21" i="28"/>
  <c r="AA22" i="28" s="1"/>
  <c r="M20" i="28"/>
  <c r="Q20" i="28" s="1"/>
  <c r="O20" i="28"/>
  <c r="AD21" i="28"/>
  <c r="T23" i="28"/>
  <c r="X22" i="28" l="1"/>
  <c r="AB23" i="28" s="1"/>
  <c r="N22" i="28"/>
  <c r="L22" i="28"/>
  <c r="AD22" i="28"/>
  <c r="V22" i="28"/>
  <c r="Z23" i="28" s="1"/>
  <c r="AF22" i="28"/>
  <c r="W22" i="28"/>
  <c r="AA23" i="28" s="1"/>
  <c r="T24" i="28"/>
  <c r="M21" i="28"/>
  <c r="Q21" i="28" s="1"/>
  <c r="O21" i="28"/>
  <c r="Y22" i="28"/>
  <c r="AC23" i="28" s="1"/>
  <c r="X23" i="28" l="1"/>
  <c r="AB24" i="28" s="1"/>
  <c r="N23" i="28"/>
  <c r="L23" i="28"/>
  <c r="AF23" i="28"/>
  <c r="W23" i="28"/>
  <c r="AA24" i="28" s="1"/>
  <c r="V23" i="28"/>
  <c r="Z24" i="28" s="1"/>
  <c r="M22" i="28"/>
  <c r="Q22" i="28" s="1"/>
  <c r="O22" i="28"/>
  <c r="Y23" i="28"/>
  <c r="AC24" i="28" s="1"/>
  <c r="T25" i="28"/>
  <c r="AD23" i="28"/>
  <c r="X24" i="28" l="1"/>
  <c r="AB25" i="28" s="1"/>
  <c r="N24" i="28"/>
  <c r="L24" i="28"/>
  <c r="V24" i="28"/>
  <c r="Z25" i="28" s="1"/>
  <c r="AF24" i="28"/>
  <c r="W24" i="28"/>
  <c r="AA25" i="28" s="1"/>
  <c r="AD24" i="28"/>
  <c r="Y24" i="28"/>
  <c r="AC25" i="28" s="1"/>
  <c r="M23" i="28"/>
  <c r="Q23" i="28" s="1"/>
  <c r="O23" i="28"/>
  <c r="T26" i="28"/>
  <c r="AD25" i="28" l="1"/>
  <c r="X25" i="28"/>
  <c r="AB26" i="28" s="1"/>
  <c r="N25" i="28"/>
  <c r="L25" i="28"/>
  <c r="Y25" i="28"/>
  <c r="AC26" i="28" s="1"/>
  <c r="AF25" i="28"/>
  <c r="W25" i="28"/>
  <c r="AA26" i="28" s="1"/>
  <c r="V25" i="28"/>
  <c r="Z26" i="28" s="1"/>
  <c r="T27" i="28"/>
  <c r="M24" i="28"/>
  <c r="Q24" i="28" s="1"/>
  <c r="O24" i="28"/>
  <c r="X26" i="28" l="1"/>
  <c r="AB27" i="28" s="1"/>
  <c r="N26" i="28"/>
  <c r="L26" i="28"/>
  <c r="AD26" i="28"/>
  <c r="V26" i="28"/>
  <c r="Z27" i="28" s="1"/>
  <c r="AF26" i="28"/>
  <c r="W26" i="28"/>
  <c r="AA27" i="28" s="1"/>
  <c r="Y26" i="28"/>
  <c r="AC27" i="28" s="1"/>
  <c r="M25" i="28"/>
  <c r="Q25" i="28" s="1"/>
  <c r="O25" i="28"/>
  <c r="T28" i="28"/>
  <c r="X27" i="28" l="1"/>
  <c r="AB28" i="28" s="1"/>
  <c r="N27" i="28"/>
  <c r="L27" i="28"/>
  <c r="AF27" i="28"/>
  <c r="W27" i="28"/>
  <c r="AA28" i="28" s="1"/>
  <c r="V27" i="28"/>
  <c r="Z28" i="28" s="1"/>
  <c r="M26" i="28"/>
  <c r="Q26" i="28" s="1"/>
  <c r="O26" i="28"/>
  <c r="T29" i="28"/>
  <c r="Y27" i="28"/>
  <c r="AC28" i="28" s="1"/>
  <c r="AD27" i="28"/>
  <c r="X28" i="28" l="1"/>
  <c r="AB29" i="28" s="1"/>
  <c r="N28" i="28"/>
  <c r="L28" i="28"/>
  <c r="AF28" i="28"/>
  <c r="W28" i="28"/>
  <c r="AA29" i="28" s="1"/>
  <c r="V28" i="28"/>
  <c r="Z29" i="28" s="1"/>
  <c r="AD28" i="28"/>
  <c r="T30" i="28"/>
  <c r="M27" i="28"/>
  <c r="Q27" i="28" s="1"/>
  <c r="O27" i="28"/>
  <c r="Y28" i="28"/>
  <c r="AC29" i="28" s="1"/>
  <c r="X29" i="28" l="1"/>
  <c r="AB30" i="28" s="1"/>
  <c r="N29" i="28"/>
  <c r="L29" i="28"/>
  <c r="Y29" i="28"/>
  <c r="AC30" i="28" s="1"/>
  <c r="W29" i="28"/>
  <c r="AA30" i="28" s="1"/>
  <c r="AF29" i="28"/>
  <c r="V29" i="28"/>
  <c r="Z30" i="28" s="1"/>
  <c r="T31" i="28"/>
  <c r="AD29" i="28"/>
  <c r="M28" i="28"/>
  <c r="Q28" i="28" s="1"/>
  <c r="O28" i="28"/>
  <c r="AD30" i="28" l="1"/>
  <c r="X30" i="28"/>
  <c r="AB31" i="28" s="1"/>
  <c r="N30" i="28"/>
  <c r="L30" i="28"/>
  <c r="V30" i="28"/>
  <c r="Z31" i="28" s="1"/>
  <c r="AF30" i="28"/>
  <c r="W30" i="28"/>
  <c r="AA31" i="28" s="1"/>
  <c r="T32" i="28"/>
  <c r="Y30" i="28"/>
  <c r="AC31" i="28" s="1"/>
  <c r="M29" i="28"/>
  <c r="Q29" i="28" s="1"/>
  <c r="O29" i="28"/>
  <c r="X31" i="28" l="1"/>
  <c r="AB32" i="28" s="1"/>
  <c r="N31" i="28"/>
  <c r="L31" i="28"/>
  <c r="Y31" i="28"/>
  <c r="AC32" i="28" s="1"/>
  <c r="AF31" i="28"/>
  <c r="W31" i="28"/>
  <c r="AA32" i="28" s="1"/>
  <c r="V31" i="28"/>
  <c r="Z32" i="28" s="1"/>
  <c r="T33" i="28"/>
  <c r="M30" i="28"/>
  <c r="Q30" i="28" s="1"/>
  <c r="O30" i="28"/>
  <c r="AD31" i="28"/>
  <c r="AD32" i="28" l="1"/>
  <c r="AF32" i="28"/>
  <c r="W32" i="28"/>
  <c r="AA33" i="28" s="1"/>
  <c r="V32" i="28"/>
  <c r="Z33" i="28" s="1"/>
  <c r="X32" i="28"/>
  <c r="AB33" i="28" s="1"/>
  <c r="N32" i="28"/>
  <c r="L32" i="28"/>
  <c r="T34" i="28"/>
  <c r="M31" i="28"/>
  <c r="Q31" i="28" s="1"/>
  <c r="O31" i="28"/>
  <c r="Y32" i="28"/>
  <c r="AC33" i="28" s="1"/>
  <c r="AD33" i="28" l="1"/>
  <c r="AF33" i="28"/>
  <c r="W33" i="28"/>
  <c r="AA34" i="28" s="1"/>
  <c r="V33" i="28"/>
  <c r="Z34" i="28" s="1"/>
  <c r="X33" i="28"/>
  <c r="AB34" i="28" s="1"/>
  <c r="N33" i="28"/>
  <c r="L33" i="28"/>
  <c r="Y33" i="28"/>
  <c r="AC34" i="28" s="1"/>
  <c r="T35" i="28"/>
  <c r="M32" i="28"/>
  <c r="Q32" i="28" s="1"/>
  <c r="O32" i="28"/>
  <c r="AD34" i="28" l="1"/>
  <c r="Y34" i="28"/>
  <c r="AC35" i="28" s="1"/>
  <c r="M33" i="28"/>
  <c r="Q33" i="28" s="1"/>
  <c r="O33" i="28"/>
  <c r="L34" i="28"/>
  <c r="X34" i="28"/>
  <c r="AB35" i="28" s="1"/>
  <c r="N34" i="28"/>
  <c r="AF34" i="28"/>
  <c r="W34" i="28"/>
  <c r="AA35" i="28" s="1"/>
  <c r="V34" i="28"/>
  <c r="Z35" i="28" s="1"/>
  <c r="T36" i="28"/>
  <c r="AD35" i="28" l="1"/>
  <c r="Y35" i="28"/>
  <c r="AC36" i="28" s="1"/>
  <c r="L35" i="28"/>
  <c r="N35" i="28"/>
  <c r="X35" i="28"/>
  <c r="AB36" i="28" s="1"/>
  <c r="V35" i="28"/>
  <c r="Z36" i="28" s="1"/>
  <c r="AF35" i="28"/>
  <c r="W35" i="28"/>
  <c r="AA36" i="28" s="1"/>
  <c r="M34" i="28"/>
  <c r="Q34" i="28" s="1"/>
  <c r="O34" i="28"/>
  <c r="T37" i="28"/>
  <c r="AD36" i="28" l="1"/>
  <c r="X36" i="28"/>
  <c r="AB37" i="28" s="1"/>
  <c r="N36" i="28"/>
  <c r="L36" i="28"/>
  <c r="T38" i="28"/>
  <c r="V36" i="28"/>
  <c r="Z37" i="28" s="1"/>
  <c r="AF36" i="28"/>
  <c r="W36" i="28"/>
  <c r="AA37" i="28" s="1"/>
  <c r="Y36" i="28"/>
  <c r="AC37" i="28" s="1"/>
  <c r="O35" i="28"/>
  <c r="M35" i="28"/>
  <c r="Q35" i="28" s="1"/>
  <c r="AD37" i="28" l="1"/>
  <c r="N37" i="28"/>
  <c r="X37" i="28"/>
  <c r="AB38" i="28" s="1"/>
  <c r="L37" i="28"/>
  <c r="T39" i="28"/>
  <c r="O36" i="28"/>
  <c r="M36" i="28"/>
  <c r="Q36" i="28" s="1"/>
  <c r="Y37" i="28"/>
  <c r="AC38" i="28" s="1"/>
  <c r="V37" i="28"/>
  <c r="Z38" i="28" s="1"/>
  <c r="W37" i="28"/>
  <c r="AA38" i="28" s="1"/>
  <c r="AF37" i="28"/>
  <c r="X38" i="28" l="1"/>
  <c r="AB39" i="28" s="1"/>
  <c r="N38" i="28"/>
  <c r="L38" i="28"/>
  <c r="Y38" i="28"/>
  <c r="AC39" i="28" s="1"/>
  <c r="AD38" i="28"/>
  <c r="T40" i="28"/>
  <c r="M37" i="28"/>
  <c r="Q37" i="28" s="1"/>
  <c r="O37" i="28"/>
  <c r="AF38" i="28"/>
  <c r="W38" i="28"/>
  <c r="AA39" i="28" s="1"/>
  <c r="V38" i="28"/>
  <c r="Z39" i="28" s="1"/>
  <c r="AD39" i="28" l="1"/>
  <c r="L39" i="28"/>
  <c r="X39" i="28"/>
  <c r="AB40" i="28" s="1"/>
  <c r="N39" i="28"/>
  <c r="Y39" i="28"/>
  <c r="AC40" i="28" s="1"/>
  <c r="AF39" i="28"/>
  <c r="W39" i="28"/>
  <c r="AA40" i="28" s="1"/>
  <c r="V39" i="28"/>
  <c r="Z40" i="28" s="1"/>
  <c r="M38" i="28"/>
  <c r="Q38" i="28" s="1"/>
  <c r="O38" i="28"/>
  <c r="T41" i="28"/>
  <c r="L40" i="28" l="1"/>
  <c r="X40" i="28"/>
  <c r="AB41" i="28" s="1"/>
  <c r="N40" i="28"/>
  <c r="Y40" i="28"/>
  <c r="AC41" i="28" s="1"/>
  <c r="AD40" i="28"/>
  <c r="V40" i="28"/>
  <c r="Z41" i="28" s="1"/>
  <c r="AF40" i="28"/>
  <c r="W40" i="28"/>
  <c r="AA41" i="28" s="1"/>
  <c r="M39" i="28"/>
  <c r="Q39" i="28" s="1"/>
  <c r="O39" i="28"/>
  <c r="T42" i="28"/>
  <c r="X41" i="28" l="1"/>
  <c r="AB42" i="28" s="1"/>
  <c r="N41" i="28"/>
  <c r="L41" i="28"/>
  <c r="Y41" i="28"/>
  <c r="AC42" i="28" s="1"/>
  <c r="V41" i="28"/>
  <c r="Z42" i="28" s="1"/>
  <c r="W41" i="28"/>
  <c r="AA42" i="28" s="1"/>
  <c r="AF41" i="28"/>
  <c r="AD41" i="28"/>
  <c r="T43" i="28"/>
  <c r="O40" i="28"/>
  <c r="M40" i="28"/>
  <c r="Q40" i="28" s="1"/>
  <c r="N42" i="28" l="1"/>
  <c r="X42" i="28"/>
  <c r="AB43" i="28" s="1"/>
  <c r="L42" i="28"/>
  <c r="AD42" i="28"/>
  <c r="Y42" i="28"/>
  <c r="AC43" i="28" s="1"/>
  <c r="O41" i="28"/>
  <c r="M41" i="28"/>
  <c r="Q41" i="28" s="1"/>
  <c r="T44" i="28"/>
  <c r="V42" i="28"/>
  <c r="Z43" i="28" s="1"/>
  <c r="AF42" i="28"/>
  <c r="W42" i="28"/>
  <c r="AA43" i="28" s="1"/>
  <c r="N43" i="28" l="1"/>
  <c r="X43" i="28"/>
  <c r="AB44" i="28" s="1"/>
  <c r="L43" i="28"/>
  <c r="AD43" i="28"/>
  <c r="Y43" i="28"/>
  <c r="AC44" i="28" s="1"/>
  <c r="V43" i="28"/>
  <c r="Z44" i="28" s="1"/>
  <c r="W43" i="28"/>
  <c r="AA44" i="28" s="1"/>
  <c r="AF43" i="28"/>
  <c r="M42" i="28"/>
  <c r="Q42" i="28" s="1"/>
  <c r="O42" i="28"/>
  <c r="T45" i="28"/>
  <c r="N44" i="28" l="1"/>
  <c r="X44" i="28"/>
  <c r="AB45" i="28" s="1"/>
  <c r="L44" i="28"/>
  <c r="AD44" i="28"/>
  <c r="Y44" i="28"/>
  <c r="AC45" i="28" s="1"/>
  <c r="T46" i="28"/>
  <c r="M43" i="28"/>
  <c r="Q43" i="28" s="1"/>
  <c r="O43" i="28"/>
  <c r="V44" i="28"/>
  <c r="Z45" i="28" s="1"/>
  <c r="AF44" i="28"/>
  <c r="W44" i="28"/>
  <c r="AA45" i="28" s="1"/>
  <c r="N45" i="28" l="1"/>
  <c r="X45" i="28"/>
  <c r="AB46" i="28" s="1"/>
  <c r="L45" i="28"/>
  <c r="AD45" i="28"/>
  <c r="Y45" i="28"/>
  <c r="AC46" i="28" s="1"/>
  <c r="V45" i="28"/>
  <c r="Z46" i="28" s="1"/>
  <c r="W45" i="28"/>
  <c r="AA46" i="28" s="1"/>
  <c r="AF45" i="28"/>
  <c r="T47" i="28"/>
  <c r="M44" i="28"/>
  <c r="Q44" i="28" s="1"/>
  <c r="O44" i="28"/>
  <c r="N46" i="28" l="1"/>
  <c r="X46" i="28"/>
  <c r="AB47" i="28" s="1"/>
  <c r="L46" i="28"/>
  <c r="AD46" i="28"/>
  <c r="Y46" i="28"/>
  <c r="AC47" i="28" s="1"/>
  <c r="T48" i="28"/>
  <c r="M45" i="28"/>
  <c r="Q45" i="28" s="1"/>
  <c r="O45" i="28"/>
  <c r="V46" i="28"/>
  <c r="Z47" i="28" s="1"/>
  <c r="AF46" i="28"/>
  <c r="W46" i="28"/>
  <c r="AA47" i="28" s="1"/>
  <c r="N47" i="28" l="1"/>
  <c r="X47" i="28"/>
  <c r="AB48" i="28" s="1"/>
  <c r="L47" i="28"/>
  <c r="AD47" i="28"/>
  <c r="Y47" i="28"/>
  <c r="AC48" i="28" s="1"/>
  <c r="T49" i="28"/>
  <c r="M46" i="28"/>
  <c r="Q46" i="28" s="1"/>
  <c r="O46" i="28"/>
  <c r="V47" i="28"/>
  <c r="Z48" i="28" s="1"/>
  <c r="W47" i="28"/>
  <c r="AA48" i="28" s="1"/>
  <c r="AF47" i="28"/>
  <c r="N48" i="28" l="1"/>
  <c r="X48" i="28"/>
  <c r="AB49" i="28" s="1"/>
  <c r="L48" i="28"/>
  <c r="AD48" i="28"/>
  <c r="Y48" i="28"/>
  <c r="AC49" i="28" s="1"/>
  <c r="M47" i="28"/>
  <c r="Q47" i="28" s="1"/>
  <c r="O47" i="28"/>
  <c r="V48" i="28"/>
  <c r="Z49" i="28" s="1"/>
  <c r="AF48" i="28"/>
  <c r="W48" i="28"/>
  <c r="AA49" i="28" s="1"/>
  <c r="T50" i="28"/>
  <c r="AD49" i="28" l="1"/>
  <c r="N49" i="28"/>
  <c r="X49" i="28"/>
  <c r="AB50" i="28" s="1"/>
  <c r="L49" i="28"/>
  <c r="Y49" i="28"/>
  <c r="AC50" i="28" s="1"/>
  <c r="T51" i="28"/>
  <c r="V49" i="28"/>
  <c r="Z50" i="28" s="1"/>
  <c r="W49" i="28"/>
  <c r="AA50" i="28" s="1"/>
  <c r="AF49" i="28"/>
  <c r="M48" i="28"/>
  <c r="Q48" i="28" s="1"/>
  <c r="O48" i="28"/>
  <c r="AD50" i="28" l="1"/>
  <c r="N50" i="28"/>
  <c r="X50" i="28"/>
  <c r="AB51" i="28" s="1"/>
  <c r="L50" i="28"/>
  <c r="V50" i="28"/>
  <c r="Z51" i="28" s="1"/>
  <c r="AF50" i="28"/>
  <c r="W50" i="28"/>
  <c r="AA51" i="28" s="1"/>
  <c r="Y50" i="28"/>
  <c r="AC51" i="28" s="1"/>
  <c r="T52" i="28"/>
  <c r="M49" i="28"/>
  <c r="Q49" i="28" s="1"/>
  <c r="O49" i="28"/>
  <c r="N51" i="28" l="1"/>
  <c r="X51" i="28"/>
  <c r="AB52" i="28" s="1"/>
  <c r="L51" i="28"/>
  <c r="AD51" i="28"/>
  <c r="T53" i="28"/>
  <c r="Y51" i="28"/>
  <c r="AC52" i="28" s="1"/>
  <c r="M50" i="28"/>
  <c r="Q50" i="28" s="1"/>
  <c r="O50" i="28"/>
  <c r="V51" i="28"/>
  <c r="Z52" i="28" s="1"/>
  <c r="W51" i="28"/>
  <c r="AA52" i="28" s="1"/>
  <c r="AF51" i="28"/>
  <c r="N52" i="28" l="1"/>
  <c r="X52" i="28"/>
  <c r="AB53" i="28" s="1"/>
  <c r="L52" i="28"/>
  <c r="AD52" i="28"/>
  <c r="V52" i="28"/>
  <c r="Z53" i="28" s="1"/>
  <c r="AF52" i="28"/>
  <c r="W52" i="28"/>
  <c r="AA53" i="28" s="1"/>
  <c r="Y52" i="28"/>
  <c r="AC53" i="28" s="1"/>
  <c r="T54" i="28"/>
  <c r="M51" i="28"/>
  <c r="Q51" i="28" s="1"/>
  <c r="O51" i="28"/>
  <c r="N53" i="28" l="1"/>
  <c r="X53" i="28"/>
  <c r="AB54" i="28" s="1"/>
  <c r="L53" i="28"/>
  <c r="Y53" i="28"/>
  <c r="AC54" i="28" s="1"/>
  <c r="M52" i="28"/>
  <c r="Q52" i="28" s="1"/>
  <c r="O52" i="28"/>
  <c r="AD53" i="28"/>
  <c r="T55" i="28"/>
  <c r="V53" i="28"/>
  <c r="Z54" i="28" s="1"/>
  <c r="W53" i="28"/>
  <c r="AA54" i="28" s="1"/>
  <c r="AF53" i="28"/>
  <c r="N54" i="28" l="1"/>
  <c r="X54" i="28"/>
  <c r="AB55" i="28" s="1"/>
  <c r="L54" i="28"/>
  <c r="AD54" i="28"/>
  <c r="Y54" i="28"/>
  <c r="AC55" i="28" s="1"/>
  <c r="V54" i="28"/>
  <c r="Z55" i="28" s="1"/>
  <c r="AF54" i="28"/>
  <c r="W54" i="28"/>
  <c r="AA55" i="28" s="1"/>
  <c r="M53" i="28"/>
  <c r="Q53" i="28" s="1"/>
  <c r="O53" i="28"/>
  <c r="T56" i="28"/>
  <c r="N55" i="28" l="1"/>
  <c r="X55" i="28"/>
  <c r="AB56" i="28" s="1"/>
  <c r="L55" i="28"/>
  <c r="AD55" i="28"/>
  <c r="Y55" i="28"/>
  <c r="AC56" i="28" s="1"/>
  <c r="T57" i="28"/>
  <c r="V55" i="28"/>
  <c r="Z56" i="28" s="1"/>
  <c r="W55" i="28"/>
  <c r="AA56" i="28" s="1"/>
  <c r="AF55" i="28"/>
  <c r="M54" i="28"/>
  <c r="Q54" i="28" s="1"/>
  <c r="O54" i="28"/>
  <c r="AD56" i="28" l="1"/>
  <c r="Y56" i="28"/>
  <c r="AC57" i="28" s="1"/>
  <c r="N56" i="28"/>
  <c r="X56" i="28"/>
  <c r="AB57" i="28" s="1"/>
  <c r="L56" i="28"/>
  <c r="M55" i="28"/>
  <c r="Q55" i="28" s="1"/>
  <c r="O55" i="28"/>
  <c r="T58" i="28"/>
  <c r="V56" i="28"/>
  <c r="Z57" i="28" s="1"/>
  <c r="AF56" i="28"/>
  <c r="W56" i="28"/>
  <c r="AA57" i="28" s="1"/>
  <c r="N57" i="28" l="1"/>
  <c r="X57" i="28"/>
  <c r="AB58" i="28" s="1"/>
  <c r="L57" i="28"/>
  <c r="Y57" i="28"/>
  <c r="AC58" i="28" s="1"/>
  <c r="AD57" i="28"/>
  <c r="V57" i="28"/>
  <c r="Z58" i="28" s="1"/>
  <c r="W57" i="28"/>
  <c r="AA58" i="28" s="1"/>
  <c r="AF57" i="28"/>
  <c r="M56" i="28"/>
  <c r="Q56" i="28" s="1"/>
  <c r="O56" i="28"/>
  <c r="T59" i="28"/>
  <c r="N58" i="28" l="1"/>
  <c r="X58" i="28"/>
  <c r="AB59" i="28" s="1"/>
  <c r="L58" i="28"/>
  <c r="AD58" i="28"/>
  <c r="Y58" i="28"/>
  <c r="AC59" i="28" s="1"/>
  <c r="T60" i="28"/>
  <c r="M57" i="28"/>
  <c r="Q57" i="28" s="1"/>
  <c r="O57" i="28"/>
  <c r="V58" i="28"/>
  <c r="Z59" i="28" s="1"/>
  <c r="AF58" i="28"/>
  <c r="W58" i="28"/>
  <c r="AA59" i="28" s="1"/>
  <c r="N59" i="28" l="1"/>
  <c r="X59" i="28"/>
  <c r="AB60" i="28" s="1"/>
  <c r="L59" i="28"/>
  <c r="AD59" i="28"/>
  <c r="Y59" i="28"/>
  <c r="AC60" i="28" s="1"/>
  <c r="M58" i="28"/>
  <c r="Q58" i="28" s="1"/>
  <c r="O58" i="28"/>
  <c r="T61" i="28"/>
  <c r="V59" i="28"/>
  <c r="Z60" i="28" s="1"/>
  <c r="W59" i="28"/>
  <c r="AA60" i="28" s="1"/>
  <c r="AF59" i="28"/>
  <c r="N60" i="28" l="1"/>
  <c r="X60" i="28"/>
  <c r="AB61" i="28" s="1"/>
  <c r="L60" i="28"/>
  <c r="AD60" i="28"/>
  <c r="V60" i="28"/>
  <c r="Z61" i="28" s="1"/>
  <c r="AF60" i="28"/>
  <c r="W60" i="28"/>
  <c r="AA61" i="28" s="1"/>
  <c r="Y60" i="28"/>
  <c r="AC61" i="28" s="1"/>
  <c r="M59" i="28"/>
  <c r="Q59" i="28" s="1"/>
  <c r="O59" i="28"/>
  <c r="T62" i="28"/>
  <c r="N61" i="28" l="1"/>
  <c r="X61" i="28"/>
  <c r="AB62" i="28" s="1"/>
  <c r="L61" i="28"/>
  <c r="AD61" i="28"/>
  <c r="T63" i="28"/>
  <c r="Y61" i="28"/>
  <c r="AC62" i="28" s="1"/>
  <c r="V61" i="28"/>
  <c r="Z62" i="28" s="1"/>
  <c r="W61" i="28"/>
  <c r="AA62" i="28" s="1"/>
  <c r="AF61" i="28"/>
  <c r="M60" i="28"/>
  <c r="Q60" i="28" s="1"/>
  <c r="O60" i="28"/>
  <c r="N62" i="28" l="1"/>
  <c r="X62" i="28"/>
  <c r="AB63" i="28" s="1"/>
  <c r="L62" i="28"/>
  <c r="AD62" i="28"/>
  <c r="V62" i="28"/>
  <c r="Z63" i="28" s="1"/>
  <c r="AF62" i="28"/>
  <c r="W62" i="28"/>
  <c r="AA63" i="28" s="1"/>
  <c r="Y62" i="28"/>
  <c r="AC63" i="28" s="1"/>
  <c r="T64" i="28"/>
  <c r="M61" i="28"/>
  <c r="Q61" i="28" s="1"/>
  <c r="O61" i="28"/>
  <c r="N63" i="28" l="1"/>
  <c r="X63" i="28"/>
  <c r="AB64" i="28" s="1"/>
  <c r="L63" i="28"/>
  <c r="Y63" i="28"/>
  <c r="AC64" i="28" s="1"/>
  <c r="M62" i="28"/>
  <c r="Q62" i="28" s="1"/>
  <c r="O62" i="28"/>
  <c r="AD63" i="28"/>
  <c r="T65" i="28"/>
  <c r="V63" i="28"/>
  <c r="Z64" i="28" s="1"/>
  <c r="W63" i="28"/>
  <c r="AA64" i="28" s="1"/>
  <c r="AF63" i="28"/>
  <c r="N64" i="28" l="1"/>
  <c r="X64" i="28"/>
  <c r="AB65" i="28" s="1"/>
  <c r="L64" i="28"/>
  <c r="AD64" i="28"/>
  <c r="Y64" i="28"/>
  <c r="AC65" i="28" s="1"/>
  <c r="V64" i="28"/>
  <c r="Z65" i="28" s="1"/>
  <c r="AF64" i="28"/>
  <c r="W64" i="28"/>
  <c r="AA65" i="28" s="1"/>
  <c r="M63" i="28"/>
  <c r="Q63" i="28" s="1"/>
  <c r="O63" i="28"/>
  <c r="T66" i="28"/>
  <c r="N65" i="28" l="1"/>
  <c r="X65" i="28"/>
  <c r="AB66" i="28" s="1"/>
  <c r="L65" i="28"/>
  <c r="AD65" i="28"/>
  <c r="Y65" i="28"/>
  <c r="AC66" i="28" s="1"/>
  <c r="T67" i="28"/>
  <c r="V65" i="28"/>
  <c r="Z66" i="28" s="1"/>
  <c r="W65" i="28"/>
  <c r="AA66" i="28" s="1"/>
  <c r="AF65" i="28"/>
  <c r="M64" i="28"/>
  <c r="Q64" i="28" s="1"/>
  <c r="O64" i="28"/>
  <c r="AD66" i="28" l="1"/>
  <c r="Y66" i="28"/>
  <c r="AC67" i="28" s="1"/>
  <c r="N66" i="28"/>
  <c r="X66" i="28"/>
  <c r="AB67" i="28" s="1"/>
  <c r="L66" i="28"/>
  <c r="M65" i="28"/>
  <c r="Q65" i="28" s="1"/>
  <c r="O65" i="28"/>
  <c r="T68" i="28"/>
  <c r="V66" i="28"/>
  <c r="Z67" i="28" s="1"/>
  <c r="AF66" i="28"/>
  <c r="W66" i="28"/>
  <c r="AA67" i="28" s="1"/>
  <c r="N67" i="28" l="1"/>
  <c r="X67" i="28"/>
  <c r="AB68" i="28" s="1"/>
  <c r="L67" i="28"/>
  <c r="V67" i="28"/>
  <c r="Z68" i="28" s="1"/>
  <c r="W67" i="28"/>
  <c r="AA68" i="28" s="1"/>
  <c r="AF67" i="28"/>
  <c r="Y67" i="28"/>
  <c r="AC68" i="28" s="1"/>
  <c r="M66" i="28"/>
  <c r="Q66" i="28" s="1"/>
  <c r="O66" i="28"/>
  <c r="T69" i="28"/>
  <c r="AD67" i="28"/>
  <c r="AD68" i="28" l="1"/>
  <c r="Y68" i="28"/>
  <c r="AC69" i="28" s="1"/>
  <c r="N68" i="28"/>
  <c r="X68" i="28"/>
  <c r="AB69" i="28" s="1"/>
  <c r="L68" i="28"/>
  <c r="V68" i="28"/>
  <c r="Z69" i="28" s="1"/>
  <c r="AF68" i="28"/>
  <c r="W68" i="28"/>
  <c r="AA69" i="28" s="1"/>
  <c r="M67" i="28"/>
  <c r="Q67" i="28" s="1"/>
  <c r="O67" i="28"/>
  <c r="T70" i="28"/>
  <c r="N69" i="28" l="1"/>
  <c r="X69" i="28"/>
  <c r="AB70" i="28" s="1"/>
  <c r="L69" i="28"/>
  <c r="Y69" i="28"/>
  <c r="AC70" i="28" s="1"/>
  <c r="AD69" i="28"/>
  <c r="T71" i="28"/>
  <c r="V69" i="28"/>
  <c r="Z70" i="28" s="1"/>
  <c r="W69" i="28"/>
  <c r="AA70" i="28" s="1"/>
  <c r="AF69" i="28"/>
  <c r="M68" i="28"/>
  <c r="Q68" i="28" s="1"/>
  <c r="O68" i="28"/>
  <c r="N70" i="28" l="1"/>
  <c r="X70" i="28"/>
  <c r="AB71" i="28" s="1"/>
  <c r="L70" i="28"/>
  <c r="AD70" i="28"/>
  <c r="V70" i="28"/>
  <c r="Z71" i="28" s="1"/>
  <c r="AF70" i="28"/>
  <c r="W70" i="28"/>
  <c r="AA71" i="28" s="1"/>
  <c r="M69" i="28"/>
  <c r="Q69" i="28" s="1"/>
  <c r="O69" i="28"/>
  <c r="T72" i="28"/>
  <c r="Y70" i="28"/>
  <c r="AC71" i="28" s="1"/>
  <c r="N71" i="28" l="1"/>
  <c r="X71" i="28"/>
  <c r="AB72" i="28" s="1"/>
  <c r="L71" i="28"/>
  <c r="AD71" i="28"/>
  <c r="Y71" i="28"/>
  <c r="AC72" i="28" s="1"/>
  <c r="M70" i="28"/>
  <c r="Q70" i="28" s="1"/>
  <c r="O70" i="28"/>
  <c r="T73" i="28"/>
  <c r="V71" i="28"/>
  <c r="Z72" i="28" s="1"/>
  <c r="W71" i="28"/>
  <c r="AA72" i="28" s="1"/>
  <c r="AF71" i="28"/>
  <c r="N72" i="28" l="1"/>
  <c r="X72" i="28"/>
  <c r="AB73" i="28" s="1"/>
  <c r="L72" i="28"/>
  <c r="AD72" i="28"/>
  <c r="Y72" i="28"/>
  <c r="AC73" i="28" s="1"/>
  <c r="V72" i="28"/>
  <c r="Z73" i="28" s="1"/>
  <c r="AF72" i="28"/>
  <c r="W72" i="28"/>
  <c r="AA73" i="28" s="1"/>
  <c r="T74" i="28"/>
  <c r="M71" i="28"/>
  <c r="Q71" i="28" s="1"/>
  <c r="O71" i="28"/>
  <c r="N73" i="28" l="1"/>
  <c r="X73" i="28"/>
  <c r="AB74" i="28" s="1"/>
  <c r="L73" i="28"/>
  <c r="Y73" i="28"/>
  <c r="AC74" i="28" s="1"/>
  <c r="V73" i="28"/>
  <c r="Z74" i="28" s="1"/>
  <c r="W73" i="28"/>
  <c r="AA74" i="28" s="1"/>
  <c r="AF73" i="28"/>
  <c r="M72" i="28"/>
  <c r="Q72" i="28" s="1"/>
  <c r="O72" i="28"/>
  <c r="T75" i="28"/>
  <c r="AD73" i="28"/>
  <c r="Y74" i="28" l="1"/>
  <c r="AC75" i="28" s="1"/>
  <c r="N74" i="28"/>
  <c r="X74" i="28"/>
  <c r="AB75" i="28" s="1"/>
  <c r="L74" i="28"/>
  <c r="M73" i="28"/>
  <c r="Q73" i="28" s="1"/>
  <c r="O73" i="28"/>
  <c r="T76" i="28"/>
  <c r="AD74" i="28"/>
  <c r="V74" i="28"/>
  <c r="Z75" i="28" s="1"/>
  <c r="AF74" i="28"/>
  <c r="W74" i="28"/>
  <c r="AA75" i="28" s="1"/>
  <c r="N75" i="28" l="1"/>
  <c r="X75" i="28"/>
  <c r="AB76" i="28" s="1"/>
  <c r="L75" i="28"/>
  <c r="Y75" i="28"/>
  <c r="AC76" i="28" s="1"/>
  <c r="AD75" i="28"/>
  <c r="T77" i="28"/>
  <c r="V75" i="28"/>
  <c r="Z76" i="28" s="1"/>
  <c r="W75" i="28"/>
  <c r="AA76" i="28" s="1"/>
  <c r="AF75" i="28"/>
  <c r="M74" i="28"/>
  <c r="Q74" i="28" s="1"/>
  <c r="O74" i="28"/>
  <c r="AD76" i="28" l="1"/>
  <c r="N76" i="28"/>
  <c r="X76" i="28"/>
  <c r="AB77" i="28" s="1"/>
  <c r="L76" i="28"/>
  <c r="M75" i="28"/>
  <c r="Q75" i="28" s="1"/>
  <c r="O75" i="28"/>
  <c r="T78" i="28"/>
  <c r="V76" i="28"/>
  <c r="Z77" i="28" s="1"/>
  <c r="AF76" i="28"/>
  <c r="W76" i="28"/>
  <c r="AA77" i="28" s="1"/>
  <c r="Y76" i="28"/>
  <c r="AC77" i="28" s="1"/>
  <c r="N77" i="28" l="1"/>
  <c r="X77" i="28"/>
  <c r="AB78" i="28" s="1"/>
  <c r="L77" i="28"/>
  <c r="AD77" i="28"/>
  <c r="Y77" i="28"/>
  <c r="AC78" i="28" s="1"/>
  <c r="V77" i="28"/>
  <c r="Z78" i="28" s="1"/>
  <c r="W77" i="28"/>
  <c r="AA78" i="28" s="1"/>
  <c r="AF77" i="28"/>
  <c r="T79" i="28"/>
  <c r="M76" i="28"/>
  <c r="Q76" i="28" s="1"/>
  <c r="O76" i="28"/>
  <c r="N78" i="28" l="1"/>
  <c r="X78" i="28"/>
  <c r="AB79" i="28" s="1"/>
  <c r="L78" i="28"/>
  <c r="AD78" i="28"/>
  <c r="M77" i="28"/>
  <c r="Q77" i="28" s="1"/>
  <c r="O77" i="28"/>
  <c r="T80" i="28"/>
  <c r="V78" i="28"/>
  <c r="Z79" i="28" s="1"/>
  <c r="AF78" i="28"/>
  <c r="W78" i="28"/>
  <c r="AA79" i="28" s="1"/>
  <c r="Y78" i="28"/>
  <c r="AC79" i="28" s="1"/>
  <c r="N79" i="28" l="1"/>
  <c r="X79" i="28"/>
  <c r="AB80" i="28" s="1"/>
  <c r="L79" i="28"/>
  <c r="Y79" i="28"/>
  <c r="AC80" i="28" s="1"/>
  <c r="T81" i="28"/>
  <c r="M78" i="28"/>
  <c r="Q78" i="28" s="1"/>
  <c r="O78" i="28"/>
  <c r="V79" i="28"/>
  <c r="Z80" i="28" s="1"/>
  <c r="W79" i="28"/>
  <c r="AA80" i="28" s="1"/>
  <c r="AF79" i="28"/>
  <c r="AD79" i="28"/>
  <c r="AD80" i="28" l="1"/>
  <c r="AF80" i="28"/>
  <c r="W80" i="28"/>
  <c r="AA81" i="28" s="1"/>
  <c r="V80" i="28"/>
  <c r="Z81" i="28" s="1"/>
  <c r="M79" i="28"/>
  <c r="Q79" i="28" s="1"/>
  <c r="O79" i="28"/>
  <c r="Y80" i="28"/>
  <c r="AC81" i="28" s="1"/>
  <c r="N80" i="28"/>
  <c r="X80" i="28"/>
  <c r="AB81" i="28" s="1"/>
  <c r="L80" i="28"/>
  <c r="T82" i="28"/>
  <c r="AD81" i="28" l="1"/>
  <c r="M80" i="28"/>
  <c r="Q80" i="28" s="1"/>
  <c r="O80" i="28"/>
  <c r="T83" i="28"/>
  <c r="AF81" i="28"/>
  <c r="W81" i="28"/>
  <c r="AA82" i="28" s="1"/>
  <c r="V81" i="28"/>
  <c r="Z82" i="28" s="1"/>
  <c r="Y81" i="28"/>
  <c r="AC82" i="28" s="1"/>
  <c r="N81" i="28"/>
  <c r="X81" i="28"/>
  <c r="AB82" i="28" s="1"/>
  <c r="L81" i="28"/>
  <c r="Y82" i="28" l="1"/>
  <c r="AC83" i="28" s="1"/>
  <c r="AD82" i="28"/>
  <c r="M81" i="28"/>
  <c r="Q81" i="28" s="1"/>
  <c r="O81" i="28"/>
  <c r="N82" i="28"/>
  <c r="X82" i="28"/>
  <c r="AB83" i="28" s="1"/>
  <c r="L82" i="28"/>
  <c r="T84" i="28"/>
  <c r="AF82" i="28"/>
  <c r="W82" i="28"/>
  <c r="AA83" i="28" s="1"/>
  <c r="V82" i="28"/>
  <c r="Z83" i="28" s="1"/>
  <c r="AD83" i="28" l="1"/>
  <c r="N83" i="28"/>
  <c r="X83" i="28"/>
  <c r="AB84" i="28" s="1"/>
  <c r="L83" i="28"/>
  <c r="AF83" i="28"/>
  <c r="W83" i="28"/>
  <c r="AA84" i="28" s="1"/>
  <c r="V83" i="28"/>
  <c r="Z84" i="28" s="1"/>
  <c r="M82" i="28"/>
  <c r="Q82" i="28" s="1"/>
  <c r="O82" i="28"/>
  <c r="Y83" i="28"/>
  <c r="AC84" i="28" s="1"/>
  <c r="T85" i="28"/>
  <c r="Y84" i="28" l="1"/>
  <c r="AC85" i="28" s="1"/>
  <c r="N84" i="28"/>
  <c r="X84" i="28"/>
  <c r="AB85" i="28" s="1"/>
  <c r="L84" i="28"/>
  <c r="AD84" i="28"/>
  <c r="T86" i="28"/>
  <c r="AF84" i="28"/>
  <c r="W84" i="28"/>
  <c r="AA85" i="28" s="1"/>
  <c r="V84" i="28"/>
  <c r="Z85" i="28" s="1"/>
  <c r="M83" i="28"/>
  <c r="Q83" i="28" s="1"/>
  <c r="O83" i="28"/>
  <c r="Y85" i="28" l="1"/>
  <c r="AC86" i="28" s="1"/>
  <c r="AD85" i="28"/>
  <c r="N85" i="28"/>
  <c r="X85" i="28"/>
  <c r="AB86" i="28" s="1"/>
  <c r="L85" i="28"/>
  <c r="T87" i="28"/>
  <c r="M84" i="28"/>
  <c r="Q84" i="28" s="1"/>
  <c r="O84" i="28"/>
  <c r="AF85" i="28"/>
  <c r="W85" i="28"/>
  <c r="AA86" i="28" s="1"/>
  <c r="V85" i="28"/>
  <c r="Z86" i="28" s="1"/>
  <c r="N86" i="28" l="1"/>
  <c r="X86" i="28"/>
  <c r="AB87" i="28" s="1"/>
  <c r="L86" i="28"/>
  <c r="Y86" i="28"/>
  <c r="AC87" i="28" s="1"/>
  <c r="AD86" i="28"/>
  <c r="M85" i="28"/>
  <c r="Q85" i="28" s="1"/>
  <c r="O85" i="28"/>
  <c r="T88" i="28"/>
  <c r="AF86" i="28"/>
  <c r="W86" i="28"/>
  <c r="AA87" i="28" s="1"/>
  <c r="V86" i="28"/>
  <c r="Z87" i="28" s="1"/>
  <c r="AD87" i="28" l="1"/>
  <c r="N87" i="28"/>
  <c r="X87" i="28"/>
  <c r="AB88" i="28" s="1"/>
  <c r="L87" i="28"/>
  <c r="T89" i="28"/>
  <c r="M86" i="28"/>
  <c r="Q86" i="28" s="1"/>
  <c r="O86" i="28"/>
  <c r="AF87" i="28"/>
  <c r="W87" i="28"/>
  <c r="AA88" i="28" s="1"/>
  <c r="V87" i="28"/>
  <c r="Z88" i="28" s="1"/>
  <c r="Y87" i="28"/>
  <c r="AC88" i="28" s="1"/>
  <c r="AD88" i="28" l="1"/>
  <c r="N88" i="28"/>
  <c r="X88" i="28"/>
  <c r="AB89" i="28" s="1"/>
  <c r="L88" i="28"/>
  <c r="AF88" i="28"/>
  <c r="W88" i="28"/>
  <c r="AA89" i="28" s="1"/>
  <c r="V88" i="28"/>
  <c r="Z89" i="28" s="1"/>
  <c r="Y88" i="28"/>
  <c r="AC89" i="28" s="1"/>
  <c r="M87" i="28"/>
  <c r="Q87" i="28" s="1"/>
  <c r="O87" i="28"/>
  <c r="T90" i="28"/>
  <c r="AD89" i="28" l="1"/>
  <c r="T91" i="28"/>
  <c r="Y89" i="28"/>
  <c r="AC90" i="28" s="1"/>
  <c r="AF89" i="28"/>
  <c r="W89" i="28"/>
  <c r="AA90" i="28" s="1"/>
  <c r="V89" i="28"/>
  <c r="Z90" i="28" s="1"/>
  <c r="M88" i="28"/>
  <c r="Q88" i="28" s="1"/>
  <c r="O88" i="28"/>
  <c r="N89" i="28"/>
  <c r="X89" i="28"/>
  <c r="AB90" i="28" s="1"/>
  <c r="L89" i="28"/>
  <c r="Y90" i="28" l="1"/>
  <c r="AC91" i="28" s="1"/>
  <c r="AD90" i="28"/>
  <c r="M89" i="28"/>
  <c r="Q89" i="28" s="1"/>
  <c r="O89" i="28"/>
  <c r="AF90" i="28"/>
  <c r="W90" i="28"/>
  <c r="AA91" i="28" s="1"/>
  <c r="V90" i="28"/>
  <c r="Z91" i="28" s="1"/>
  <c r="N90" i="28"/>
  <c r="X90" i="28"/>
  <c r="AB91" i="28" s="1"/>
  <c r="L90" i="28"/>
  <c r="T92" i="28"/>
  <c r="AD91" i="28" l="1"/>
  <c r="Y91" i="28"/>
  <c r="AC92" i="28" s="1"/>
  <c r="T93" i="28"/>
  <c r="AF91" i="28"/>
  <c r="W91" i="28"/>
  <c r="AA92" i="28" s="1"/>
  <c r="V91" i="28"/>
  <c r="Z92" i="28" s="1"/>
  <c r="M90" i="28"/>
  <c r="Q90" i="28" s="1"/>
  <c r="O90" i="28"/>
  <c r="N91" i="28"/>
  <c r="X91" i="28"/>
  <c r="AB92" i="28" s="1"/>
  <c r="L91" i="28"/>
  <c r="Y92" i="28" l="1"/>
  <c r="AC93" i="28" s="1"/>
  <c r="AD92" i="28"/>
  <c r="M91" i="28"/>
  <c r="Q91" i="28" s="1"/>
  <c r="O91" i="28"/>
  <c r="N92" i="28"/>
  <c r="X92" i="28"/>
  <c r="AB93" i="28" s="1"/>
  <c r="L92" i="28"/>
  <c r="T94" i="28"/>
  <c r="AF92" i="28"/>
  <c r="W92" i="28"/>
  <c r="AA93" i="28" s="1"/>
  <c r="V92" i="28"/>
  <c r="Z93" i="28" s="1"/>
  <c r="N93" i="28" l="1"/>
  <c r="X93" i="28"/>
  <c r="AB94" i="28" s="1"/>
  <c r="L93" i="28"/>
  <c r="AD93" i="28"/>
  <c r="AF93" i="28"/>
  <c r="W93" i="28"/>
  <c r="AA94" i="28" s="1"/>
  <c r="V93" i="28"/>
  <c r="Z94" i="28" s="1"/>
  <c r="Y93" i="28"/>
  <c r="AC94" i="28" s="1"/>
  <c r="M92" i="28"/>
  <c r="Q92" i="28" s="1"/>
  <c r="O92" i="28"/>
  <c r="T95" i="28"/>
  <c r="AD94" i="28" l="1"/>
  <c r="N94" i="28"/>
  <c r="X94" i="28"/>
  <c r="AB95" i="28" s="1"/>
  <c r="L94" i="28"/>
  <c r="M93" i="28"/>
  <c r="Q93" i="28" s="1"/>
  <c r="O93" i="28"/>
  <c r="T96" i="28"/>
  <c r="Y94" i="28"/>
  <c r="AC95" i="28" s="1"/>
  <c r="AF94" i="28"/>
  <c r="W94" i="28"/>
  <c r="AA95" i="28" s="1"/>
  <c r="V94" i="28"/>
  <c r="Z95" i="28" s="1"/>
  <c r="AD95" i="28" l="1"/>
  <c r="N95" i="28"/>
  <c r="X95" i="28"/>
  <c r="AB96" i="28" s="1"/>
  <c r="L95" i="28"/>
  <c r="Y95" i="28"/>
  <c r="AC96" i="28" s="1"/>
  <c r="M94" i="28"/>
  <c r="Q94" i="28" s="1"/>
  <c r="O94" i="28"/>
  <c r="T97" i="28"/>
  <c r="AF95" i="28"/>
  <c r="W95" i="28"/>
  <c r="AA96" i="28" s="1"/>
  <c r="V95" i="28"/>
  <c r="Z96" i="28" s="1"/>
  <c r="N96" i="28" l="1"/>
  <c r="X96" i="28"/>
  <c r="AB97" i="28" s="1"/>
  <c r="L96" i="28"/>
  <c r="AD96" i="28"/>
  <c r="AF96" i="28"/>
  <c r="W96" i="28"/>
  <c r="AA97" i="28" s="1"/>
  <c r="V96" i="28"/>
  <c r="Z97" i="28" s="1"/>
  <c r="Y96" i="28"/>
  <c r="AC97" i="28" s="1"/>
  <c r="M95" i="28"/>
  <c r="Q95" i="28" s="1"/>
  <c r="O95" i="28"/>
  <c r="T98" i="28"/>
  <c r="AD97" i="28" l="1"/>
  <c r="Y97" i="28"/>
  <c r="AC98" i="28" s="1"/>
  <c r="N97" i="28"/>
  <c r="X97" i="28"/>
  <c r="AB98" i="28" s="1"/>
  <c r="L97" i="28"/>
  <c r="T99" i="28"/>
  <c r="M96" i="28"/>
  <c r="Q96" i="28" s="1"/>
  <c r="O96" i="28"/>
  <c r="AF97" i="28"/>
  <c r="W97" i="28"/>
  <c r="AA98" i="28" s="1"/>
  <c r="V97" i="28"/>
  <c r="Z98" i="28" s="1"/>
  <c r="AD98" i="28" l="1"/>
  <c r="Y98" i="28"/>
  <c r="AC99" i="28" s="1"/>
  <c r="N98" i="28"/>
  <c r="X98" i="28"/>
  <c r="AB99" i="28" s="1"/>
  <c r="L98" i="28"/>
  <c r="T100" i="28"/>
  <c r="AF98" i="28"/>
  <c r="W98" i="28"/>
  <c r="AA99" i="28" s="1"/>
  <c r="V98" i="28"/>
  <c r="Z99" i="28" s="1"/>
  <c r="M97" i="28"/>
  <c r="Q97" i="28" s="1"/>
  <c r="O97" i="28"/>
  <c r="Y99" i="28" l="1"/>
  <c r="AC100" i="28" s="1"/>
  <c r="AD99" i="28"/>
  <c r="AF99" i="28"/>
  <c r="W99" i="28"/>
  <c r="AA100" i="28" s="1"/>
  <c r="V99" i="28"/>
  <c r="Z100" i="28" s="1"/>
  <c r="M98" i="28"/>
  <c r="Q98" i="28" s="1"/>
  <c r="O98" i="28"/>
  <c r="T101" i="28"/>
  <c r="N99" i="28"/>
  <c r="X99" i="28"/>
  <c r="AB100" i="28" s="1"/>
  <c r="L99" i="28"/>
  <c r="Y100" i="28" l="1"/>
  <c r="AC101" i="28" s="1"/>
  <c r="AD100" i="28"/>
  <c r="M99" i="28"/>
  <c r="Q99" i="28" s="1"/>
  <c r="O99" i="28"/>
  <c r="T102" i="28"/>
  <c r="N100" i="28"/>
  <c r="X100" i="28"/>
  <c r="AB101" i="28" s="1"/>
  <c r="L100" i="28"/>
  <c r="AF100" i="28"/>
  <c r="W100" i="28"/>
  <c r="AA101" i="28" s="1"/>
  <c r="V100" i="28"/>
  <c r="Z101" i="28" s="1"/>
  <c r="AD101" i="28" l="1"/>
  <c r="Y101" i="28"/>
  <c r="AC102" i="28" s="1"/>
  <c r="N101" i="28"/>
  <c r="X101" i="28"/>
  <c r="AB102" i="28" s="1"/>
  <c r="L101" i="28"/>
  <c r="M100" i="28"/>
  <c r="Q100" i="28" s="1"/>
  <c r="O100" i="28"/>
  <c r="T103" i="28"/>
  <c r="AF101" i="28"/>
  <c r="W101" i="28"/>
  <c r="AA102" i="28" s="1"/>
  <c r="V101" i="28"/>
  <c r="Z102" i="28" s="1"/>
  <c r="AD102" i="28" l="1"/>
  <c r="Y102" i="28"/>
  <c r="AC103" i="28" s="1"/>
  <c r="N102" i="28"/>
  <c r="X102" i="28"/>
  <c r="AB103" i="28" s="1"/>
  <c r="L102" i="28"/>
  <c r="AF102" i="28"/>
  <c r="W102" i="28"/>
  <c r="AA103" i="28" s="1"/>
  <c r="V102" i="28"/>
  <c r="Z103" i="28" s="1"/>
  <c r="M101" i="28"/>
  <c r="Q101" i="28" s="1"/>
  <c r="O101" i="28"/>
  <c r="T104" i="28"/>
  <c r="AD103" i="28" l="1"/>
  <c r="Y103" i="28"/>
  <c r="AC104" i="28" s="1"/>
  <c r="N103" i="28"/>
  <c r="X103" i="28"/>
  <c r="AB104" i="28" s="1"/>
  <c r="L103" i="28"/>
  <c r="T105" i="28"/>
  <c r="M102" i="28"/>
  <c r="Q102" i="28" s="1"/>
  <c r="O102" i="28"/>
  <c r="AF103" i="28"/>
  <c r="W103" i="28"/>
  <c r="AA104" i="28" s="1"/>
  <c r="V103" i="28"/>
  <c r="Z104" i="28" s="1"/>
  <c r="AD104" i="28" l="1"/>
  <c r="Y104" i="28"/>
  <c r="AC105" i="28" s="1"/>
  <c r="N104" i="28"/>
  <c r="X104" i="28"/>
  <c r="AB105" i="28" s="1"/>
  <c r="L104" i="28"/>
  <c r="M103" i="28"/>
  <c r="Q103" i="28" s="1"/>
  <c r="O103" i="28"/>
  <c r="AF104" i="28"/>
  <c r="W104" i="28"/>
  <c r="AA105" i="28" s="1"/>
  <c r="V104" i="28"/>
  <c r="Z105" i="28" s="1"/>
  <c r="T106" i="28"/>
  <c r="Y105" i="28" l="1"/>
  <c r="AC106" i="28" s="1"/>
  <c r="AD105" i="28"/>
  <c r="T107" i="28"/>
  <c r="M104" i="28"/>
  <c r="Q104" i="28" s="1"/>
  <c r="O104" i="28"/>
  <c r="AF105" i="28"/>
  <c r="W105" i="28"/>
  <c r="AA106" i="28" s="1"/>
  <c r="V105" i="28"/>
  <c r="Z106" i="28" s="1"/>
  <c r="N105" i="28"/>
  <c r="X105" i="28"/>
  <c r="AB106" i="28" s="1"/>
  <c r="L105" i="28"/>
  <c r="Y106" i="28" l="1"/>
  <c r="AC107" i="28" s="1"/>
  <c r="AD106" i="28"/>
  <c r="AF106" i="28"/>
  <c r="W106" i="28"/>
  <c r="AA107" i="28" s="1"/>
  <c r="V106" i="28"/>
  <c r="Z107" i="28" s="1"/>
  <c r="M105" i="28"/>
  <c r="Q105" i="28" s="1"/>
  <c r="O105" i="28"/>
  <c r="N106" i="28"/>
  <c r="X106" i="28"/>
  <c r="AB107" i="28" s="1"/>
  <c r="L106" i="28"/>
  <c r="T108" i="28"/>
  <c r="AD107" i="28" l="1"/>
  <c r="N107" i="28"/>
  <c r="X107" i="28"/>
  <c r="AB108" i="28" s="1"/>
  <c r="L107" i="28"/>
  <c r="AF107" i="28"/>
  <c r="W107" i="28"/>
  <c r="AA108" i="28" s="1"/>
  <c r="V107" i="28"/>
  <c r="Z108" i="28" s="1"/>
  <c r="T109" i="28"/>
  <c r="Y107" i="28"/>
  <c r="AC108" i="28" s="1"/>
  <c r="M106" i="28"/>
  <c r="Q106" i="28" s="1"/>
  <c r="O106" i="28"/>
  <c r="AD108" i="28" l="1"/>
  <c r="N108" i="28"/>
  <c r="X108" i="28"/>
  <c r="AB109" i="28" s="1"/>
  <c r="L108" i="28"/>
  <c r="M107" i="28"/>
  <c r="Q107" i="28" s="1"/>
  <c r="O107" i="28"/>
  <c r="T110" i="28"/>
  <c r="AF108" i="28"/>
  <c r="W108" i="28"/>
  <c r="AA109" i="28" s="1"/>
  <c r="V108" i="28"/>
  <c r="Z109" i="28" s="1"/>
  <c r="Y108" i="28"/>
  <c r="AC109" i="28" s="1"/>
  <c r="AD109" i="28" l="1"/>
  <c r="N109" i="28"/>
  <c r="X109" i="28"/>
  <c r="AB110" i="28" s="1"/>
  <c r="L109" i="28"/>
  <c r="Y109" i="28"/>
  <c r="AC110" i="28" s="1"/>
  <c r="T111" i="28"/>
  <c r="M108" i="28"/>
  <c r="Q108" i="28" s="1"/>
  <c r="O108" i="28"/>
  <c r="AF109" i="28"/>
  <c r="W109" i="28"/>
  <c r="AA110" i="28" s="1"/>
  <c r="V109" i="28"/>
  <c r="Z110" i="28" s="1"/>
  <c r="N110" i="28" l="1"/>
  <c r="X110" i="28"/>
  <c r="AB111" i="28" s="1"/>
  <c r="L110" i="28"/>
  <c r="AD110" i="28"/>
  <c r="Y110" i="28"/>
  <c r="AC111" i="28" s="1"/>
  <c r="T112" i="28"/>
  <c r="AF110" i="28"/>
  <c r="W110" i="28"/>
  <c r="AA111" i="28" s="1"/>
  <c r="V110" i="28"/>
  <c r="Z111" i="28" s="1"/>
  <c r="M109" i="28"/>
  <c r="Q109" i="28" s="1"/>
  <c r="O109" i="28"/>
  <c r="AD111" i="28" l="1"/>
  <c r="Y111" i="28"/>
  <c r="AC112" i="28" s="1"/>
  <c r="M110" i="28"/>
  <c r="Q110" i="28" s="1"/>
  <c r="O110" i="28"/>
  <c r="AF111" i="28"/>
  <c r="W111" i="28"/>
  <c r="AA112" i="28" s="1"/>
  <c r="V111" i="28"/>
  <c r="Z112" i="28" s="1"/>
  <c r="T113" i="28"/>
  <c r="N111" i="28"/>
  <c r="X111" i="28"/>
  <c r="AB112" i="28" s="1"/>
  <c r="L111" i="28"/>
  <c r="Y112" i="28" l="1"/>
  <c r="AC113" i="28" s="1"/>
  <c r="AD112" i="28"/>
  <c r="M111" i="28"/>
  <c r="Q111" i="28" s="1"/>
  <c r="O111" i="28"/>
  <c r="T114" i="28"/>
  <c r="N112" i="28"/>
  <c r="X112" i="28"/>
  <c r="AB113" i="28" s="1"/>
  <c r="L112" i="28"/>
  <c r="AF112" i="28"/>
  <c r="W112" i="28"/>
  <c r="AA113" i="28" s="1"/>
  <c r="V112" i="28"/>
  <c r="Z113" i="28" s="1"/>
  <c r="AD113" i="28" l="1"/>
  <c r="N113" i="28"/>
  <c r="X113" i="28"/>
  <c r="AB114" i="28" s="1"/>
  <c r="L113" i="28"/>
  <c r="AF113" i="28"/>
  <c r="W113" i="28"/>
  <c r="AA114" i="28" s="1"/>
  <c r="V113" i="28"/>
  <c r="Z114" i="28" s="1"/>
  <c r="Y113" i="28"/>
  <c r="AC114" i="28" s="1"/>
  <c r="M112" i="28"/>
  <c r="Q112" i="28" s="1"/>
  <c r="O112" i="28"/>
  <c r="T115" i="28"/>
  <c r="AD114" i="28" l="1"/>
  <c r="N114" i="28"/>
  <c r="X114" i="28"/>
  <c r="AB115" i="28" s="1"/>
  <c r="L114" i="28"/>
  <c r="AF114" i="28"/>
  <c r="W114" i="28"/>
  <c r="AA115" i="28" s="1"/>
  <c r="V114" i="28"/>
  <c r="Z115" i="28" s="1"/>
  <c r="M113" i="28"/>
  <c r="Q113" i="28" s="1"/>
  <c r="O113" i="28"/>
  <c r="T116" i="28"/>
  <c r="Y114" i="28"/>
  <c r="AC115" i="28" s="1"/>
  <c r="AD115" i="28" l="1"/>
  <c r="N115" i="28"/>
  <c r="X115" i="28"/>
  <c r="AB116" i="28" s="1"/>
  <c r="L115" i="28"/>
  <c r="Y115" i="28"/>
  <c r="AC116" i="28" s="1"/>
  <c r="T117" i="28"/>
  <c r="M114" i="28"/>
  <c r="Q114" i="28" s="1"/>
  <c r="O114" i="28"/>
  <c r="AF115" i="28"/>
  <c r="W115" i="28"/>
  <c r="AA116" i="28" s="1"/>
  <c r="V115" i="28"/>
  <c r="Z116" i="28" s="1"/>
  <c r="N116" i="28" l="1"/>
  <c r="X116" i="28"/>
  <c r="AB117" i="28" s="1"/>
  <c r="L116" i="28"/>
  <c r="AD116" i="28"/>
  <c r="T118" i="28"/>
  <c r="M115" i="28"/>
  <c r="Q115" i="28" s="1"/>
  <c r="O115" i="28"/>
  <c r="AF116" i="28"/>
  <c r="W116" i="28"/>
  <c r="AA117" i="28" s="1"/>
  <c r="V116" i="28"/>
  <c r="Z117" i="28" s="1"/>
  <c r="Y116" i="28"/>
  <c r="AC117" i="28" s="1"/>
  <c r="AD117" i="28" l="1"/>
  <c r="Y117" i="28"/>
  <c r="AC118" i="28" s="1"/>
  <c r="AF117" i="28"/>
  <c r="W117" i="28"/>
  <c r="AA118" i="28" s="1"/>
  <c r="V117" i="28"/>
  <c r="Z118" i="28" s="1"/>
  <c r="M116" i="28"/>
  <c r="Q116" i="28" s="1"/>
  <c r="O116" i="28"/>
  <c r="N117" i="28"/>
  <c r="X117" i="28"/>
  <c r="AB118" i="28" s="1"/>
  <c r="L117" i="28"/>
  <c r="T119" i="28"/>
  <c r="N118" i="28" l="1"/>
  <c r="X118" i="28"/>
  <c r="AB119" i="28" s="1"/>
  <c r="L118" i="28"/>
  <c r="AD118" i="28"/>
  <c r="Y118" i="28"/>
  <c r="AC119" i="28" s="1"/>
  <c r="T120" i="28"/>
  <c r="AF118" i="28"/>
  <c r="W118" i="28"/>
  <c r="AA119" i="28" s="1"/>
  <c r="V118" i="28"/>
  <c r="Z119" i="28" s="1"/>
  <c r="M117" i="28"/>
  <c r="Q117" i="28" s="1"/>
  <c r="O117" i="28"/>
  <c r="AD119" i="28" l="1"/>
  <c r="Y119" i="28"/>
  <c r="AC120" i="28" s="1"/>
  <c r="N119" i="28"/>
  <c r="X119" i="28"/>
  <c r="AB120" i="28" s="1"/>
  <c r="L119" i="28"/>
  <c r="M118" i="28"/>
  <c r="Q118" i="28" s="1"/>
  <c r="O118" i="28"/>
  <c r="T121" i="28"/>
  <c r="AF119" i="28"/>
  <c r="W119" i="28"/>
  <c r="AA120" i="28" s="1"/>
  <c r="V119" i="28"/>
  <c r="Z120" i="28" s="1"/>
  <c r="AD120" i="28" l="1"/>
  <c r="Y120" i="28"/>
  <c r="AC121" i="28" s="1"/>
  <c r="N120" i="28"/>
  <c r="X120" i="28"/>
  <c r="AB121" i="28" s="1"/>
  <c r="L120" i="28"/>
  <c r="AF120" i="28"/>
  <c r="W120" i="28"/>
  <c r="AA121" i="28" s="1"/>
  <c r="V120" i="28"/>
  <c r="Z121" i="28" s="1"/>
  <c r="M119" i="28"/>
  <c r="Q119" i="28" s="1"/>
  <c r="O119" i="28"/>
  <c r="T122" i="28"/>
  <c r="AD121" i="28" l="1"/>
  <c r="Y121" i="28"/>
  <c r="AC122" i="28" s="1"/>
  <c r="N121" i="28"/>
  <c r="X121" i="28"/>
  <c r="AB122" i="28" s="1"/>
  <c r="L121" i="28"/>
  <c r="T123" i="28"/>
  <c r="M120" i="28"/>
  <c r="Q120" i="28" s="1"/>
  <c r="O120" i="28"/>
  <c r="AF121" i="28"/>
  <c r="W121" i="28"/>
  <c r="AA122" i="28" s="1"/>
  <c r="V121" i="28"/>
  <c r="Z122" i="28" s="1"/>
  <c r="AD122" i="28" l="1"/>
  <c r="Y122" i="28"/>
  <c r="AC123" i="28" s="1"/>
  <c r="N122" i="28"/>
  <c r="X122" i="28"/>
  <c r="AB123" i="28" s="1"/>
  <c r="L122" i="28"/>
  <c r="M121" i="28"/>
  <c r="Q121" i="28" s="1"/>
  <c r="O121" i="28"/>
  <c r="AF122" i="28"/>
  <c r="W122" i="28"/>
  <c r="AA123" i="28" s="1"/>
  <c r="V122" i="28"/>
  <c r="Z123" i="28" s="1"/>
  <c r="T124" i="28"/>
  <c r="Y123" i="28" l="1"/>
  <c r="AC124" i="28" s="1"/>
  <c r="AD123" i="28"/>
  <c r="T125" i="28"/>
  <c r="M122" i="28"/>
  <c r="Q122" i="28" s="1"/>
  <c r="O122" i="28"/>
  <c r="AF123" i="28"/>
  <c r="W123" i="28"/>
  <c r="AA124" i="28" s="1"/>
  <c r="V123" i="28"/>
  <c r="Z124" i="28" s="1"/>
  <c r="N123" i="28"/>
  <c r="X123" i="28"/>
  <c r="AB124" i="28" s="1"/>
  <c r="L123" i="28"/>
  <c r="Y124" i="28" l="1"/>
  <c r="AC125" i="28" s="1"/>
  <c r="AD124" i="28"/>
  <c r="AF124" i="28"/>
  <c r="W124" i="28"/>
  <c r="AA125" i="28" s="1"/>
  <c r="V124" i="28"/>
  <c r="Z125" i="28" s="1"/>
  <c r="M123" i="28"/>
  <c r="Q123" i="28" s="1"/>
  <c r="O123" i="28"/>
  <c r="N124" i="28"/>
  <c r="X124" i="28"/>
  <c r="AB125" i="28" s="1"/>
  <c r="L124" i="28"/>
  <c r="T126" i="28"/>
  <c r="AD125" i="28" l="1"/>
  <c r="N125" i="28"/>
  <c r="X125" i="28"/>
  <c r="AB126" i="28" s="1"/>
  <c r="L125" i="28"/>
  <c r="T127" i="28"/>
  <c r="AF125" i="28"/>
  <c r="W125" i="28"/>
  <c r="AA126" i="28" s="1"/>
  <c r="V125" i="28"/>
  <c r="Z126" i="28" s="1"/>
  <c r="Y125" i="28"/>
  <c r="AC126" i="28" s="1"/>
  <c r="M124" i="28"/>
  <c r="Q124" i="28" s="1"/>
  <c r="O124" i="28"/>
  <c r="Y126" i="28" l="1"/>
  <c r="AC127" i="28" s="1"/>
  <c r="AD126" i="28"/>
  <c r="N126" i="28"/>
  <c r="X126" i="28"/>
  <c r="AB127" i="28" s="1"/>
  <c r="L126" i="28"/>
  <c r="AF126" i="28"/>
  <c r="W126" i="28"/>
  <c r="AA127" i="28" s="1"/>
  <c r="V126" i="28"/>
  <c r="Z127" i="28" s="1"/>
  <c r="M125" i="28"/>
  <c r="Q125" i="28" s="1"/>
  <c r="O125" i="28"/>
  <c r="T128" i="28"/>
  <c r="AD127" i="28" l="1"/>
  <c r="Y127" i="28"/>
  <c r="AC128" i="28" s="1"/>
  <c r="N127" i="28"/>
  <c r="X127" i="28"/>
  <c r="AB128" i="28" s="1"/>
  <c r="L127" i="28"/>
  <c r="T129" i="28"/>
  <c r="M126" i="28"/>
  <c r="Q126" i="28" s="1"/>
  <c r="O126" i="28"/>
  <c r="AF127" i="28"/>
  <c r="W127" i="28"/>
  <c r="AA128" i="28" s="1"/>
  <c r="V127" i="28"/>
  <c r="Z128" i="28" s="1"/>
  <c r="Y128" i="28" l="1"/>
  <c r="AC129" i="28" s="1"/>
  <c r="N128" i="28"/>
  <c r="X128" i="28"/>
  <c r="AB129" i="28" s="1"/>
  <c r="L128" i="28"/>
  <c r="AD128" i="28"/>
  <c r="M127" i="28"/>
  <c r="Q127" i="28" s="1"/>
  <c r="O127" i="28"/>
  <c r="T130" i="28"/>
  <c r="AF128" i="28"/>
  <c r="W128" i="28"/>
  <c r="AA129" i="28" s="1"/>
  <c r="V128" i="28"/>
  <c r="Z129" i="28" s="1"/>
  <c r="AD129" i="28" l="1"/>
  <c r="N129" i="28"/>
  <c r="X129" i="28"/>
  <c r="AB130" i="28" s="1"/>
  <c r="L129" i="28"/>
  <c r="AF129" i="28"/>
  <c r="W129" i="28"/>
  <c r="AA130" i="28" s="1"/>
  <c r="V129" i="28"/>
  <c r="Z130" i="28" s="1"/>
  <c r="M128" i="28"/>
  <c r="Q128" i="28" s="1"/>
  <c r="O128" i="28"/>
  <c r="Y129" i="28"/>
  <c r="AC130" i="28" s="1"/>
  <c r="T131" i="28"/>
  <c r="AD130" i="28" l="1"/>
  <c r="Y130" i="28"/>
  <c r="AC131" i="28" s="1"/>
  <c r="N130" i="28"/>
  <c r="X130" i="28"/>
  <c r="AB131" i="28" s="1"/>
  <c r="L130" i="28"/>
  <c r="T132" i="28"/>
  <c r="AF130" i="28"/>
  <c r="W130" i="28"/>
  <c r="AA131" i="28" s="1"/>
  <c r="V130" i="28"/>
  <c r="Z131" i="28" s="1"/>
  <c r="M129" i="28"/>
  <c r="Q129" i="28" s="1"/>
  <c r="O129" i="28"/>
  <c r="Y131" i="28" l="1"/>
  <c r="AC132" i="28" s="1"/>
  <c r="AD131" i="28"/>
  <c r="M130" i="28"/>
  <c r="Q130" i="28" s="1"/>
  <c r="O130" i="28"/>
  <c r="T133" i="28"/>
  <c r="N131" i="28"/>
  <c r="X131" i="28"/>
  <c r="AB132" i="28" s="1"/>
  <c r="L131" i="28"/>
  <c r="AF131" i="28"/>
  <c r="W131" i="28"/>
  <c r="AA132" i="28" s="1"/>
  <c r="V131" i="28"/>
  <c r="Z132" i="28" s="1"/>
  <c r="AD132" i="28" l="1"/>
  <c r="N132" i="28"/>
  <c r="X132" i="28"/>
  <c r="AB133" i="28" s="1"/>
  <c r="L132" i="28"/>
  <c r="AF132" i="28"/>
  <c r="W132" i="28"/>
  <c r="AA133" i="28" s="1"/>
  <c r="V132" i="28"/>
  <c r="Z133" i="28" s="1"/>
  <c r="Y132" i="28"/>
  <c r="AC133" i="28" s="1"/>
  <c r="M131" i="28"/>
  <c r="Q131" i="28" s="1"/>
  <c r="O131" i="28"/>
  <c r="T134" i="28"/>
  <c r="AD133" i="28" l="1"/>
  <c r="Y133" i="28"/>
  <c r="AC134" i="28" s="1"/>
  <c r="N133" i="28"/>
  <c r="X133" i="28"/>
  <c r="AB134" i="28" s="1"/>
  <c r="L133" i="28"/>
  <c r="T135" i="28"/>
  <c r="AF133" i="28"/>
  <c r="W133" i="28"/>
  <c r="AA134" i="28" s="1"/>
  <c r="V133" i="28"/>
  <c r="Z134" i="28" s="1"/>
  <c r="M132" i="28"/>
  <c r="Q132" i="28" s="1"/>
  <c r="O132" i="28"/>
  <c r="Y134" i="28" l="1"/>
  <c r="AC135" i="28" s="1"/>
  <c r="AD134" i="28"/>
  <c r="M133" i="28"/>
  <c r="Q133" i="28" s="1"/>
  <c r="O133" i="28"/>
  <c r="AF134" i="28"/>
  <c r="W134" i="28"/>
  <c r="AA135" i="28" s="1"/>
  <c r="V134" i="28"/>
  <c r="Z135" i="28" s="1"/>
  <c r="T136" i="28"/>
  <c r="N134" i="28"/>
  <c r="X134" i="28"/>
  <c r="AB135" i="28" s="1"/>
  <c r="L134" i="28"/>
  <c r="AD135" i="28" l="1"/>
  <c r="Y135" i="28"/>
  <c r="AC136" i="28" s="1"/>
  <c r="M134" i="28"/>
  <c r="Q134" i="28" s="1"/>
  <c r="O134" i="28"/>
  <c r="T137" i="28"/>
  <c r="N135" i="28"/>
  <c r="X135" i="28"/>
  <c r="AB136" i="28" s="1"/>
  <c r="L135" i="28"/>
  <c r="AF135" i="28"/>
  <c r="W135" i="28"/>
  <c r="AA136" i="28" s="1"/>
  <c r="V135" i="28"/>
  <c r="Z136" i="28" s="1"/>
  <c r="AD136" i="28" l="1"/>
  <c r="M135" i="28"/>
  <c r="Q135" i="28" s="1"/>
  <c r="O135" i="28"/>
  <c r="T138" i="28"/>
  <c r="Y136" i="28"/>
  <c r="AC137" i="28" s="1"/>
  <c r="N136" i="28"/>
  <c r="X136" i="28"/>
  <c r="AB137" i="28" s="1"/>
  <c r="L136" i="28"/>
  <c r="AF136" i="28"/>
  <c r="W136" i="28"/>
  <c r="AA137" i="28" s="1"/>
  <c r="V136" i="28"/>
  <c r="Z137" i="28" s="1"/>
  <c r="Y137" i="28" l="1"/>
  <c r="AC138" i="28" s="1"/>
  <c r="AD137" i="28"/>
  <c r="N137" i="28"/>
  <c r="X137" i="28"/>
  <c r="AB138" i="28" s="1"/>
  <c r="L137" i="28"/>
  <c r="T139" i="28"/>
  <c r="AF137" i="28"/>
  <c r="W137" i="28"/>
  <c r="AA138" i="28" s="1"/>
  <c r="V137" i="28"/>
  <c r="Z138" i="28" s="1"/>
  <c r="M136" i="28"/>
  <c r="Q136" i="28" s="1"/>
  <c r="O136" i="28"/>
  <c r="Y138" i="28" l="1"/>
  <c r="AC139" i="28" s="1"/>
  <c r="AD138" i="28"/>
  <c r="N138" i="28"/>
  <c r="X138" i="28"/>
  <c r="AB139" i="28" s="1"/>
  <c r="L138" i="28"/>
  <c r="T140" i="28"/>
  <c r="V138" i="28"/>
  <c r="Z139" i="28" s="1"/>
  <c r="AF138" i="28"/>
  <c r="W138" i="28"/>
  <c r="AA139" i="28" s="1"/>
  <c r="M137" i="28"/>
  <c r="Q137" i="28" s="1"/>
  <c r="O137" i="28"/>
  <c r="AD139" i="28" l="1"/>
  <c r="Y139" i="28"/>
  <c r="AC140" i="28" s="1"/>
  <c r="T141" i="28"/>
  <c r="M138" i="28"/>
  <c r="Q138" i="28" s="1"/>
  <c r="O138" i="28"/>
  <c r="N139" i="28"/>
  <c r="L139" i="28"/>
  <c r="X139" i="28"/>
  <c r="AB140" i="28" s="1"/>
  <c r="V139" i="28"/>
  <c r="Z140" i="28" s="1"/>
  <c r="W139" i="28"/>
  <c r="AA140" i="28" s="1"/>
  <c r="AF139" i="28"/>
  <c r="Y140" i="28" l="1"/>
  <c r="AC141" i="28" s="1"/>
  <c r="X140" i="28"/>
  <c r="AB141" i="28" s="1"/>
  <c r="N140" i="28"/>
  <c r="L140" i="28"/>
  <c r="O139" i="28"/>
  <c r="M139" i="28"/>
  <c r="Q139" i="28" s="1"/>
  <c r="V140" i="28"/>
  <c r="Z141" i="28" s="1"/>
  <c r="W140" i="28"/>
  <c r="AA141" i="28" s="1"/>
  <c r="AF140" i="28"/>
  <c r="T142" i="28"/>
  <c r="AD140" i="28"/>
  <c r="L141" i="28" l="1"/>
  <c r="X141" i="28"/>
  <c r="AB142" i="28" s="1"/>
  <c r="N141" i="28"/>
  <c r="Y141" i="28"/>
  <c r="AC142" i="28" s="1"/>
  <c r="T143" i="28"/>
  <c r="AD141" i="28"/>
  <c r="O140" i="28"/>
  <c r="M140" i="28"/>
  <c r="Q140" i="28" s="1"/>
  <c r="V141" i="28"/>
  <c r="Z142" i="28" s="1"/>
  <c r="AF141" i="28"/>
  <c r="W141" i="28"/>
  <c r="AA142" i="28" s="1"/>
  <c r="AD142" i="28" l="1"/>
  <c r="Y142" i="28"/>
  <c r="AC143" i="28" s="1"/>
  <c r="L142" i="28"/>
  <c r="X142" i="28"/>
  <c r="AB143" i="28" s="1"/>
  <c r="N142" i="28"/>
  <c r="V142" i="28"/>
  <c r="Z143" i="28" s="1"/>
  <c r="AF142" i="28"/>
  <c r="W142" i="28"/>
  <c r="AA143" i="28" s="1"/>
  <c r="T144" i="28"/>
  <c r="O141" i="28"/>
  <c r="M141" i="28"/>
  <c r="Q141" i="28" s="1"/>
  <c r="Y143" i="28" l="1"/>
  <c r="AC144" i="28" s="1"/>
  <c r="L143" i="28"/>
  <c r="N143" i="28"/>
  <c r="X143" i="28"/>
  <c r="AB144" i="28" s="1"/>
  <c r="AD143" i="28"/>
  <c r="V143" i="28"/>
  <c r="Z144" i="28" s="1"/>
  <c r="AF143" i="28"/>
  <c r="W143" i="28"/>
  <c r="AA144" i="28" s="1"/>
  <c r="O142" i="28"/>
  <c r="M142" i="28"/>
  <c r="Q142" i="28" s="1"/>
  <c r="T145" i="28"/>
  <c r="Y144" i="28" l="1"/>
  <c r="AC145" i="28" s="1"/>
  <c r="AD144" i="28"/>
  <c r="L144" i="28"/>
  <c r="X144" i="28"/>
  <c r="AB145" i="28" s="1"/>
  <c r="N144" i="28"/>
  <c r="V144" i="28"/>
  <c r="Z145" i="28" s="1"/>
  <c r="AF144" i="28"/>
  <c r="W144" i="28"/>
  <c r="AA145" i="28" s="1"/>
  <c r="O143" i="28"/>
  <c r="M143" i="28"/>
  <c r="Q143" i="28" s="1"/>
  <c r="T146" i="28"/>
  <c r="Y145" i="28" l="1"/>
  <c r="AC146" i="28" s="1"/>
  <c r="L145" i="28"/>
  <c r="N145" i="28"/>
  <c r="X145" i="28"/>
  <c r="AB146" i="28" s="1"/>
  <c r="AD145" i="28"/>
  <c r="V145" i="28"/>
  <c r="Z146" i="28" s="1"/>
  <c r="AF145" i="28"/>
  <c r="W145" i="28"/>
  <c r="AA146" i="28" s="1"/>
  <c r="T147" i="28"/>
  <c r="O144" i="28"/>
  <c r="M144" i="28"/>
  <c r="Q144" i="28" s="1"/>
  <c r="Y146" i="28" l="1"/>
  <c r="AC147" i="28" s="1"/>
  <c r="AD146" i="28"/>
  <c r="L146" i="28"/>
  <c r="X146" i="28"/>
  <c r="AB147" i="28" s="1"/>
  <c r="N146" i="28"/>
  <c r="O145" i="28"/>
  <c r="M145" i="28"/>
  <c r="Q145" i="28" s="1"/>
  <c r="V146" i="28"/>
  <c r="Z147" i="28" s="1"/>
  <c r="AF146" i="28"/>
  <c r="W146" i="28"/>
  <c r="AA147" i="28" s="1"/>
  <c r="T148" i="28"/>
  <c r="AD147" i="28" l="1"/>
  <c r="Y147" i="28"/>
  <c r="AC148" i="28" s="1"/>
  <c r="L147" i="28"/>
  <c r="N147" i="28"/>
  <c r="X147" i="28"/>
  <c r="AB148" i="28" s="1"/>
  <c r="O146" i="28"/>
  <c r="M146" i="28"/>
  <c r="Q146" i="28" s="1"/>
  <c r="V147" i="28"/>
  <c r="Z148" i="28" s="1"/>
  <c r="AF147" i="28"/>
  <c r="W147" i="28"/>
  <c r="AA148" i="28" s="1"/>
  <c r="T149" i="28"/>
  <c r="AD148" i="28" l="1"/>
  <c r="L148" i="28"/>
  <c r="X148" i="28"/>
  <c r="AB149" i="28" s="1"/>
  <c r="N148" i="28"/>
  <c r="Y148" i="28"/>
  <c r="AC149" i="28" s="1"/>
  <c r="V148" i="28"/>
  <c r="Z149" i="28" s="1"/>
  <c r="AF148" i="28"/>
  <c r="W148" i="28"/>
  <c r="AA149" i="28" s="1"/>
  <c r="T150" i="28"/>
  <c r="O147" i="28"/>
  <c r="M147" i="28"/>
  <c r="Q147" i="28" s="1"/>
  <c r="AD149" i="28" l="1"/>
  <c r="L149" i="28"/>
  <c r="N149" i="28"/>
  <c r="X149" i="28"/>
  <c r="AB150" i="28" s="1"/>
  <c r="Y149" i="28"/>
  <c r="AC150" i="28" s="1"/>
  <c r="O148" i="28"/>
  <c r="M148" i="28"/>
  <c r="Q148" i="28" s="1"/>
  <c r="V149" i="28"/>
  <c r="Z150" i="28" s="1"/>
  <c r="AF149" i="28"/>
  <c r="W149" i="28"/>
  <c r="AA150" i="28" s="1"/>
  <c r="T151" i="28"/>
  <c r="L150" i="28" l="1"/>
  <c r="X150" i="28"/>
  <c r="AB151" i="28" s="1"/>
  <c r="N150" i="28"/>
  <c r="AD150" i="28"/>
  <c r="V150" i="28"/>
  <c r="Z151" i="28" s="1"/>
  <c r="AF150" i="28"/>
  <c r="W150" i="28"/>
  <c r="AA151" i="28" s="1"/>
  <c r="Y150" i="28"/>
  <c r="AC151" i="28" s="1"/>
  <c r="O149" i="28"/>
  <c r="M149" i="28"/>
  <c r="Q149" i="28" s="1"/>
  <c r="T152" i="28"/>
  <c r="L151" i="28" l="1"/>
  <c r="N151" i="28"/>
  <c r="X151" i="28"/>
  <c r="AB152" i="28" s="1"/>
  <c r="Y151" i="28"/>
  <c r="AC152" i="28" s="1"/>
  <c r="AD151" i="28"/>
  <c r="V151" i="28"/>
  <c r="Z152" i="28" s="1"/>
  <c r="AF151" i="28"/>
  <c r="W151" i="28"/>
  <c r="AA152" i="28" s="1"/>
  <c r="T153" i="28"/>
  <c r="O150" i="28"/>
  <c r="M150" i="28"/>
  <c r="Q150" i="28" s="1"/>
  <c r="AD152" i="28" l="1"/>
  <c r="L152" i="28"/>
  <c r="X152" i="28"/>
  <c r="AB153" i="28" s="1"/>
  <c r="N152" i="28"/>
  <c r="O151" i="28"/>
  <c r="M151" i="28"/>
  <c r="Q151" i="28" s="1"/>
  <c r="V152" i="28"/>
  <c r="Z153" i="28" s="1"/>
  <c r="AF152" i="28"/>
  <c r="W152" i="28"/>
  <c r="AA153" i="28" s="1"/>
  <c r="Y152" i="28"/>
  <c r="AC153" i="28" s="1"/>
  <c r="T154" i="28"/>
  <c r="AD153" i="28" l="1"/>
  <c r="X153" i="28"/>
  <c r="AB154" i="28" s="1"/>
  <c r="L153" i="28"/>
  <c r="N153" i="28"/>
  <c r="V153" i="28"/>
  <c r="Z154" i="28" s="1"/>
  <c r="AF153" i="28"/>
  <c r="W153" i="28"/>
  <c r="AA154" i="28" s="1"/>
  <c r="O152" i="28"/>
  <c r="M152" i="28"/>
  <c r="Q152" i="28" s="1"/>
  <c r="T155" i="28"/>
  <c r="Y153" i="28"/>
  <c r="AC154" i="28" s="1"/>
  <c r="X154" i="28" l="1"/>
  <c r="AB155" i="28" s="1"/>
  <c r="L154" i="28"/>
  <c r="N154" i="28"/>
  <c r="AD154" i="28"/>
  <c r="Y154" i="28"/>
  <c r="AC155" i="28" s="1"/>
  <c r="V154" i="28"/>
  <c r="Z155" i="28" s="1"/>
  <c r="AF154" i="28"/>
  <c r="W154" i="28"/>
  <c r="AA155" i="28" s="1"/>
  <c r="O153" i="28"/>
  <c r="M153" i="28"/>
  <c r="Q153" i="28" s="1"/>
  <c r="T156" i="28"/>
  <c r="AD155" i="28" l="1"/>
  <c r="X155" i="28"/>
  <c r="AB156" i="28" s="1"/>
  <c r="L155" i="28"/>
  <c r="N155" i="28"/>
  <c r="V155" i="28"/>
  <c r="Z156" i="28" s="1"/>
  <c r="AF155" i="28"/>
  <c r="W155" i="28"/>
  <c r="AA156" i="28" s="1"/>
  <c r="Y155" i="28"/>
  <c r="AC156" i="28" s="1"/>
  <c r="O154" i="28"/>
  <c r="M154" i="28"/>
  <c r="Q154" i="28" s="1"/>
  <c r="T157" i="28"/>
  <c r="AD156" i="28" l="1"/>
  <c r="X156" i="28"/>
  <c r="AB157" i="28" s="1"/>
  <c r="L156" i="28"/>
  <c r="N156" i="28"/>
  <c r="V156" i="28"/>
  <c r="Z157" i="28" s="1"/>
  <c r="AF156" i="28"/>
  <c r="W156" i="28"/>
  <c r="AA157" i="28" s="1"/>
  <c r="T158" i="28"/>
  <c r="Y156" i="28"/>
  <c r="AC157" i="28" s="1"/>
  <c r="O155" i="28"/>
  <c r="M155" i="28"/>
  <c r="Q155" i="28" s="1"/>
  <c r="X157" i="28" l="1"/>
  <c r="AB158" i="28" s="1"/>
  <c r="L157" i="28"/>
  <c r="N157" i="28"/>
  <c r="Y157" i="28"/>
  <c r="AC158" i="28" s="1"/>
  <c r="AD157" i="28"/>
  <c r="V157" i="28"/>
  <c r="Z158" i="28" s="1"/>
  <c r="AF157" i="28"/>
  <c r="W157" i="28"/>
  <c r="AA158" i="28" s="1"/>
  <c r="T159" i="28"/>
  <c r="O156" i="28"/>
  <c r="M156" i="28"/>
  <c r="Q156" i="28" s="1"/>
  <c r="X158" i="28" l="1"/>
  <c r="AB159" i="28" s="1"/>
  <c r="L158" i="28"/>
  <c r="N158" i="28"/>
  <c r="AD158" i="28"/>
  <c r="O157" i="28"/>
  <c r="M157" i="28"/>
  <c r="Q157" i="28" s="1"/>
  <c r="V158" i="28"/>
  <c r="Z159" i="28" s="1"/>
  <c r="AF158" i="28"/>
  <c r="W158" i="28"/>
  <c r="AA159" i="28" s="1"/>
  <c r="Y158" i="28"/>
  <c r="AC159" i="28" s="1"/>
  <c r="T160" i="28"/>
  <c r="AD159" i="28" l="1"/>
  <c r="X159" i="28"/>
  <c r="AB160" i="28" s="1"/>
  <c r="L159" i="28"/>
  <c r="N159" i="28"/>
  <c r="V159" i="28"/>
  <c r="Z160" i="28" s="1"/>
  <c r="AF159" i="28"/>
  <c r="W159" i="28"/>
  <c r="AA160" i="28" s="1"/>
  <c r="T161" i="28"/>
  <c r="O158" i="28"/>
  <c r="M158" i="28"/>
  <c r="Q158" i="28" s="1"/>
  <c r="Y159" i="28"/>
  <c r="AC160" i="28" s="1"/>
  <c r="X160" i="28" l="1"/>
  <c r="AB161" i="28" s="1"/>
  <c r="L160" i="28"/>
  <c r="N160" i="28"/>
  <c r="AD160" i="28"/>
  <c r="V160" i="28"/>
  <c r="Z161" i="28" s="1"/>
  <c r="AF160" i="28"/>
  <c r="W160" i="28"/>
  <c r="AA161" i="28" s="1"/>
  <c r="Y160" i="28"/>
  <c r="AC161" i="28" s="1"/>
  <c r="T162" i="28"/>
  <c r="O159" i="28"/>
  <c r="M159" i="28"/>
  <c r="Q159" i="28" s="1"/>
  <c r="X161" i="28" l="1"/>
  <c r="AB162" i="28" s="1"/>
  <c r="L161" i="28"/>
  <c r="N161" i="28"/>
  <c r="AD161" i="28"/>
  <c r="Y161" i="28"/>
  <c r="AC162" i="28" s="1"/>
  <c r="O160" i="28"/>
  <c r="M160" i="28"/>
  <c r="Q160" i="28" s="1"/>
  <c r="V161" i="28"/>
  <c r="Z162" i="28" s="1"/>
  <c r="AF161" i="28"/>
  <c r="W161" i="28"/>
  <c r="AA162" i="28" s="1"/>
  <c r="T163" i="28"/>
  <c r="X162" i="28" l="1"/>
  <c r="AB163" i="28" s="1"/>
  <c r="L162" i="28"/>
  <c r="N162" i="28"/>
  <c r="AD162" i="28"/>
  <c r="V162" i="28"/>
  <c r="Z163" i="28" s="1"/>
  <c r="AF162" i="28"/>
  <c r="W162" i="28"/>
  <c r="AA163" i="28" s="1"/>
  <c r="Y162" i="28"/>
  <c r="AC163" i="28" s="1"/>
  <c r="T164" i="28"/>
  <c r="O161" i="28"/>
  <c r="M161" i="28"/>
  <c r="Q161" i="28" s="1"/>
  <c r="X163" i="28" l="1"/>
  <c r="AB164" i="28" s="1"/>
  <c r="L163" i="28"/>
  <c r="N163" i="28"/>
  <c r="V163" i="28"/>
  <c r="Z164" i="28" s="1"/>
  <c r="AF163" i="28"/>
  <c r="W163" i="28"/>
  <c r="AA164" i="28" s="1"/>
  <c r="AD163" i="28"/>
  <c r="Y163" i="28"/>
  <c r="AC164" i="28" s="1"/>
  <c r="O162" i="28"/>
  <c r="M162" i="28"/>
  <c r="Q162" i="28" s="1"/>
  <c r="T165" i="28"/>
  <c r="AD164" i="28" l="1"/>
  <c r="X164" i="28"/>
  <c r="AB165" i="28" s="1"/>
  <c r="L164" i="28"/>
  <c r="N164" i="28"/>
  <c r="V164" i="28"/>
  <c r="Z165" i="28" s="1"/>
  <c r="AF164" i="28"/>
  <c r="W164" i="28"/>
  <c r="AA165" i="28" s="1"/>
  <c r="T166" i="28"/>
  <c r="Y164" i="28"/>
  <c r="AC165" i="28" s="1"/>
  <c r="O163" i="28"/>
  <c r="M163" i="28"/>
  <c r="Q163" i="28" s="1"/>
  <c r="X165" i="28" l="1"/>
  <c r="AB166" i="28" s="1"/>
  <c r="L165" i="28"/>
  <c r="N165" i="28"/>
  <c r="Y165" i="28"/>
  <c r="AC166" i="28" s="1"/>
  <c r="AD165" i="28"/>
  <c r="V165" i="28"/>
  <c r="Z166" i="28" s="1"/>
  <c r="AF165" i="28"/>
  <c r="W165" i="28"/>
  <c r="AA166" i="28" s="1"/>
  <c r="T167" i="28"/>
  <c r="O164" i="28"/>
  <c r="M164" i="28"/>
  <c r="Q164" i="28" s="1"/>
  <c r="X166" i="28" l="1"/>
  <c r="AB167" i="28" s="1"/>
  <c r="L166" i="28"/>
  <c r="N166" i="28"/>
  <c r="Y166" i="28"/>
  <c r="AC167" i="28" s="1"/>
  <c r="T168" i="28"/>
  <c r="AD166" i="28"/>
  <c r="O165" i="28"/>
  <c r="M165" i="28"/>
  <c r="Q165" i="28" s="1"/>
  <c r="V166" i="28"/>
  <c r="Z167" i="28" s="1"/>
  <c r="AF166" i="28"/>
  <c r="W166" i="28"/>
  <c r="AA167" i="28" s="1"/>
  <c r="AD167" i="28" l="1"/>
  <c r="X167" i="28"/>
  <c r="AB168" i="28" s="1"/>
  <c r="L167" i="28"/>
  <c r="N167" i="28"/>
  <c r="V167" i="28"/>
  <c r="Z168" i="28" s="1"/>
  <c r="AF167" i="28"/>
  <c r="W167" i="28"/>
  <c r="AA168" i="28" s="1"/>
  <c r="T169" i="28"/>
  <c r="O166" i="28"/>
  <c r="M166" i="28"/>
  <c r="Q166" i="28" s="1"/>
  <c r="Y167" i="28"/>
  <c r="AC168" i="28" s="1"/>
  <c r="X168" i="28" l="1"/>
  <c r="AB169" i="28" s="1"/>
  <c r="L168" i="28"/>
  <c r="N168" i="28"/>
  <c r="AD168" i="28"/>
  <c r="V168" i="28"/>
  <c r="Z169" i="28" s="1"/>
  <c r="AF168" i="28"/>
  <c r="W168" i="28"/>
  <c r="AA169" i="28" s="1"/>
  <c r="Y168" i="28"/>
  <c r="AC169" i="28" s="1"/>
  <c r="T170" i="28"/>
  <c r="O167" i="28"/>
  <c r="M167" i="28"/>
  <c r="Q167" i="28" s="1"/>
  <c r="X169" i="28" l="1"/>
  <c r="AB170" i="28" s="1"/>
  <c r="L169" i="28"/>
  <c r="N169" i="28"/>
  <c r="AD169" i="28"/>
  <c r="Y169" i="28"/>
  <c r="AC170" i="28" s="1"/>
  <c r="O168" i="28"/>
  <c r="M168" i="28"/>
  <c r="Q168" i="28" s="1"/>
  <c r="V169" i="28"/>
  <c r="Z170" i="28" s="1"/>
  <c r="AF169" i="28"/>
  <c r="W169" i="28"/>
  <c r="AA170" i="28" s="1"/>
  <c r="T171" i="28"/>
  <c r="X170" i="28" l="1"/>
  <c r="AB171" i="28" s="1"/>
  <c r="L170" i="28"/>
  <c r="N170" i="28"/>
  <c r="AD170" i="28"/>
  <c r="V170" i="28"/>
  <c r="Z171" i="28" s="1"/>
  <c r="AF170" i="28"/>
  <c r="W170" i="28"/>
  <c r="AA171" i="28" s="1"/>
  <c r="Y170" i="28"/>
  <c r="AC171" i="28" s="1"/>
  <c r="T172" i="28"/>
  <c r="O169" i="28"/>
  <c r="M169" i="28"/>
  <c r="Q169" i="28" s="1"/>
  <c r="X171" i="28" l="1"/>
  <c r="AB172" i="28" s="1"/>
  <c r="L171" i="28"/>
  <c r="N171" i="28"/>
  <c r="AD171" i="28"/>
  <c r="Y171" i="28"/>
  <c r="AC172" i="28" s="1"/>
  <c r="O170" i="28"/>
  <c r="M170" i="28"/>
  <c r="Q170" i="28" s="1"/>
  <c r="V171" i="28"/>
  <c r="Z172" i="28" s="1"/>
  <c r="AF171" i="28"/>
  <c r="W171" i="28"/>
  <c r="AA172" i="28" s="1"/>
  <c r="T173" i="28"/>
  <c r="X172" i="28" l="1"/>
  <c r="AB173" i="28" s="1"/>
  <c r="L172" i="28"/>
  <c r="N172" i="28"/>
  <c r="AD172" i="28"/>
  <c r="V172" i="28"/>
  <c r="Z173" i="28" s="1"/>
  <c r="AF172" i="28"/>
  <c r="W172" i="28"/>
  <c r="AA173" i="28" s="1"/>
  <c r="Y172" i="28"/>
  <c r="AC173" i="28" s="1"/>
  <c r="O171" i="28"/>
  <c r="M171" i="28"/>
  <c r="Q171" i="28" s="1"/>
  <c r="T174" i="28"/>
  <c r="AD173" i="28" l="1"/>
  <c r="X173" i="28"/>
  <c r="AB174" i="28" s="1"/>
  <c r="L173" i="28"/>
  <c r="N173" i="28"/>
  <c r="V173" i="28"/>
  <c r="Z174" i="28" s="1"/>
  <c r="AF173" i="28"/>
  <c r="W173" i="28"/>
  <c r="AA174" i="28" s="1"/>
  <c r="T175" i="28"/>
  <c r="Y173" i="28"/>
  <c r="AC174" i="28" s="1"/>
  <c r="O172" i="28"/>
  <c r="M172" i="28"/>
  <c r="Q172" i="28" s="1"/>
  <c r="X174" i="28" l="1"/>
  <c r="AB175" i="28" s="1"/>
  <c r="L174" i="28"/>
  <c r="N174" i="28"/>
  <c r="Y174" i="28"/>
  <c r="AC175" i="28" s="1"/>
  <c r="AD174" i="28"/>
  <c r="V174" i="28"/>
  <c r="Z175" i="28" s="1"/>
  <c r="AF174" i="28"/>
  <c r="W174" i="28"/>
  <c r="AA175" i="28" s="1"/>
  <c r="T176" i="28"/>
  <c r="O173" i="28"/>
  <c r="M173" i="28"/>
  <c r="Q173" i="28" s="1"/>
  <c r="X175" i="28" l="1"/>
  <c r="AB176" i="28" s="1"/>
  <c r="L175" i="28"/>
  <c r="N175" i="28"/>
  <c r="Y175" i="28"/>
  <c r="AC176" i="28" s="1"/>
  <c r="AD175" i="28"/>
  <c r="O174" i="28"/>
  <c r="M174" i="28"/>
  <c r="Q174" i="28" s="1"/>
  <c r="V175" i="28"/>
  <c r="Z176" i="28" s="1"/>
  <c r="AF175" i="28"/>
  <c r="W175" i="28"/>
  <c r="AA176" i="28" s="1"/>
  <c r="T177" i="28"/>
  <c r="X176" i="28" l="1"/>
  <c r="AB177" i="28" s="1"/>
  <c r="L176" i="28"/>
  <c r="N176" i="28"/>
  <c r="AD176" i="28"/>
  <c r="V176" i="28"/>
  <c r="Z177" i="28" s="1"/>
  <c r="AF176" i="28"/>
  <c r="W176" i="28"/>
  <c r="AA177" i="28" s="1"/>
  <c r="O175" i="28"/>
  <c r="M175" i="28"/>
  <c r="Q175" i="28" s="1"/>
  <c r="T178" i="28"/>
  <c r="Y176" i="28"/>
  <c r="AC177" i="28" s="1"/>
  <c r="X177" i="28" l="1"/>
  <c r="AB178" i="28" s="1"/>
  <c r="L177" i="28"/>
  <c r="N177" i="28"/>
  <c r="AD177" i="28"/>
  <c r="Y177" i="28"/>
  <c r="AC178" i="28" s="1"/>
  <c r="O176" i="28"/>
  <c r="M176" i="28"/>
  <c r="Q176" i="28" s="1"/>
  <c r="V177" i="28"/>
  <c r="Z178" i="28" s="1"/>
  <c r="AF177" i="28"/>
  <c r="W177" i="28"/>
  <c r="AA178" i="28" s="1"/>
  <c r="T179" i="28"/>
  <c r="X178" i="28" l="1"/>
  <c r="AB179" i="28" s="1"/>
  <c r="L178" i="28"/>
  <c r="N178" i="28"/>
  <c r="AD178" i="28"/>
  <c r="V178" i="28"/>
  <c r="Z179" i="28" s="1"/>
  <c r="AF178" i="28"/>
  <c r="W178" i="28"/>
  <c r="AA179" i="28" s="1"/>
  <c r="Y178" i="28"/>
  <c r="AC179" i="28" s="1"/>
  <c r="O177" i="28"/>
  <c r="M177" i="28"/>
  <c r="Q177" i="28" s="1"/>
  <c r="T180" i="28"/>
  <c r="X179" i="28" l="1"/>
  <c r="AB180" i="28" s="1"/>
  <c r="L179" i="28"/>
  <c r="N179" i="28"/>
  <c r="AD179" i="28"/>
  <c r="V179" i="28"/>
  <c r="Z180" i="28" s="1"/>
  <c r="AF179" i="28"/>
  <c r="W179" i="28"/>
  <c r="AA180" i="28" s="1"/>
  <c r="O178" i="28"/>
  <c r="M178" i="28"/>
  <c r="Q178" i="28" s="1"/>
  <c r="T181" i="28"/>
  <c r="Y179" i="28"/>
  <c r="AC180" i="28" s="1"/>
  <c r="AD180" i="28" l="1"/>
  <c r="X180" i="28"/>
  <c r="AB181" i="28" s="1"/>
  <c r="L180" i="28"/>
  <c r="N180" i="28"/>
  <c r="Y180" i="28"/>
  <c r="AC181" i="28" s="1"/>
  <c r="O179" i="28"/>
  <c r="M179" i="28"/>
  <c r="Q179" i="28" s="1"/>
  <c r="V180" i="28"/>
  <c r="Z181" i="28" s="1"/>
  <c r="AF180" i="28"/>
  <c r="W180" i="28"/>
  <c r="AA181" i="28" s="1"/>
  <c r="T182" i="28"/>
  <c r="X181" i="28" l="1"/>
  <c r="AB182" i="28" s="1"/>
  <c r="L181" i="28"/>
  <c r="N181" i="28"/>
  <c r="AD181" i="28"/>
  <c r="V181" i="28"/>
  <c r="Z182" i="28" s="1"/>
  <c r="AF181" i="28"/>
  <c r="W181" i="28"/>
  <c r="AA182" i="28" s="1"/>
  <c r="Y181" i="28"/>
  <c r="AC182" i="28" s="1"/>
  <c r="T183" i="28"/>
  <c r="O180" i="28"/>
  <c r="M180" i="28"/>
  <c r="Q180" i="28" s="1"/>
  <c r="X182" i="28" l="1"/>
  <c r="AB183" i="28" s="1"/>
  <c r="L182" i="28"/>
  <c r="N182" i="28"/>
  <c r="AD182" i="28"/>
  <c r="Y182" i="28"/>
  <c r="AC183" i="28" s="1"/>
  <c r="O181" i="28"/>
  <c r="M181" i="28"/>
  <c r="Q181" i="28" s="1"/>
  <c r="V182" i="28"/>
  <c r="Z183" i="28" s="1"/>
  <c r="AF182" i="28"/>
  <c r="W182" i="28"/>
  <c r="AA183" i="28" s="1"/>
  <c r="T184" i="28"/>
  <c r="X183" i="28" l="1"/>
  <c r="AB184" i="28" s="1"/>
  <c r="L183" i="28"/>
  <c r="N183" i="28"/>
  <c r="Y183" i="28"/>
  <c r="AC184" i="28" s="1"/>
  <c r="V183" i="28"/>
  <c r="Z184" i="28" s="1"/>
  <c r="AF183" i="28"/>
  <c r="W183" i="28"/>
  <c r="AA184" i="28" s="1"/>
  <c r="O182" i="28"/>
  <c r="M182" i="28"/>
  <c r="Q182" i="28" s="1"/>
  <c r="T185" i="28"/>
  <c r="AD183" i="28"/>
  <c r="X184" i="28" l="1"/>
  <c r="AB185" i="28" s="1"/>
  <c r="L184" i="28"/>
  <c r="N184" i="28"/>
  <c r="AD184" i="28"/>
  <c r="O183" i="28"/>
  <c r="M183" i="28"/>
  <c r="Q183" i="28" s="1"/>
  <c r="V184" i="28"/>
  <c r="Z185" i="28" s="1"/>
  <c r="AF184" i="28"/>
  <c r="W184" i="28"/>
  <c r="AA185" i="28" s="1"/>
  <c r="Y184" i="28"/>
  <c r="AC185" i="28" s="1"/>
  <c r="T186" i="28"/>
  <c r="AD185" i="28" l="1"/>
  <c r="X185" i="28"/>
  <c r="AB186" i="28" s="1"/>
  <c r="L185" i="28"/>
  <c r="N185" i="28"/>
  <c r="V185" i="28"/>
  <c r="Z186" i="28" s="1"/>
  <c r="AF185" i="28"/>
  <c r="W185" i="28"/>
  <c r="AA186" i="28" s="1"/>
  <c r="T187" i="28"/>
  <c r="O184" i="28"/>
  <c r="M184" i="28"/>
  <c r="Q184" i="28" s="1"/>
  <c r="Y185" i="28"/>
  <c r="AC186" i="28" s="1"/>
  <c r="X186" i="28" l="1"/>
  <c r="AB187" i="28" s="1"/>
  <c r="L186" i="28"/>
  <c r="N186" i="28"/>
  <c r="Y186" i="28"/>
  <c r="AC187" i="28" s="1"/>
  <c r="AD186" i="28"/>
  <c r="V186" i="28"/>
  <c r="Z187" i="28" s="1"/>
  <c r="AF186" i="28"/>
  <c r="W186" i="28"/>
  <c r="AA187" i="28" s="1"/>
  <c r="T188" i="28"/>
  <c r="O185" i="28"/>
  <c r="M185" i="28"/>
  <c r="Q185" i="28" s="1"/>
  <c r="X187" i="28" l="1"/>
  <c r="AB188" i="28" s="1"/>
  <c r="L187" i="28"/>
  <c r="N187" i="28"/>
  <c r="AD187" i="28"/>
  <c r="O186" i="28"/>
  <c r="M186" i="28"/>
  <c r="Q186" i="28" s="1"/>
  <c r="V187" i="28"/>
  <c r="Z188" i="28" s="1"/>
  <c r="AF187" i="28"/>
  <c r="W187" i="28"/>
  <c r="AA188" i="28" s="1"/>
  <c r="Y187" i="28"/>
  <c r="AC188" i="28" s="1"/>
  <c r="T189" i="28"/>
  <c r="AD188" i="28" l="1"/>
  <c r="X188" i="28"/>
  <c r="AB189" i="28" s="1"/>
  <c r="L188" i="28"/>
  <c r="N188" i="28"/>
  <c r="V188" i="28"/>
  <c r="Z189" i="28" s="1"/>
  <c r="AF188" i="28"/>
  <c r="W188" i="28"/>
  <c r="AA189" i="28" s="1"/>
  <c r="O187" i="28"/>
  <c r="M187" i="28"/>
  <c r="Q187" i="28" s="1"/>
  <c r="T190" i="28"/>
  <c r="Y188" i="28"/>
  <c r="AC189" i="28" s="1"/>
  <c r="AD189" i="28" l="1"/>
  <c r="Y189" i="28"/>
  <c r="AC190" i="28" s="1"/>
  <c r="V189" i="28"/>
  <c r="Z190" i="28" s="1"/>
  <c r="AF189" i="28"/>
  <c r="W189" i="28"/>
  <c r="AA190" i="28" s="1"/>
  <c r="O188" i="28"/>
  <c r="M188" i="28"/>
  <c r="Q188" i="28" s="1"/>
  <c r="T191" i="28"/>
  <c r="X189" i="28"/>
  <c r="AB190" i="28" s="1"/>
  <c r="L189" i="28"/>
  <c r="N189" i="28"/>
  <c r="AD190" i="28" l="1"/>
  <c r="Y190" i="28"/>
  <c r="AC191" i="28" s="1"/>
  <c r="X190" i="28"/>
  <c r="AB191" i="28" s="1"/>
  <c r="L190" i="28"/>
  <c r="N190" i="28"/>
  <c r="V190" i="28"/>
  <c r="Z191" i="28" s="1"/>
  <c r="AF190" i="28"/>
  <c r="W190" i="28"/>
  <c r="AA191" i="28" s="1"/>
  <c r="O189" i="28"/>
  <c r="M189" i="28"/>
  <c r="Q189" i="28" s="1"/>
  <c r="T192" i="28"/>
  <c r="X191" i="28" l="1"/>
  <c r="AB192" i="28" s="1"/>
  <c r="L191" i="28"/>
  <c r="N191" i="28"/>
  <c r="Y191" i="28"/>
  <c r="AC192" i="28" s="1"/>
  <c r="AD191" i="28"/>
  <c r="V191" i="28"/>
  <c r="Z192" i="28" s="1"/>
  <c r="AF191" i="28"/>
  <c r="W191" i="28"/>
  <c r="AA192" i="28" s="1"/>
  <c r="T193" i="28"/>
  <c r="O190" i="28"/>
  <c r="M190" i="28"/>
  <c r="Q190" i="28" s="1"/>
  <c r="AD192" i="28" l="1"/>
  <c r="X192" i="28"/>
  <c r="AB193" i="28" s="1"/>
  <c r="L192" i="28"/>
  <c r="N192" i="28"/>
  <c r="O191" i="28"/>
  <c r="M191" i="28"/>
  <c r="Q191" i="28" s="1"/>
  <c r="V192" i="28"/>
  <c r="Z193" i="28" s="1"/>
  <c r="AF192" i="28"/>
  <c r="W192" i="28"/>
  <c r="AA193" i="28" s="1"/>
  <c r="T194" i="28"/>
  <c r="Y192" i="28"/>
  <c r="AC193" i="28" s="1"/>
  <c r="X193" i="28" l="1"/>
  <c r="AB194" i="28" s="1"/>
  <c r="L193" i="28"/>
  <c r="N193" i="28"/>
  <c r="AD193" i="28"/>
  <c r="Y193" i="28"/>
  <c r="AC194" i="28" s="1"/>
  <c r="V193" i="28"/>
  <c r="Z194" i="28" s="1"/>
  <c r="AF193" i="28"/>
  <c r="W193" i="28"/>
  <c r="AA194" i="28" s="1"/>
  <c r="O192" i="28"/>
  <c r="M192" i="28"/>
  <c r="Q192" i="28" s="1"/>
  <c r="T195" i="28"/>
  <c r="X194" i="28" l="1"/>
  <c r="AB195" i="28" s="1"/>
  <c r="L194" i="28"/>
  <c r="N194" i="28"/>
  <c r="AD194" i="28"/>
  <c r="Y194" i="28"/>
  <c r="AC195" i="28" s="1"/>
  <c r="V194" i="28"/>
  <c r="Z195" i="28" s="1"/>
  <c r="AF194" i="28"/>
  <c r="W194" i="28"/>
  <c r="AA195" i="28" s="1"/>
  <c r="T196" i="28"/>
  <c r="O193" i="28"/>
  <c r="M193" i="28"/>
  <c r="Q193" i="28" s="1"/>
  <c r="AD195" i="28" l="1"/>
  <c r="X195" i="28"/>
  <c r="AB196" i="28" s="1"/>
  <c r="L195" i="28"/>
  <c r="N195" i="28"/>
  <c r="Y195" i="28"/>
  <c r="AC196" i="28" s="1"/>
  <c r="O194" i="28"/>
  <c r="M194" i="28"/>
  <c r="Q194" i="28" s="1"/>
  <c r="V195" i="28"/>
  <c r="Z196" i="28" s="1"/>
  <c r="AF195" i="28"/>
  <c r="W195" i="28"/>
  <c r="AA196" i="28" s="1"/>
  <c r="T197" i="28"/>
  <c r="AD196" i="28" l="1"/>
  <c r="X196" i="28"/>
  <c r="AB197" i="28" s="1"/>
  <c r="L196" i="28"/>
  <c r="N196" i="28"/>
  <c r="T198" i="28"/>
  <c r="V196" i="28"/>
  <c r="Z197" i="28" s="1"/>
  <c r="AF196" i="28"/>
  <c r="W196" i="28"/>
  <c r="AA197" i="28" s="1"/>
  <c r="Y196" i="28"/>
  <c r="AC197" i="28" s="1"/>
  <c r="O195" i="28"/>
  <c r="M195" i="28"/>
  <c r="Q195" i="28" s="1"/>
  <c r="AD197" i="28" l="1"/>
  <c r="N197" i="28"/>
  <c r="X197" i="28"/>
  <c r="AB198" i="28" s="1"/>
  <c r="L197" i="28"/>
  <c r="V197" i="28"/>
  <c r="Z198" i="28" s="1"/>
  <c r="AF197" i="28"/>
  <c r="W197" i="28"/>
  <c r="AA198" i="28" s="1"/>
  <c r="Y197" i="28"/>
  <c r="AC198" i="28" s="1"/>
  <c r="T199" i="28"/>
  <c r="O196" i="28"/>
  <c r="M196" i="28"/>
  <c r="Q196" i="28" s="1"/>
  <c r="N198" i="28" l="1"/>
  <c r="X198" i="28"/>
  <c r="AB199" i="28" s="1"/>
  <c r="L198" i="28"/>
  <c r="AD198" i="28"/>
  <c r="Y198" i="28"/>
  <c r="AC199" i="28" s="1"/>
  <c r="O197" i="28"/>
  <c r="M197" i="28"/>
  <c r="Q197" i="28" s="1"/>
  <c r="T200" i="28"/>
  <c r="V198" i="28"/>
  <c r="Z199" i="28" s="1"/>
  <c r="AF198" i="28"/>
  <c r="W198" i="28"/>
  <c r="AA199" i="28" s="1"/>
  <c r="AD199" i="28" l="1"/>
  <c r="N199" i="28"/>
  <c r="X199" i="28"/>
  <c r="AB200" i="28" s="1"/>
  <c r="L199" i="28"/>
  <c r="V199" i="28"/>
  <c r="Z200" i="28" s="1"/>
  <c r="AF199" i="28"/>
  <c r="W199" i="28"/>
  <c r="AA200" i="28" s="1"/>
  <c r="T201" i="28"/>
  <c r="Y199" i="28"/>
  <c r="AC200" i="28" s="1"/>
  <c r="O198" i="28"/>
  <c r="M198" i="28"/>
  <c r="Q198" i="28" s="1"/>
  <c r="N200" i="28" l="1"/>
  <c r="X200" i="28"/>
  <c r="AB201" i="28" s="1"/>
  <c r="L200" i="28"/>
  <c r="Y200" i="28"/>
  <c r="AC201" i="28" s="1"/>
  <c r="AD200" i="28"/>
  <c r="T202" i="28"/>
  <c r="V200" i="28"/>
  <c r="Z201" i="28" s="1"/>
  <c r="AF200" i="28"/>
  <c r="W200" i="28"/>
  <c r="AA201" i="28" s="1"/>
  <c r="O199" i="28"/>
  <c r="M199" i="28"/>
  <c r="Q199" i="28" s="1"/>
  <c r="N201" i="28" l="1"/>
  <c r="X201" i="28"/>
  <c r="AB202" i="28" s="1"/>
  <c r="L201" i="28"/>
  <c r="AD201" i="28"/>
  <c r="O200" i="28"/>
  <c r="M200" i="28"/>
  <c r="Q200" i="28" s="1"/>
  <c r="T203" i="28"/>
  <c r="Y201" i="28"/>
  <c r="AC202" i="28" s="1"/>
  <c r="V201" i="28"/>
  <c r="Z202" i="28" s="1"/>
  <c r="AF201" i="28"/>
  <c r="W201" i="28"/>
  <c r="AA202" i="28" s="1"/>
  <c r="N202" i="28" l="1"/>
  <c r="X202" i="28"/>
  <c r="AB203" i="28" s="1"/>
  <c r="L202" i="28"/>
  <c r="AD202" i="28"/>
  <c r="Y202" i="28"/>
  <c r="AC203" i="28" s="1"/>
  <c r="O201" i="28"/>
  <c r="M201" i="28"/>
  <c r="Q201" i="28" s="1"/>
  <c r="T204" i="28"/>
  <c r="V202" i="28"/>
  <c r="Z203" i="28" s="1"/>
  <c r="AF202" i="28"/>
  <c r="W202" i="28"/>
  <c r="AA203" i="28" s="1"/>
  <c r="AD203" i="28" l="1"/>
  <c r="N203" i="28"/>
  <c r="X203" i="28"/>
  <c r="AB204" i="28" s="1"/>
  <c r="L203" i="28"/>
  <c r="V203" i="28"/>
  <c r="Z204" i="28" s="1"/>
  <c r="AF203" i="28"/>
  <c r="W203" i="28"/>
  <c r="AA204" i="28" s="1"/>
  <c r="Y203" i="28"/>
  <c r="AC204" i="28" s="1"/>
  <c r="O202" i="28"/>
  <c r="M202" i="28"/>
  <c r="Q202" i="28" s="1"/>
  <c r="T205" i="28"/>
  <c r="N204" i="28" l="1"/>
  <c r="X204" i="28"/>
  <c r="AB205" i="28" s="1"/>
  <c r="L204" i="28"/>
  <c r="AD204" i="28"/>
  <c r="T206" i="28"/>
  <c r="Y204" i="28"/>
  <c r="AC205" i="28" s="1"/>
  <c r="V204" i="28"/>
  <c r="Z205" i="28" s="1"/>
  <c r="AF204" i="28"/>
  <c r="W204" i="28"/>
  <c r="AA205" i="28" s="1"/>
  <c r="O203" i="28"/>
  <c r="M203" i="28"/>
  <c r="Q203" i="28" s="1"/>
  <c r="N205" i="28" l="1"/>
  <c r="X205" i="28"/>
  <c r="AB206" i="28" s="1"/>
  <c r="L205" i="28"/>
  <c r="AD205" i="28"/>
  <c r="V205" i="28"/>
  <c r="Z206" i="28" s="1"/>
  <c r="AF205" i="28"/>
  <c r="W205" i="28"/>
  <c r="AA206" i="28" s="1"/>
  <c r="Y205" i="28"/>
  <c r="AC206" i="28" s="1"/>
  <c r="T207" i="28"/>
  <c r="O204" i="28"/>
  <c r="M204" i="28"/>
  <c r="Q204" i="28" s="1"/>
  <c r="AD206" i="28" l="1"/>
  <c r="Y206" i="28"/>
  <c r="AC207" i="28" s="1"/>
  <c r="N206" i="28"/>
  <c r="X206" i="28"/>
  <c r="AB207" i="28" s="1"/>
  <c r="L206" i="28"/>
  <c r="T208" i="28"/>
  <c r="V206" i="28"/>
  <c r="Z207" i="28" s="1"/>
  <c r="AF206" i="28"/>
  <c r="W206" i="28"/>
  <c r="AA207" i="28" s="1"/>
  <c r="O205" i="28"/>
  <c r="M205" i="28"/>
  <c r="Q205" i="28" s="1"/>
  <c r="Y207" i="28" l="1"/>
  <c r="AC208" i="28" s="1"/>
  <c r="AD207" i="28"/>
  <c r="N207" i="28"/>
  <c r="X207" i="28"/>
  <c r="AB208" i="28" s="1"/>
  <c r="L207" i="28"/>
  <c r="T209" i="28"/>
  <c r="V207" i="28"/>
  <c r="Z208" i="28" s="1"/>
  <c r="AF207" i="28"/>
  <c r="W207" i="28"/>
  <c r="AA208" i="28" s="1"/>
  <c r="O206" i="28"/>
  <c r="M206" i="28"/>
  <c r="Q206" i="28" s="1"/>
  <c r="N208" i="28" l="1"/>
  <c r="X208" i="28"/>
  <c r="AB209" i="28" s="1"/>
  <c r="L208" i="28"/>
  <c r="AD208" i="28"/>
  <c r="Y208" i="28"/>
  <c r="AC209" i="28" s="1"/>
  <c r="T210" i="28"/>
  <c r="V208" i="28"/>
  <c r="Z209" i="28" s="1"/>
  <c r="AF208" i="28"/>
  <c r="W208" i="28"/>
  <c r="AA209" i="28" s="1"/>
  <c r="O207" i="28"/>
  <c r="M207" i="28"/>
  <c r="Q207" i="28" s="1"/>
  <c r="AD209" i="28" l="1"/>
  <c r="N209" i="28"/>
  <c r="X209" i="28"/>
  <c r="AB210" i="28" s="1"/>
  <c r="L209" i="28"/>
  <c r="Y209" i="28"/>
  <c r="AC210" i="28" s="1"/>
  <c r="O208" i="28"/>
  <c r="M208" i="28"/>
  <c r="Q208" i="28" s="1"/>
  <c r="T211" i="28"/>
  <c r="V209" i="28"/>
  <c r="Z210" i="28" s="1"/>
  <c r="AF209" i="28"/>
  <c r="W209" i="28"/>
  <c r="AA210" i="28" s="1"/>
  <c r="N210" i="28" l="1"/>
  <c r="X210" i="28"/>
  <c r="AB211" i="28" s="1"/>
  <c r="L210" i="28"/>
  <c r="Y210" i="28"/>
  <c r="AC211" i="28" s="1"/>
  <c r="AD210" i="28"/>
  <c r="V210" i="28"/>
  <c r="Z211" i="28" s="1"/>
  <c r="AF210" i="28"/>
  <c r="W210" i="28"/>
  <c r="AA211" i="28" s="1"/>
  <c r="O209" i="28"/>
  <c r="M209" i="28"/>
  <c r="Q209" i="28" s="1"/>
  <c r="T212" i="28"/>
  <c r="AD211" i="28" l="1"/>
  <c r="N211" i="28"/>
  <c r="X211" i="28"/>
  <c r="AB212" i="28" s="1"/>
  <c r="L211" i="28"/>
  <c r="T213" i="28"/>
  <c r="O210" i="28"/>
  <c r="M210" i="28"/>
  <c r="Q210" i="28" s="1"/>
  <c r="V211" i="28"/>
  <c r="Z212" i="28" s="1"/>
  <c r="AF211" i="28"/>
  <c r="W211" i="28"/>
  <c r="AA212" i="28" s="1"/>
  <c r="Y211" i="28"/>
  <c r="AC212" i="28" s="1"/>
  <c r="N212" i="28" l="1"/>
  <c r="X212" i="28"/>
  <c r="AB213" i="28" s="1"/>
  <c r="L212" i="28"/>
  <c r="AD212" i="28"/>
  <c r="T214" i="28"/>
  <c r="Y212" i="28"/>
  <c r="AC213" i="28" s="1"/>
  <c r="V212" i="28"/>
  <c r="Z213" i="28" s="1"/>
  <c r="AF212" i="28"/>
  <c r="W212" i="28"/>
  <c r="AA213" i="28" s="1"/>
  <c r="O211" i="28"/>
  <c r="M211" i="28"/>
  <c r="Q211" i="28" s="1"/>
  <c r="N213" i="28" l="1"/>
  <c r="X213" i="28"/>
  <c r="AB214" i="28" s="1"/>
  <c r="L213" i="28"/>
  <c r="AD213" i="28"/>
  <c r="V213" i="28"/>
  <c r="Z214" i="28" s="1"/>
  <c r="AF213" i="28"/>
  <c r="W213" i="28"/>
  <c r="AA214" i="28" s="1"/>
  <c r="O212" i="28"/>
  <c r="M212" i="28"/>
  <c r="Q212" i="28" s="1"/>
  <c r="Y213" i="28"/>
  <c r="AC214" i="28" s="1"/>
  <c r="T215" i="28"/>
  <c r="N214" i="28" l="1"/>
  <c r="X214" i="28"/>
  <c r="AB215" i="28" s="1"/>
  <c r="L214" i="28"/>
  <c r="AD214" i="28"/>
  <c r="T216" i="28"/>
  <c r="V214" i="28"/>
  <c r="Z215" i="28" s="1"/>
  <c r="AF214" i="28"/>
  <c r="W214" i="28"/>
  <c r="AA215" i="28" s="1"/>
  <c r="Y214" i="28"/>
  <c r="AC215" i="28" s="1"/>
  <c r="O213" i="28"/>
  <c r="M213" i="28"/>
  <c r="Q213" i="28" s="1"/>
  <c r="AD215" i="28" l="1"/>
  <c r="N215" i="28"/>
  <c r="X215" i="28"/>
  <c r="AB216" i="28" s="1"/>
  <c r="L215" i="28"/>
  <c r="V215" i="28"/>
  <c r="Z216" i="28" s="1"/>
  <c r="AF215" i="28"/>
  <c r="W215" i="28"/>
  <c r="AA216" i="28" s="1"/>
  <c r="O214" i="28"/>
  <c r="M214" i="28"/>
  <c r="Q214" i="28" s="1"/>
  <c r="Y215" i="28"/>
  <c r="AC216" i="28" s="1"/>
  <c r="T217" i="28"/>
  <c r="N216" i="28" l="1"/>
  <c r="X216" i="28"/>
  <c r="AB217" i="28" s="1"/>
  <c r="L216" i="28"/>
  <c r="AD216" i="28"/>
  <c r="T218" i="28"/>
  <c r="V216" i="28"/>
  <c r="Z217" i="28" s="1"/>
  <c r="AF216" i="28"/>
  <c r="W216" i="28"/>
  <c r="AA217" i="28" s="1"/>
  <c r="O215" i="28"/>
  <c r="M215" i="28"/>
  <c r="Q215" i="28" s="1"/>
  <c r="Y216" i="28"/>
  <c r="AC217" i="28" s="1"/>
  <c r="AD217" i="28" l="1"/>
  <c r="N217" i="28"/>
  <c r="X217" i="28"/>
  <c r="AB218" i="28" s="1"/>
  <c r="L217" i="28"/>
  <c r="Y217" i="28"/>
  <c r="AC218" i="28" s="1"/>
  <c r="V217" i="28"/>
  <c r="Z218" i="28" s="1"/>
  <c r="AF217" i="28"/>
  <c r="W217" i="28"/>
  <c r="AA218" i="28" s="1"/>
  <c r="O216" i="28"/>
  <c r="M216" i="28"/>
  <c r="Q216" i="28" s="1"/>
  <c r="T219" i="28"/>
  <c r="AD218" i="28" l="1"/>
  <c r="N218" i="28"/>
  <c r="X218" i="28"/>
  <c r="AB219" i="28" s="1"/>
  <c r="L218" i="28"/>
  <c r="T220" i="28"/>
  <c r="V218" i="28"/>
  <c r="Z219" i="28" s="1"/>
  <c r="AF218" i="28"/>
  <c r="W218" i="28"/>
  <c r="AA219" i="28" s="1"/>
  <c r="O217" i="28"/>
  <c r="M217" i="28"/>
  <c r="Q217" i="28" s="1"/>
  <c r="Y218" i="28"/>
  <c r="AC219" i="28" s="1"/>
  <c r="AD219" i="28" l="1"/>
  <c r="V219" i="28"/>
  <c r="Z220" i="28" s="1"/>
  <c r="AF219" i="28"/>
  <c r="W219" i="28"/>
  <c r="AA220" i="28" s="1"/>
  <c r="Y219" i="28"/>
  <c r="AC220" i="28" s="1"/>
  <c r="O218" i="28"/>
  <c r="M218" i="28"/>
  <c r="Q218" i="28" s="1"/>
  <c r="N219" i="28"/>
  <c r="X219" i="28"/>
  <c r="AB220" i="28" s="1"/>
  <c r="L219" i="28"/>
  <c r="T221" i="28"/>
  <c r="N220" i="28" l="1"/>
  <c r="X220" i="28"/>
  <c r="AB221" i="28" s="1"/>
  <c r="L220" i="28"/>
  <c r="AD220" i="28"/>
  <c r="Y220" i="28"/>
  <c r="AC221" i="28" s="1"/>
  <c r="AF220" i="28"/>
  <c r="V220" i="28"/>
  <c r="Z221" i="28" s="1"/>
  <c r="W220" i="28"/>
  <c r="AA221" i="28" s="1"/>
  <c r="T222" i="28"/>
  <c r="O219" i="28"/>
  <c r="M219" i="28"/>
  <c r="Q219" i="28" s="1"/>
  <c r="AD221" i="28" l="1"/>
  <c r="L221" i="28"/>
  <c r="X221" i="28"/>
  <c r="AB222" i="28" s="1"/>
  <c r="N221" i="28"/>
  <c r="O220" i="28"/>
  <c r="M220" i="28"/>
  <c r="Q220" i="28" s="1"/>
  <c r="Y221" i="28"/>
  <c r="AC222" i="28" s="1"/>
  <c r="AF221" i="28"/>
  <c r="W221" i="28"/>
  <c r="AA222" i="28" s="1"/>
  <c r="V221" i="28"/>
  <c r="Z222" i="28" s="1"/>
  <c r="T223" i="28"/>
  <c r="Y222" i="28" l="1"/>
  <c r="AC223" i="28" s="1"/>
  <c r="AD222" i="28"/>
  <c r="AF222" i="28"/>
  <c r="W222" i="28"/>
  <c r="AA223" i="28" s="1"/>
  <c r="V222" i="28"/>
  <c r="Z223" i="28" s="1"/>
  <c r="L222" i="28"/>
  <c r="X222" i="28"/>
  <c r="AB223" i="28" s="1"/>
  <c r="N222" i="28"/>
  <c r="T224" i="28"/>
  <c r="M221" i="28"/>
  <c r="Q221" i="28" s="1"/>
  <c r="O221" i="28"/>
  <c r="AD223" i="28" l="1"/>
  <c r="L223" i="28"/>
  <c r="X223" i="28"/>
  <c r="AB224" i="28" s="1"/>
  <c r="N223" i="28"/>
  <c r="AF223" i="28"/>
  <c r="W223" i="28"/>
  <c r="AA224" i="28" s="1"/>
  <c r="V223" i="28"/>
  <c r="Z224" i="28" s="1"/>
  <c r="M222" i="28"/>
  <c r="Q222" i="28" s="1"/>
  <c r="O222" i="28"/>
  <c r="Y223" i="28"/>
  <c r="AC224" i="28" s="1"/>
  <c r="T225" i="28"/>
  <c r="AD224" i="28" l="1"/>
  <c r="L224" i="28"/>
  <c r="X224" i="28"/>
  <c r="AB225" i="28" s="1"/>
  <c r="N224" i="28"/>
  <c r="AF224" i="28"/>
  <c r="W224" i="28"/>
  <c r="AA225" i="28" s="1"/>
  <c r="V224" i="28"/>
  <c r="Z225" i="28" s="1"/>
  <c r="T226" i="28"/>
  <c r="Y224" i="28"/>
  <c r="AC225" i="28" s="1"/>
  <c r="M223" i="28"/>
  <c r="Q223" i="28" s="1"/>
  <c r="O223" i="28"/>
  <c r="AD225" i="28" l="1"/>
  <c r="Y225" i="28"/>
  <c r="AC226" i="28" s="1"/>
  <c r="AF225" i="28"/>
  <c r="W225" i="28"/>
  <c r="AA226" i="28" s="1"/>
  <c r="V225" i="28"/>
  <c r="Z226" i="28" s="1"/>
  <c r="L225" i="28"/>
  <c r="X225" i="28"/>
  <c r="AB226" i="28" s="1"/>
  <c r="N225" i="28"/>
  <c r="T227" i="28"/>
  <c r="M224" i="28"/>
  <c r="Q224" i="28" s="1"/>
  <c r="O224" i="28"/>
  <c r="L226" i="28" l="1"/>
  <c r="X226" i="28"/>
  <c r="AB227" i="28" s="1"/>
  <c r="N226" i="28"/>
  <c r="Y226" i="28"/>
  <c r="AC227" i="28" s="1"/>
  <c r="AD226" i="28"/>
  <c r="M225" i="28"/>
  <c r="Q225" i="28" s="1"/>
  <c r="O225" i="28"/>
  <c r="AF226" i="28"/>
  <c r="W226" i="28"/>
  <c r="AA227" i="28" s="1"/>
  <c r="V226" i="28"/>
  <c r="Z227" i="28" s="1"/>
  <c r="T228" i="28"/>
  <c r="AD227" i="28" l="1"/>
  <c r="Y227" i="28"/>
  <c r="AC228" i="28" s="1"/>
  <c r="L227" i="28"/>
  <c r="X227" i="28"/>
  <c r="AB228" i="28" s="1"/>
  <c r="N227" i="28"/>
  <c r="AF227" i="28"/>
  <c r="W227" i="28"/>
  <c r="AA228" i="28" s="1"/>
  <c r="V227" i="28"/>
  <c r="Z228" i="28" s="1"/>
  <c r="T229" i="28"/>
  <c r="M226" i="28"/>
  <c r="Q226" i="28" s="1"/>
  <c r="O226" i="28"/>
  <c r="AD228" i="28" l="1"/>
  <c r="Y228" i="28"/>
  <c r="AC229" i="28" s="1"/>
  <c r="L228" i="28"/>
  <c r="X228" i="28"/>
  <c r="AB229" i="28" s="1"/>
  <c r="N228" i="28"/>
  <c r="M227" i="28"/>
  <c r="Q227" i="28" s="1"/>
  <c r="O227" i="28"/>
  <c r="AF228" i="28"/>
  <c r="W228" i="28"/>
  <c r="AA229" i="28" s="1"/>
  <c r="V228" i="28"/>
  <c r="Z229" i="28" s="1"/>
  <c r="T230" i="28"/>
  <c r="AD229" i="28" l="1"/>
  <c r="Y229" i="28"/>
  <c r="AC230" i="28" s="1"/>
  <c r="AF229" i="28"/>
  <c r="W229" i="28"/>
  <c r="AA230" i="28" s="1"/>
  <c r="V229" i="28"/>
  <c r="Z230" i="28" s="1"/>
  <c r="T231" i="28"/>
  <c r="M228" i="28"/>
  <c r="Q228" i="28" s="1"/>
  <c r="O228" i="28"/>
  <c r="L229" i="28"/>
  <c r="X229" i="28"/>
  <c r="AB230" i="28" s="1"/>
  <c r="N229" i="28"/>
  <c r="Y230" i="28" l="1"/>
  <c r="AC231" i="28" s="1"/>
  <c r="AD230" i="28"/>
  <c r="L230" i="28"/>
  <c r="X230" i="28"/>
  <c r="AB231" i="28" s="1"/>
  <c r="N230" i="28"/>
  <c r="AF230" i="28"/>
  <c r="W230" i="28"/>
  <c r="AA231" i="28" s="1"/>
  <c r="V230" i="28"/>
  <c r="Z231" i="28" s="1"/>
  <c r="M229" i="28"/>
  <c r="Q229" i="28" s="1"/>
  <c r="O229" i="28"/>
  <c r="T232" i="28"/>
  <c r="AD231" i="28" l="1"/>
  <c r="Y231" i="28"/>
  <c r="AC232" i="28" s="1"/>
  <c r="L231" i="28"/>
  <c r="X231" i="28"/>
  <c r="AB232" i="28" s="1"/>
  <c r="N231" i="28"/>
  <c r="AF231" i="28"/>
  <c r="W231" i="28"/>
  <c r="AA232" i="28" s="1"/>
  <c r="V231" i="28"/>
  <c r="Z232" i="28" s="1"/>
  <c r="T233" i="28"/>
  <c r="M230" i="28"/>
  <c r="Q230" i="28" s="1"/>
  <c r="O230" i="28"/>
  <c r="AD232" i="28" l="1"/>
  <c r="Y232" i="28"/>
  <c r="AC233" i="28" s="1"/>
  <c r="L232" i="28"/>
  <c r="X232" i="28"/>
  <c r="AB233" i="28" s="1"/>
  <c r="N232" i="28"/>
  <c r="AF232" i="28"/>
  <c r="W232" i="28"/>
  <c r="AA233" i="28" s="1"/>
  <c r="V232" i="28"/>
  <c r="Z233" i="28" s="1"/>
  <c r="M231" i="28"/>
  <c r="Q231" i="28" s="1"/>
  <c r="O231" i="28"/>
  <c r="T234" i="28"/>
  <c r="AD233" i="28" l="1"/>
  <c r="Y233" i="28"/>
  <c r="AC234" i="28" s="1"/>
  <c r="L233" i="28"/>
  <c r="X233" i="28"/>
  <c r="AB234" i="28" s="1"/>
  <c r="N233" i="28"/>
  <c r="AF233" i="28"/>
  <c r="W233" i="28"/>
  <c r="AA234" i="28" s="1"/>
  <c r="V233" i="28"/>
  <c r="Z234" i="28" s="1"/>
  <c r="T235" i="28"/>
  <c r="M232" i="28"/>
  <c r="Q232" i="28" s="1"/>
  <c r="O232" i="28"/>
  <c r="AD234" i="28" l="1"/>
  <c r="Y234" i="28"/>
  <c r="AC235" i="28" s="1"/>
  <c r="L234" i="28"/>
  <c r="X234" i="28"/>
  <c r="AB235" i="28" s="1"/>
  <c r="N234" i="28"/>
  <c r="AF234" i="28"/>
  <c r="W234" i="28"/>
  <c r="AA235" i="28" s="1"/>
  <c r="V234" i="28"/>
  <c r="Z235" i="28" s="1"/>
  <c r="M233" i="28"/>
  <c r="Q233" i="28" s="1"/>
  <c r="O233" i="28"/>
  <c r="T236" i="28"/>
  <c r="AD235" i="28" l="1"/>
  <c r="Y235" i="28"/>
  <c r="AC236" i="28" s="1"/>
  <c r="L235" i="28"/>
  <c r="X235" i="28"/>
  <c r="AB236" i="28" s="1"/>
  <c r="N235" i="28"/>
  <c r="AF235" i="28"/>
  <c r="W235" i="28"/>
  <c r="AA236" i="28" s="1"/>
  <c r="V235" i="28"/>
  <c r="Z236" i="28" s="1"/>
  <c r="T237" i="28"/>
  <c r="M234" i="28"/>
  <c r="Q234" i="28" s="1"/>
  <c r="O234" i="28"/>
  <c r="AD236" i="28" l="1"/>
  <c r="Y236" i="28"/>
  <c r="AC237" i="28" s="1"/>
  <c r="L236" i="28"/>
  <c r="X236" i="28"/>
  <c r="AB237" i="28" s="1"/>
  <c r="N236" i="28"/>
  <c r="AF236" i="28"/>
  <c r="W236" i="28"/>
  <c r="AA237" i="28" s="1"/>
  <c r="V236" i="28"/>
  <c r="Z237" i="28" s="1"/>
  <c r="M235" i="28"/>
  <c r="Q235" i="28" s="1"/>
  <c r="O235" i="28"/>
  <c r="T238" i="28"/>
  <c r="AD237" i="28" l="1"/>
  <c r="Y237" i="28"/>
  <c r="AC238" i="28" s="1"/>
  <c r="L237" i="28"/>
  <c r="X237" i="28"/>
  <c r="AB238" i="28" s="1"/>
  <c r="N237" i="28"/>
  <c r="AF237" i="28"/>
  <c r="W237" i="28"/>
  <c r="AA238" i="28" s="1"/>
  <c r="V237" i="28"/>
  <c r="Z238" i="28" s="1"/>
  <c r="T239" i="28"/>
  <c r="M236" i="28"/>
  <c r="Q236" i="28" s="1"/>
  <c r="O236" i="28"/>
  <c r="AD238" i="28" l="1"/>
  <c r="Y238" i="28"/>
  <c r="AC239" i="28" s="1"/>
  <c r="L238" i="28"/>
  <c r="X238" i="28"/>
  <c r="AB239" i="28" s="1"/>
  <c r="N238" i="28"/>
  <c r="M237" i="28"/>
  <c r="Q237" i="28" s="1"/>
  <c r="O237" i="28"/>
  <c r="AF238" i="28"/>
  <c r="W238" i="28"/>
  <c r="AA239" i="28" s="1"/>
  <c r="V238" i="28"/>
  <c r="Z239" i="28" s="1"/>
  <c r="T240" i="28"/>
  <c r="Y239" i="28" l="1"/>
  <c r="AC240" i="28" s="1"/>
  <c r="AD239" i="28"/>
  <c r="L239" i="28"/>
  <c r="X239" i="28"/>
  <c r="AB240" i="28" s="1"/>
  <c r="N239" i="28"/>
  <c r="AF239" i="28"/>
  <c r="W239" i="28"/>
  <c r="AA240" i="28" s="1"/>
  <c r="V239" i="28"/>
  <c r="Z240" i="28" s="1"/>
  <c r="T241" i="28"/>
  <c r="M238" i="28"/>
  <c r="Q238" i="28" s="1"/>
  <c r="O238" i="28"/>
  <c r="AD240" i="28" l="1"/>
  <c r="Y240" i="28"/>
  <c r="AC241" i="28" s="1"/>
  <c r="AF240" i="28"/>
  <c r="W240" i="28"/>
  <c r="AA241" i="28" s="1"/>
  <c r="V240" i="28"/>
  <c r="Z241" i="28" s="1"/>
  <c r="L240" i="28"/>
  <c r="X240" i="28"/>
  <c r="AB241" i="28" s="1"/>
  <c r="N240" i="28"/>
  <c r="M239" i="28"/>
  <c r="Q239" i="28" s="1"/>
  <c r="O239" i="28"/>
  <c r="T242" i="28"/>
  <c r="L241" i="28" l="1"/>
  <c r="X241" i="28"/>
  <c r="AB242" i="28" s="1"/>
  <c r="N241" i="28"/>
  <c r="Y241" i="28"/>
  <c r="AC242" i="28" s="1"/>
  <c r="AD241" i="28"/>
  <c r="AF241" i="28"/>
  <c r="W241" i="28"/>
  <c r="AA242" i="28" s="1"/>
  <c r="V241" i="28"/>
  <c r="Z242" i="28" s="1"/>
  <c r="T243" i="28"/>
  <c r="M240" i="28"/>
  <c r="Q240" i="28" s="1"/>
  <c r="O240" i="28"/>
  <c r="AD242" i="28" l="1"/>
  <c r="L242" i="28"/>
  <c r="X242" i="28"/>
  <c r="AB243" i="28" s="1"/>
  <c r="N242" i="28"/>
  <c r="Y242" i="28"/>
  <c r="AC243" i="28" s="1"/>
  <c r="AF242" i="28"/>
  <c r="W242" i="28"/>
  <c r="AA243" i="28" s="1"/>
  <c r="V242" i="28"/>
  <c r="Z243" i="28" s="1"/>
  <c r="M241" i="28"/>
  <c r="Q241" i="28" s="1"/>
  <c r="O241" i="28"/>
  <c r="T244" i="28"/>
  <c r="L243" i="28" l="1"/>
  <c r="X243" i="28"/>
  <c r="AB244" i="28" s="1"/>
  <c r="N243" i="28"/>
  <c r="Y243" i="28"/>
  <c r="AC244" i="28" s="1"/>
  <c r="AD243" i="28"/>
  <c r="AF243" i="28"/>
  <c r="W243" i="28"/>
  <c r="AA244" i="28" s="1"/>
  <c r="V243" i="28"/>
  <c r="Z244" i="28" s="1"/>
  <c r="T245" i="28"/>
  <c r="M242" i="28"/>
  <c r="Q242" i="28" s="1"/>
  <c r="O242" i="28"/>
  <c r="AD244" i="28" l="1"/>
  <c r="L244" i="28"/>
  <c r="X244" i="28"/>
  <c r="AB245" i="28" s="1"/>
  <c r="N244" i="28"/>
  <c r="Y244" i="28"/>
  <c r="AC245" i="28" s="1"/>
  <c r="T246" i="28"/>
  <c r="O243" i="28"/>
  <c r="M243" i="28"/>
  <c r="Q243" i="28" s="1"/>
  <c r="AF244" i="28"/>
  <c r="W244" i="28"/>
  <c r="AA245" i="28" s="1"/>
  <c r="V244" i="28"/>
  <c r="Z245" i="28" s="1"/>
  <c r="AD245" i="28" l="1"/>
  <c r="L245" i="28"/>
  <c r="X245" i="28"/>
  <c r="AB246" i="28" s="1"/>
  <c r="N245" i="28"/>
  <c r="Y245" i="28"/>
  <c r="AC246" i="28" s="1"/>
  <c r="AF245" i="28"/>
  <c r="W245" i="28"/>
  <c r="AA246" i="28" s="1"/>
  <c r="V245" i="28"/>
  <c r="Z246" i="28" s="1"/>
  <c r="T247" i="28"/>
  <c r="O244" i="28"/>
  <c r="M244" i="28"/>
  <c r="Q244" i="28" s="1"/>
  <c r="L246" i="28" l="1"/>
  <c r="X246" i="28"/>
  <c r="AB247" i="28" s="1"/>
  <c r="N246" i="28"/>
  <c r="AD246" i="28"/>
  <c r="O245" i="28"/>
  <c r="M245" i="28"/>
  <c r="Q245" i="28" s="1"/>
  <c r="Y246" i="28"/>
  <c r="AC247" i="28" s="1"/>
  <c r="AF246" i="28"/>
  <c r="W246" i="28"/>
  <c r="AA247" i="28" s="1"/>
  <c r="V246" i="28"/>
  <c r="Z247" i="28" s="1"/>
  <c r="T248" i="28"/>
  <c r="AD247" i="28" l="1"/>
  <c r="L247" i="28"/>
  <c r="X247" i="28"/>
  <c r="AB248" i="28" s="1"/>
  <c r="N247" i="28"/>
  <c r="AF247" i="28"/>
  <c r="W247" i="28"/>
  <c r="AA248" i="28" s="1"/>
  <c r="V247" i="28"/>
  <c r="Z248" i="28" s="1"/>
  <c r="T249" i="28"/>
  <c r="Y247" i="28"/>
  <c r="AC248" i="28" s="1"/>
  <c r="O246" i="28"/>
  <c r="M246" i="28"/>
  <c r="Q246" i="28" s="1"/>
  <c r="AD248" i="28" l="1"/>
  <c r="Y248" i="28"/>
  <c r="AC249" i="28" s="1"/>
  <c r="AF248" i="28"/>
  <c r="W248" i="28"/>
  <c r="AA249" i="28" s="1"/>
  <c r="V248" i="28"/>
  <c r="Z249" i="28" s="1"/>
  <c r="L248" i="28"/>
  <c r="X248" i="28"/>
  <c r="AB249" i="28" s="1"/>
  <c r="N248" i="28"/>
  <c r="T250" i="28"/>
  <c r="O247" i="28"/>
  <c r="M247" i="28"/>
  <c r="Q247" i="28" s="1"/>
  <c r="L249" i="28" l="1"/>
  <c r="X249" i="28"/>
  <c r="AB250" i="28" s="1"/>
  <c r="N249" i="28"/>
  <c r="AD249" i="28"/>
  <c r="Y249" i="28"/>
  <c r="AC250" i="28" s="1"/>
  <c r="AF249" i="28"/>
  <c r="W249" i="28"/>
  <c r="AA250" i="28" s="1"/>
  <c r="V249" i="28"/>
  <c r="Z250" i="28" s="1"/>
  <c r="O248" i="28"/>
  <c r="M248" i="28"/>
  <c r="Q248" i="28" s="1"/>
  <c r="T251" i="28"/>
  <c r="AD250" i="28" l="1"/>
  <c r="L250" i="28"/>
  <c r="X250" i="28"/>
  <c r="AB251" i="28" s="1"/>
  <c r="N250" i="28"/>
  <c r="AF250" i="28"/>
  <c r="W250" i="28"/>
  <c r="AA251" i="28" s="1"/>
  <c r="V250" i="28"/>
  <c r="Z251" i="28" s="1"/>
  <c r="T252" i="28"/>
  <c r="Y250" i="28"/>
  <c r="AC251" i="28" s="1"/>
  <c r="O249" i="28"/>
  <c r="M249" i="28"/>
  <c r="Q249" i="28" s="1"/>
  <c r="AD251" i="28" l="1"/>
  <c r="AF251" i="28"/>
  <c r="W251" i="28"/>
  <c r="AA252" i="28" s="1"/>
  <c r="V251" i="28"/>
  <c r="Z252" i="28" s="1"/>
  <c r="O250" i="28"/>
  <c r="M250" i="28"/>
  <c r="Q250" i="28" s="1"/>
  <c r="T253" i="28"/>
  <c r="L251" i="28"/>
  <c r="X251" i="28"/>
  <c r="AB252" i="28" s="1"/>
  <c r="N251" i="28"/>
  <c r="Y251" i="28"/>
  <c r="AC252" i="28" s="1"/>
  <c r="AD252" i="28" l="1"/>
  <c r="O251" i="28"/>
  <c r="M251" i="28"/>
  <c r="Q251" i="28" s="1"/>
  <c r="AF252" i="28"/>
  <c r="W252" i="28"/>
  <c r="AA253" i="28" s="1"/>
  <c r="V252" i="28"/>
  <c r="Z253" i="28" s="1"/>
  <c r="Y252" i="28"/>
  <c r="AC253" i="28" s="1"/>
  <c r="L252" i="28"/>
  <c r="X252" i="28"/>
  <c r="AB253" i="28" s="1"/>
  <c r="N252" i="28"/>
  <c r="T254" i="28"/>
  <c r="Y253" i="28" l="1"/>
  <c r="AC254" i="28" s="1"/>
  <c r="AD253" i="28"/>
  <c r="AF253" i="28"/>
  <c r="W253" i="28"/>
  <c r="AA254" i="28" s="1"/>
  <c r="V253" i="28"/>
  <c r="Z254" i="28" s="1"/>
  <c r="O252" i="28"/>
  <c r="M252" i="28"/>
  <c r="Q252" i="28" s="1"/>
  <c r="T255" i="28"/>
  <c r="L253" i="28"/>
  <c r="X253" i="28"/>
  <c r="AB254" i="28" s="1"/>
  <c r="N253" i="28"/>
  <c r="AD254" i="28" l="1"/>
  <c r="L254" i="28"/>
  <c r="X254" i="28"/>
  <c r="AB255" i="28" s="1"/>
  <c r="N254" i="28"/>
  <c r="AF254" i="28"/>
  <c r="W254" i="28"/>
  <c r="AA255" i="28" s="1"/>
  <c r="V254" i="28"/>
  <c r="Z255" i="28" s="1"/>
  <c r="T256" i="28"/>
  <c r="Y254" i="28"/>
  <c r="AC255" i="28" s="1"/>
  <c r="O253" i="28"/>
  <c r="M253" i="28"/>
  <c r="Q253" i="28" s="1"/>
  <c r="AD255" i="28" l="1"/>
  <c r="Y255" i="28"/>
  <c r="AC256" i="28" s="1"/>
  <c r="AF255" i="28"/>
  <c r="W255" i="28"/>
  <c r="AA256" i="28" s="1"/>
  <c r="V255" i="28"/>
  <c r="Z256" i="28" s="1"/>
  <c r="L255" i="28"/>
  <c r="X255" i="28"/>
  <c r="AB256" i="28" s="1"/>
  <c r="N255" i="28"/>
  <c r="T257" i="28"/>
  <c r="O254" i="28"/>
  <c r="M254" i="28"/>
  <c r="Q254" i="28" s="1"/>
  <c r="L256" i="28" l="1"/>
  <c r="N256" i="28"/>
  <c r="X256" i="28"/>
  <c r="AB257" i="28" s="1"/>
  <c r="Y256" i="28"/>
  <c r="AC257" i="28" s="1"/>
  <c r="AD256" i="28"/>
  <c r="O255" i="28"/>
  <c r="M255" i="28"/>
  <c r="Q255" i="28" s="1"/>
  <c r="T258" i="28"/>
  <c r="AF256" i="28"/>
  <c r="W256" i="28"/>
  <c r="AA257" i="28" s="1"/>
  <c r="V256" i="28"/>
  <c r="Z257" i="28" s="1"/>
  <c r="AD257" i="28" l="1"/>
  <c r="L257" i="28"/>
  <c r="N257" i="28"/>
  <c r="X257" i="28"/>
  <c r="AB258" i="28" s="1"/>
  <c r="AF257" i="28"/>
  <c r="W257" i="28"/>
  <c r="AA258" i="28" s="1"/>
  <c r="V257" i="28"/>
  <c r="Z258" i="28" s="1"/>
  <c r="Y257" i="28"/>
  <c r="AC258" i="28" s="1"/>
  <c r="O256" i="28"/>
  <c r="M256" i="28"/>
  <c r="Q256" i="28" s="1"/>
  <c r="T259" i="28"/>
  <c r="Y258" i="28" l="1"/>
  <c r="AC259" i="28" s="1"/>
  <c r="AD258" i="28"/>
  <c r="L258" i="28"/>
  <c r="N258" i="28"/>
  <c r="X258" i="28"/>
  <c r="AB259" i="28" s="1"/>
  <c r="T260" i="28"/>
  <c r="O257" i="28"/>
  <c r="M257" i="28"/>
  <c r="Q257" i="28" s="1"/>
  <c r="AF258" i="28"/>
  <c r="W258" i="28"/>
  <c r="AA259" i="28" s="1"/>
  <c r="V258" i="28"/>
  <c r="Z259" i="28" s="1"/>
  <c r="L259" i="28" l="1"/>
  <c r="N259" i="28"/>
  <c r="X259" i="28"/>
  <c r="AB260" i="28" s="1"/>
  <c r="AD259" i="28"/>
  <c r="T261" i="28"/>
  <c r="Y259" i="28"/>
  <c r="AC260" i="28" s="1"/>
  <c r="O258" i="28"/>
  <c r="M258" i="28"/>
  <c r="Q258" i="28" s="1"/>
  <c r="AF259" i="28"/>
  <c r="W259" i="28"/>
  <c r="AA260" i="28" s="1"/>
  <c r="V259" i="28"/>
  <c r="Z260" i="28" s="1"/>
  <c r="L260" i="28" l="1"/>
  <c r="N260" i="28"/>
  <c r="X260" i="28"/>
  <c r="AB261" i="28" s="1"/>
  <c r="AD260" i="28"/>
  <c r="T262" i="28"/>
  <c r="Y260" i="28"/>
  <c r="AC261" i="28" s="1"/>
  <c r="AF260" i="28"/>
  <c r="W260" i="28"/>
  <c r="AA261" i="28" s="1"/>
  <c r="V260" i="28"/>
  <c r="Z261" i="28" s="1"/>
  <c r="O259" i="28"/>
  <c r="M259" i="28"/>
  <c r="Q259" i="28" s="1"/>
  <c r="AD261" i="28" l="1"/>
  <c r="L261" i="28"/>
  <c r="N261" i="28"/>
  <c r="X261" i="28"/>
  <c r="AB262" i="28" s="1"/>
  <c r="AF261" i="28"/>
  <c r="W261" i="28"/>
  <c r="AA262" i="28" s="1"/>
  <c r="V261" i="28"/>
  <c r="Z262" i="28" s="1"/>
  <c r="Y261" i="28"/>
  <c r="AC262" i="28" s="1"/>
  <c r="O260" i="28"/>
  <c r="M260" i="28"/>
  <c r="Q260" i="28" s="1"/>
  <c r="T263" i="28"/>
  <c r="L262" i="28" l="1"/>
  <c r="N262" i="28"/>
  <c r="X262" i="28"/>
  <c r="AB263" i="28" s="1"/>
  <c r="T264" i="28"/>
  <c r="Y262" i="28"/>
  <c r="AC263" i="28" s="1"/>
  <c r="AF262" i="28"/>
  <c r="W262" i="28"/>
  <c r="AA263" i="28" s="1"/>
  <c r="V262" i="28"/>
  <c r="Z263" i="28" s="1"/>
  <c r="O261" i="28"/>
  <c r="M261" i="28"/>
  <c r="Q261" i="28" s="1"/>
  <c r="AD262" i="28"/>
  <c r="AD263" i="28" l="1"/>
  <c r="L263" i="28"/>
  <c r="N263" i="28"/>
  <c r="X263" i="28"/>
  <c r="AB264" i="28" s="1"/>
  <c r="Y263" i="28"/>
  <c r="AC264" i="28" s="1"/>
  <c r="AF263" i="28"/>
  <c r="W263" i="28"/>
  <c r="AA264" i="28" s="1"/>
  <c r="V263" i="28"/>
  <c r="Z264" i="28" s="1"/>
  <c r="T265" i="28"/>
  <c r="O262" i="28"/>
  <c r="M262" i="28"/>
  <c r="Q262" i="28" s="1"/>
  <c r="AD264" i="28" l="1"/>
  <c r="Y264" i="28"/>
  <c r="AC265" i="28" s="1"/>
  <c r="L264" i="28"/>
  <c r="N264" i="28"/>
  <c r="X264" i="28"/>
  <c r="AB265" i="28" s="1"/>
  <c r="O263" i="28"/>
  <c r="M263" i="28"/>
  <c r="Q263" i="28" s="1"/>
  <c r="T266" i="28"/>
  <c r="AF264" i="28"/>
  <c r="W264" i="28"/>
  <c r="AA265" i="28" s="1"/>
  <c r="V264" i="28"/>
  <c r="Z265" i="28" s="1"/>
  <c r="AD265" i="28" l="1"/>
  <c r="L265" i="28"/>
  <c r="N265" i="28"/>
  <c r="X265" i="28"/>
  <c r="AB266" i="28" s="1"/>
  <c r="Y265" i="28"/>
  <c r="AC266" i="28" s="1"/>
  <c r="AF265" i="28"/>
  <c r="W265" i="28"/>
  <c r="AA266" i="28" s="1"/>
  <c r="V265" i="28"/>
  <c r="Z266" i="28" s="1"/>
  <c r="O264" i="28"/>
  <c r="M264" i="28"/>
  <c r="Q264" i="28" s="1"/>
  <c r="T267" i="28"/>
  <c r="AD266" i="28" l="1"/>
  <c r="Y266" i="28"/>
  <c r="AC267" i="28" s="1"/>
  <c r="L266" i="28"/>
  <c r="N266" i="28"/>
  <c r="X266" i="28"/>
  <c r="AB267" i="28" s="1"/>
  <c r="T268" i="28"/>
  <c r="O265" i="28"/>
  <c r="M265" i="28"/>
  <c r="Q265" i="28" s="1"/>
  <c r="AF266" i="28"/>
  <c r="W266" i="28"/>
  <c r="AA267" i="28" s="1"/>
  <c r="V266" i="28"/>
  <c r="Z267" i="28" s="1"/>
  <c r="AD267" i="28" l="1"/>
  <c r="L267" i="28"/>
  <c r="N267" i="28"/>
  <c r="X267" i="28"/>
  <c r="AB268" i="28" s="1"/>
  <c r="Y267" i="28"/>
  <c r="AC268" i="28" s="1"/>
  <c r="O266" i="28"/>
  <c r="M266" i="28"/>
  <c r="Q266" i="28" s="1"/>
  <c r="AF267" i="28"/>
  <c r="W267" i="28"/>
  <c r="AA268" i="28" s="1"/>
  <c r="V267" i="28"/>
  <c r="Z268" i="28" s="1"/>
  <c r="T269" i="28"/>
  <c r="AD268" i="28" l="1"/>
  <c r="Y268" i="28"/>
  <c r="AC269" i="28" s="1"/>
  <c r="T270" i="28"/>
  <c r="O267" i="28"/>
  <c r="M267" i="28"/>
  <c r="Q267" i="28" s="1"/>
  <c r="AF268" i="28"/>
  <c r="W268" i="28"/>
  <c r="AA269" i="28" s="1"/>
  <c r="V268" i="28"/>
  <c r="Z269" i="28" s="1"/>
  <c r="L268" i="28"/>
  <c r="N268" i="28"/>
  <c r="X268" i="28"/>
  <c r="AB269" i="28" s="1"/>
  <c r="L269" i="28" l="1"/>
  <c r="N269" i="28"/>
  <c r="X269" i="28"/>
  <c r="AB270" i="28" s="1"/>
  <c r="Y269" i="28"/>
  <c r="AC270" i="28" s="1"/>
  <c r="AD269" i="28"/>
  <c r="AF269" i="28"/>
  <c r="W269" i="28"/>
  <c r="AA270" i="28" s="1"/>
  <c r="V269" i="28"/>
  <c r="Z270" i="28" s="1"/>
  <c r="T271" i="28"/>
  <c r="O268" i="28"/>
  <c r="M268" i="28"/>
  <c r="Q268" i="28" s="1"/>
  <c r="L270" i="28" l="1"/>
  <c r="N270" i="28"/>
  <c r="X270" i="28"/>
  <c r="AB271" i="28" s="1"/>
  <c r="Y270" i="28"/>
  <c r="AC271" i="28" s="1"/>
  <c r="AD270" i="28"/>
  <c r="T272" i="28"/>
  <c r="O269" i="28"/>
  <c r="M269" i="28"/>
  <c r="Q269" i="28" s="1"/>
  <c r="AF270" i="28"/>
  <c r="W270" i="28"/>
  <c r="AA271" i="28" s="1"/>
  <c r="V270" i="28"/>
  <c r="Z271" i="28" s="1"/>
  <c r="AD271" i="28" l="1"/>
  <c r="L271" i="28"/>
  <c r="N271" i="28"/>
  <c r="X271" i="28"/>
  <c r="AB272" i="28" s="1"/>
  <c r="Y271" i="28"/>
  <c r="AC272" i="28" s="1"/>
  <c r="AF271" i="28"/>
  <c r="W271" i="28"/>
  <c r="AA272" i="28" s="1"/>
  <c r="V271" i="28"/>
  <c r="Z272" i="28" s="1"/>
  <c r="T273" i="28"/>
  <c r="O270" i="28"/>
  <c r="M270" i="28"/>
  <c r="Q270" i="28" s="1"/>
  <c r="AD272" i="28" l="1"/>
  <c r="Y272" i="28"/>
  <c r="AC273" i="28" s="1"/>
  <c r="L272" i="28"/>
  <c r="N272" i="28"/>
  <c r="X272" i="28"/>
  <c r="AB273" i="28" s="1"/>
  <c r="AF272" i="28"/>
  <c r="W272" i="28"/>
  <c r="AA273" i="28" s="1"/>
  <c r="V272" i="28"/>
  <c r="Z273" i="28" s="1"/>
  <c r="O271" i="28"/>
  <c r="M271" i="28"/>
  <c r="Q271" i="28" s="1"/>
  <c r="T274" i="28"/>
  <c r="AD273" i="28" l="1"/>
  <c r="L273" i="28"/>
  <c r="N273" i="28"/>
  <c r="X273" i="28"/>
  <c r="AB274" i="28" s="1"/>
  <c r="Y273" i="28"/>
  <c r="AC274" i="28" s="1"/>
  <c r="T275" i="28"/>
  <c r="AF273" i="28"/>
  <c r="W273" i="28"/>
  <c r="AA274" i="28" s="1"/>
  <c r="V273" i="28"/>
  <c r="Z274" i="28" s="1"/>
  <c r="O272" i="28"/>
  <c r="M272" i="28"/>
  <c r="Q272" i="28" s="1"/>
  <c r="AD274" i="28" l="1"/>
  <c r="Y274" i="28"/>
  <c r="AC275" i="28" s="1"/>
  <c r="O273" i="28"/>
  <c r="M273" i="28"/>
  <c r="Q273" i="28" s="1"/>
  <c r="T276" i="28"/>
  <c r="L274" i="28"/>
  <c r="N274" i="28"/>
  <c r="X274" i="28"/>
  <c r="AB275" i="28" s="1"/>
  <c r="AF274" i="28"/>
  <c r="W274" i="28"/>
  <c r="AA275" i="28" s="1"/>
  <c r="V274" i="28"/>
  <c r="Z275" i="28" s="1"/>
  <c r="Y275" i="28" l="1"/>
  <c r="AC276" i="28" s="1"/>
  <c r="AD275" i="28"/>
  <c r="AF275" i="28"/>
  <c r="W275" i="28"/>
  <c r="AA276" i="28" s="1"/>
  <c r="V275" i="28"/>
  <c r="Z276" i="28" s="1"/>
  <c r="O274" i="28"/>
  <c r="M274" i="28"/>
  <c r="Q274" i="28" s="1"/>
  <c r="L275" i="28"/>
  <c r="N275" i="28"/>
  <c r="X275" i="28"/>
  <c r="AB276" i="28" s="1"/>
  <c r="T277" i="28"/>
  <c r="Y276" i="28" l="1"/>
  <c r="AC277" i="28" s="1"/>
  <c r="AD276" i="28"/>
  <c r="T278" i="28"/>
  <c r="O275" i="28"/>
  <c r="M275" i="28"/>
  <c r="Q275" i="28" s="1"/>
  <c r="AF276" i="28"/>
  <c r="W276" i="28"/>
  <c r="AA277" i="28" s="1"/>
  <c r="V276" i="28"/>
  <c r="Z277" i="28" s="1"/>
  <c r="L276" i="28"/>
  <c r="N276" i="28"/>
  <c r="X276" i="28"/>
  <c r="AB277" i="28" s="1"/>
  <c r="AD277" i="28" l="1"/>
  <c r="L277" i="28"/>
  <c r="N277" i="28"/>
  <c r="X277" i="28"/>
  <c r="AB278" i="28" s="1"/>
  <c r="AF277" i="28"/>
  <c r="W277" i="28"/>
  <c r="AA278" i="28" s="1"/>
  <c r="V277" i="28"/>
  <c r="Z278" i="28" s="1"/>
  <c r="O276" i="28"/>
  <c r="M276" i="28"/>
  <c r="Q276" i="28" s="1"/>
  <c r="T279" i="28"/>
  <c r="Y277" i="28"/>
  <c r="AC278" i="28" s="1"/>
  <c r="AD278" i="28" l="1"/>
  <c r="L278" i="28"/>
  <c r="N278" i="28"/>
  <c r="X278" i="28"/>
  <c r="AB279" i="28" s="1"/>
  <c r="AF278" i="28"/>
  <c r="W278" i="28"/>
  <c r="AA279" i="28" s="1"/>
  <c r="V278" i="28"/>
  <c r="Z279" i="28" s="1"/>
  <c r="O277" i="28"/>
  <c r="M277" i="28"/>
  <c r="Q277" i="28" s="1"/>
  <c r="T280" i="28"/>
  <c r="Y278" i="28"/>
  <c r="AC279" i="28" s="1"/>
  <c r="AD279" i="28" l="1"/>
  <c r="Y279" i="28"/>
  <c r="AC280" i="28" s="1"/>
  <c r="O278" i="28"/>
  <c r="M278" i="28"/>
  <c r="Q278" i="28" s="1"/>
  <c r="L279" i="28"/>
  <c r="N279" i="28"/>
  <c r="X279" i="28"/>
  <c r="AB280" i="28" s="1"/>
  <c r="T281" i="28"/>
  <c r="AF279" i="28"/>
  <c r="W279" i="28"/>
  <c r="AA280" i="28" s="1"/>
  <c r="V279" i="28"/>
  <c r="Z280" i="28" s="1"/>
  <c r="AD280" i="28" l="1"/>
  <c r="L280" i="28"/>
  <c r="N280" i="28"/>
  <c r="X280" i="28"/>
  <c r="AB281" i="28" s="1"/>
  <c r="Y280" i="28"/>
  <c r="AC281" i="28" s="1"/>
  <c r="AF280" i="28"/>
  <c r="W280" i="28"/>
  <c r="AA281" i="28" s="1"/>
  <c r="V280" i="28"/>
  <c r="Z281" i="28" s="1"/>
  <c r="T282" i="28"/>
  <c r="O279" i="28"/>
  <c r="M279" i="28"/>
  <c r="Q279" i="28" s="1"/>
  <c r="AD281" i="28" l="1"/>
  <c r="Y281" i="28"/>
  <c r="AC282" i="28" s="1"/>
  <c r="L281" i="28"/>
  <c r="N281" i="28"/>
  <c r="X281" i="28"/>
  <c r="AB282" i="28" s="1"/>
  <c r="O280" i="28"/>
  <c r="M280" i="28"/>
  <c r="Q280" i="28" s="1"/>
  <c r="T283" i="28"/>
  <c r="AF281" i="28"/>
  <c r="W281" i="28"/>
  <c r="AA282" i="28" s="1"/>
  <c r="V281" i="28"/>
  <c r="Z282" i="28" s="1"/>
  <c r="AD282" i="28" l="1"/>
  <c r="L282" i="28"/>
  <c r="N282" i="28"/>
  <c r="X282" i="28"/>
  <c r="AB283" i="28" s="1"/>
  <c r="Y282" i="28"/>
  <c r="AC283" i="28" s="1"/>
  <c r="AF282" i="28"/>
  <c r="W282" i="28"/>
  <c r="AA283" i="28" s="1"/>
  <c r="V282" i="28"/>
  <c r="Z283" i="28" s="1"/>
  <c r="O281" i="28"/>
  <c r="M281" i="28"/>
  <c r="Q281" i="28" s="1"/>
  <c r="T284" i="28"/>
  <c r="AD283" i="28" l="1"/>
  <c r="Y283" i="28"/>
  <c r="AC284" i="28" s="1"/>
  <c r="L283" i="28"/>
  <c r="N283" i="28"/>
  <c r="X283" i="28"/>
  <c r="AB284" i="28" s="1"/>
  <c r="T285" i="28"/>
  <c r="O282" i="28"/>
  <c r="M282" i="28"/>
  <c r="Q282" i="28" s="1"/>
  <c r="AF283" i="28"/>
  <c r="W283" i="28"/>
  <c r="AA284" i="28" s="1"/>
  <c r="V283" i="28"/>
  <c r="Z284" i="28" s="1"/>
  <c r="AD284" i="28" l="1"/>
  <c r="L284" i="28"/>
  <c r="N284" i="28"/>
  <c r="X284" i="28"/>
  <c r="AB285" i="28" s="1"/>
  <c r="Y284" i="28"/>
  <c r="AC285" i="28" s="1"/>
  <c r="O283" i="28"/>
  <c r="M283" i="28"/>
  <c r="Q283" i="28" s="1"/>
  <c r="AF284" i="28"/>
  <c r="W284" i="28"/>
  <c r="AA285" i="28" s="1"/>
  <c r="V284" i="28"/>
  <c r="Z285" i="28" s="1"/>
  <c r="T286" i="28"/>
  <c r="AD285" i="28" l="1"/>
  <c r="Y285" i="28"/>
  <c r="AC286" i="28" s="1"/>
  <c r="T287" i="28"/>
  <c r="O284" i="28"/>
  <c r="M284" i="28"/>
  <c r="Q284" i="28" s="1"/>
  <c r="AF285" i="28"/>
  <c r="W285" i="28"/>
  <c r="AA286" i="28" s="1"/>
  <c r="V285" i="28"/>
  <c r="Z286" i="28" s="1"/>
  <c r="L285" i="28"/>
  <c r="N285" i="28"/>
  <c r="X285" i="28"/>
  <c r="AB286" i="28" s="1"/>
  <c r="L286" i="28" l="1"/>
  <c r="N286" i="28"/>
  <c r="X286" i="28"/>
  <c r="AB287" i="28" s="1"/>
  <c r="Y286" i="28"/>
  <c r="AC287" i="28" s="1"/>
  <c r="AD286" i="28"/>
  <c r="AF286" i="28"/>
  <c r="W286" i="28"/>
  <c r="AA287" i="28" s="1"/>
  <c r="V286" i="28"/>
  <c r="Z287" i="28" s="1"/>
  <c r="T288" i="28"/>
  <c r="O285" i="28"/>
  <c r="M285" i="28"/>
  <c r="Q285" i="28" s="1"/>
  <c r="L287" i="28" l="1"/>
  <c r="N287" i="28"/>
  <c r="X287" i="28"/>
  <c r="AB288" i="28" s="1"/>
  <c r="Y287" i="28"/>
  <c r="AC288" i="28" s="1"/>
  <c r="AD287" i="28"/>
  <c r="T289" i="28"/>
  <c r="O286" i="28"/>
  <c r="M286" i="28"/>
  <c r="Q286" i="28" s="1"/>
  <c r="AF287" i="28"/>
  <c r="W287" i="28"/>
  <c r="AA288" i="28" s="1"/>
  <c r="V287" i="28"/>
  <c r="Z288" i="28" s="1"/>
  <c r="AD288" i="28" l="1"/>
  <c r="L288" i="28"/>
  <c r="N288" i="28"/>
  <c r="X288" i="28"/>
  <c r="AB289" i="28" s="1"/>
  <c r="O287" i="28"/>
  <c r="M287" i="28"/>
  <c r="Q287" i="28" s="1"/>
  <c r="AF288" i="28"/>
  <c r="W288" i="28"/>
  <c r="AA289" i="28" s="1"/>
  <c r="V288" i="28"/>
  <c r="Z289" i="28" s="1"/>
  <c r="T290" i="28"/>
  <c r="Y288" i="28"/>
  <c r="AC289" i="28" s="1"/>
  <c r="L289" i="28" l="1"/>
  <c r="N289" i="28"/>
  <c r="X289" i="28"/>
  <c r="AB290" i="28" s="1"/>
  <c r="Y289" i="28"/>
  <c r="AC290" i="28" s="1"/>
  <c r="AD289" i="28"/>
  <c r="AF289" i="28"/>
  <c r="W289" i="28"/>
  <c r="AA290" i="28" s="1"/>
  <c r="V289" i="28"/>
  <c r="Z290" i="28" s="1"/>
  <c r="O288" i="28"/>
  <c r="M288" i="28"/>
  <c r="Q288" i="28" s="1"/>
  <c r="T291" i="28"/>
  <c r="L290" i="28" l="1"/>
  <c r="N290" i="28"/>
  <c r="X290" i="28"/>
  <c r="AB291" i="28" s="1"/>
  <c r="AD290" i="28"/>
  <c r="T292" i="28"/>
  <c r="AF290" i="28"/>
  <c r="W290" i="28"/>
  <c r="AA291" i="28" s="1"/>
  <c r="V290" i="28"/>
  <c r="Z291" i="28" s="1"/>
  <c r="Y290" i="28"/>
  <c r="AC291" i="28" s="1"/>
  <c r="O289" i="28"/>
  <c r="M289" i="28"/>
  <c r="Q289" i="28" s="1"/>
  <c r="L291" i="28" l="1"/>
  <c r="N291" i="28"/>
  <c r="X291" i="28"/>
  <c r="AB292" i="28" s="1"/>
  <c r="AF291" i="28"/>
  <c r="W291" i="28"/>
  <c r="AA292" i="28" s="1"/>
  <c r="V291" i="28"/>
  <c r="Z292" i="28" s="1"/>
  <c r="AD291" i="28"/>
  <c r="Y291" i="28"/>
  <c r="AC292" i="28" s="1"/>
  <c r="O290" i="28"/>
  <c r="M290" i="28"/>
  <c r="Q290" i="28" s="1"/>
  <c r="T293" i="28"/>
  <c r="AD292" i="28" l="1"/>
  <c r="T294" i="28"/>
  <c r="Y292" i="28"/>
  <c r="AC293" i="28" s="1"/>
  <c r="AF292" i="28"/>
  <c r="W292" i="28"/>
  <c r="AA293" i="28" s="1"/>
  <c r="V292" i="28"/>
  <c r="Z293" i="28" s="1"/>
  <c r="O291" i="28"/>
  <c r="M291" i="28"/>
  <c r="Q291" i="28" s="1"/>
  <c r="L292" i="28"/>
  <c r="N292" i="28"/>
  <c r="X292" i="28"/>
  <c r="AB293" i="28" s="1"/>
  <c r="AD293" i="28" l="1"/>
  <c r="Y293" i="28"/>
  <c r="AC294" i="28" s="1"/>
  <c r="AF293" i="28"/>
  <c r="W293" i="28"/>
  <c r="AA294" i="28" s="1"/>
  <c r="V293" i="28"/>
  <c r="Z294" i="28" s="1"/>
  <c r="O292" i="28"/>
  <c r="M292" i="28"/>
  <c r="Q292" i="28" s="1"/>
  <c r="L293" i="28"/>
  <c r="N293" i="28"/>
  <c r="X293" i="28"/>
  <c r="AB294" i="28" s="1"/>
  <c r="T295" i="28"/>
  <c r="Y294" i="28" l="1"/>
  <c r="AC295" i="28" s="1"/>
  <c r="AF294" i="28"/>
  <c r="W294" i="28"/>
  <c r="AA295" i="28" s="1"/>
  <c r="V294" i="28"/>
  <c r="Z295" i="28" s="1"/>
  <c r="O293" i="28"/>
  <c r="M293" i="28"/>
  <c r="Q293" i="28" s="1"/>
  <c r="T296" i="28"/>
  <c r="L294" i="28"/>
  <c r="N294" i="28"/>
  <c r="X294" i="28"/>
  <c r="AB295" i="28" s="1"/>
  <c r="AD294" i="28"/>
  <c r="AD295" i="28" l="1"/>
  <c r="Y295" i="28"/>
  <c r="AC296" i="28" s="1"/>
  <c r="W295" i="28"/>
  <c r="AA296" i="28" s="1"/>
  <c r="V295" i="28"/>
  <c r="Z296" i="28" s="1"/>
  <c r="AF295" i="28"/>
  <c r="X295" i="28"/>
  <c r="AB296" i="28" s="1"/>
  <c r="L295" i="28"/>
  <c r="N295" i="28"/>
  <c r="O294" i="28"/>
  <c r="M294" i="28"/>
  <c r="Q294" i="28" s="1"/>
  <c r="T297" i="28"/>
  <c r="AD296" i="28" l="1"/>
  <c r="Y296" i="28"/>
  <c r="AC297" i="28" s="1"/>
  <c r="W296" i="28"/>
  <c r="AA297" i="28" s="1"/>
  <c r="V296" i="28"/>
  <c r="Z297" i="28" s="1"/>
  <c r="AF296" i="28"/>
  <c r="T298" i="28"/>
  <c r="X296" i="28"/>
  <c r="AB297" i="28" s="1"/>
  <c r="N296" i="28"/>
  <c r="L296" i="28"/>
  <c r="O295" i="28"/>
  <c r="M295" i="28"/>
  <c r="Q295" i="28" s="1"/>
  <c r="X297" i="28" l="1"/>
  <c r="AB298" i="28" s="1"/>
  <c r="N297" i="28"/>
  <c r="L297" i="28"/>
  <c r="Y297" i="28"/>
  <c r="AC298" i="28" s="1"/>
  <c r="W297" i="28"/>
  <c r="AA298" i="28" s="1"/>
  <c r="V297" i="28"/>
  <c r="Z298" i="28" s="1"/>
  <c r="AF297" i="28"/>
  <c r="M296" i="28"/>
  <c r="Q296" i="28" s="1"/>
  <c r="O296" i="28"/>
  <c r="AD297" i="28"/>
  <c r="T299" i="28"/>
  <c r="AD298" i="28" l="1"/>
  <c r="X298" i="28"/>
  <c r="AB299" i="28" s="1"/>
  <c r="N298" i="28"/>
  <c r="L298" i="28"/>
  <c r="Y298" i="28"/>
  <c r="AC299" i="28" s="1"/>
  <c r="W298" i="28"/>
  <c r="AA299" i="28" s="1"/>
  <c r="V298" i="28"/>
  <c r="Z299" i="28" s="1"/>
  <c r="AF298" i="28"/>
  <c r="M297" i="28"/>
  <c r="Q297" i="28" s="1"/>
  <c r="O297" i="28"/>
  <c r="T300" i="28"/>
  <c r="AD299" i="28" l="1"/>
  <c r="W299" i="28"/>
  <c r="AA300" i="28" s="1"/>
  <c r="V299" i="28"/>
  <c r="Z300" i="28" s="1"/>
  <c r="AF299" i="28"/>
  <c r="Y299" i="28"/>
  <c r="AC300" i="28" s="1"/>
  <c r="T301" i="28"/>
  <c r="M298" i="28"/>
  <c r="Q298" i="28" s="1"/>
  <c r="O298" i="28"/>
  <c r="X299" i="28"/>
  <c r="AB300" i="28" s="1"/>
  <c r="N299" i="28"/>
  <c r="L299" i="28"/>
  <c r="M299" i="28" l="1"/>
  <c r="Q299" i="28" s="1"/>
  <c r="O299" i="28"/>
  <c r="Y300" i="28"/>
  <c r="AC301" i="28" s="1"/>
  <c r="AD300" i="28"/>
  <c r="X300" i="28"/>
  <c r="AB301" i="28" s="1"/>
  <c r="N300" i="28"/>
  <c r="L300" i="28"/>
  <c r="W300" i="28"/>
  <c r="AA301" i="28" s="1"/>
  <c r="V300" i="28"/>
  <c r="Z301" i="28" s="1"/>
  <c r="AF300" i="28"/>
  <c r="T302" i="28"/>
  <c r="Y301" i="28" l="1"/>
  <c r="AC302" i="28" s="1"/>
  <c r="X301" i="28"/>
  <c r="AB302" i="28" s="1"/>
  <c r="N301" i="28"/>
  <c r="L301" i="28"/>
  <c r="W301" i="28"/>
  <c r="AA302" i="28" s="1"/>
  <c r="V301" i="28"/>
  <c r="Z302" i="28" s="1"/>
  <c r="AF301" i="28"/>
  <c r="T303" i="28"/>
  <c r="M300" i="28"/>
  <c r="Q300" i="28" s="1"/>
  <c r="O300" i="28"/>
  <c r="AD301" i="28"/>
  <c r="X302" i="28" l="1"/>
  <c r="AB303" i="28" s="1"/>
  <c r="N302" i="28"/>
  <c r="L302" i="28"/>
  <c r="AD302" i="28"/>
  <c r="W302" i="28"/>
  <c r="AA303" i="28" s="1"/>
  <c r="V302" i="28"/>
  <c r="Z303" i="28" s="1"/>
  <c r="AF302" i="28"/>
  <c r="T304" i="28"/>
  <c r="M301" i="28"/>
  <c r="Q301" i="28" s="1"/>
  <c r="O301" i="28"/>
  <c r="Y302" i="28"/>
  <c r="AC303" i="28" s="1"/>
  <c r="W303" i="28" l="1"/>
  <c r="AA304" i="28" s="1"/>
  <c r="V303" i="28"/>
  <c r="Z304" i="28" s="1"/>
  <c r="AF303" i="28"/>
  <c r="M302" i="28"/>
  <c r="Q302" i="28" s="1"/>
  <c r="O302" i="28"/>
  <c r="Y303" i="28"/>
  <c r="AC304" i="28" s="1"/>
  <c r="T305" i="28"/>
  <c r="AD303" i="28"/>
  <c r="X303" i="28"/>
  <c r="AB304" i="28" s="1"/>
  <c r="N303" i="28"/>
  <c r="L303" i="28"/>
  <c r="X304" i="28" l="1"/>
  <c r="AB305" i="28" s="1"/>
  <c r="N304" i="28"/>
  <c r="L304" i="28"/>
  <c r="M303" i="28"/>
  <c r="Q303" i="28" s="1"/>
  <c r="O303" i="28"/>
  <c r="AD304" i="28"/>
  <c r="W304" i="28"/>
  <c r="AA305" i="28" s="1"/>
  <c r="V304" i="28"/>
  <c r="Z305" i="28" s="1"/>
  <c r="AF304" i="28"/>
  <c r="Y304" i="28"/>
  <c r="AC305" i="28" s="1"/>
  <c r="T306" i="28"/>
  <c r="AD305" i="28" l="1"/>
  <c r="Y305" i="28"/>
  <c r="AC306" i="28" s="1"/>
  <c r="X305" i="28"/>
  <c r="AB306" i="28" s="1"/>
  <c r="N305" i="28"/>
  <c r="L305" i="28"/>
  <c r="W305" i="28"/>
  <c r="AA306" i="28" s="1"/>
  <c r="V305" i="28"/>
  <c r="Z306" i="28" s="1"/>
  <c r="AF305" i="28"/>
  <c r="T307" i="28"/>
  <c r="M304" i="28"/>
  <c r="Q304" i="28" s="1"/>
  <c r="O304" i="28"/>
  <c r="X306" i="28" l="1"/>
  <c r="AB307" i="28" s="1"/>
  <c r="N306" i="28"/>
  <c r="L306" i="28"/>
  <c r="AD306" i="28"/>
  <c r="M305" i="28"/>
  <c r="Q305" i="28" s="1"/>
  <c r="O305" i="28"/>
  <c r="Y306" i="28"/>
  <c r="AC307" i="28" s="1"/>
  <c r="W306" i="28"/>
  <c r="AA307" i="28" s="1"/>
  <c r="V306" i="28"/>
  <c r="Z307" i="28" s="1"/>
  <c r="AF306" i="28"/>
  <c r="T308" i="28"/>
  <c r="W307" i="28" l="1"/>
  <c r="AA308" i="28" s="1"/>
  <c r="V307" i="28"/>
  <c r="Z308" i="28" s="1"/>
  <c r="AF307" i="28"/>
  <c r="M306" i="28"/>
  <c r="Q306" i="28" s="1"/>
  <c r="O306" i="28"/>
  <c r="T309" i="28"/>
  <c r="AD307" i="28"/>
  <c r="Y307" i="28"/>
  <c r="AC308" i="28" s="1"/>
  <c r="X307" i="28"/>
  <c r="AB308" i="28" s="1"/>
  <c r="N307" i="28"/>
  <c r="L307" i="28"/>
  <c r="AD308" i="28" l="1"/>
  <c r="W308" i="28"/>
  <c r="AA309" i="28" s="1"/>
  <c r="V308" i="28"/>
  <c r="Z309" i="28" s="1"/>
  <c r="AF308" i="28"/>
  <c r="Y308" i="28"/>
  <c r="AC309" i="28" s="1"/>
  <c r="T310" i="28"/>
  <c r="X308" i="28"/>
  <c r="AB309" i="28" s="1"/>
  <c r="N308" i="28"/>
  <c r="L308" i="28"/>
  <c r="M307" i="28"/>
  <c r="Q307" i="28" s="1"/>
  <c r="O307" i="28"/>
  <c r="Y309" i="28" l="1"/>
  <c r="AC310" i="28" s="1"/>
  <c r="M308" i="28"/>
  <c r="Q308" i="28" s="1"/>
  <c r="O308" i="28"/>
  <c r="X309" i="28"/>
  <c r="AB310" i="28" s="1"/>
  <c r="N309" i="28"/>
  <c r="L309" i="28"/>
  <c r="AD309" i="28"/>
  <c r="W309" i="28"/>
  <c r="AA310" i="28" s="1"/>
  <c r="V309" i="28"/>
  <c r="Z310" i="28" s="1"/>
  <c r="AF309" i="28"/>
  <c r="T311" i="28"/>
  <c r="Y310" i="28" l="1"/>
  <c r="AC311" i="28" s="1"/>
  <c r="X310" i="28"/>
  <c r="AB311" i="28" s="1"/>
  <c r="N310" i="28"/>
  <c r="L310" i="28"/>
  <c r="W310" i="28"/>
  <c r="AA311" i="28" s="1"/>
  <c r="V310" i="28"/>
  <c r="Z311" i="28" s="1"/>
  <c r="AF310" i="28"/>
  <c r="T312" i="28"/>
  <c r="AD310" i="28"/>
  <c r="M309" i="28"/>
  <c r="Q309" i="28" s="1"/>
  <c r="O309" i="28"/>
  <c r="Y311" i="28" l="1"/>
  <c r="AC312" i="28" s="1"/>
  <c r="X311" i="28"/>
  <c r="AB312" i="28" s="1"/>
  <c r="N311" i="28"/>
  <c r="L311" i="28"/>
  <c r="AF311" i="28"/>
  <c r="W311" i="28"/>
  <c r="AA312" i="28" s="1"/>
  <c r="V311" i="28"/>
  <c r="Z312" i="28" s="1"/>
  <c r="T313" i="28"/>
  <c r="M310" i="28"/>
  <c r="Q310" i="28" s="1"/>
  <c r="O310" i="28"/>
  <c r="AD311" i="28"/>
  <c r="AD312" i="28" l="1"/>
  <c r="Y312" i="28"/>
  <c r="AC313" i="28" s="1"/>
  <c r="AF312" i="28"/>
  <c r="W312" i="28"/>
  <c r="AA313" i="28" s="1"/>
  <c r="V312" i="28"/>
  <c r="Z313" i="28" s="1"/>
  <c r="X312" i="28"/>
  <c r="AB313" i="28" s="1"/>
  <c r="L312" i="28"/>
  <c r="N312" i="28"/>
  <c r="T314" i="28"/>
  <c r="M311" i="28"/>
  <c r="Q311" i="28" s="1"/>
  <c r="O311" i="28"/>
  <c r="AD313" i="28" l="1"/>
  <c r="X313" i="28"/>
  <c r="AB314" i="28" s="1"/>
  <c r="L313" i="28"/>
  <c r="N313" i="28"/>
  <c r="M312" i="28"/>
  <c r="Q312" i="28" s="1"/>
  <c r="O312" i="28"/>
  <c r="Y313" i="28"/>
  <c r="AC314" i="28" s="1"/>
  <c r="AF313" i="28"/>
  <c r="W313" i="28"/>
  <c r="AA314" i="28" s="1"/>
  <c r="V313" i="28"/>
  <c r="Z314" i="28" s="1"/>
  <c r="T315" i="28"/>
  <c r="AD314" i="28" l="1"/>
  <c r="X314" i="28"/>
  <c r="AB315" i="28" s="1"/>
  <c r="L314" i="28"/>
  <c r="N314" i="28"/>
  <c r="AF314" i="28"/>
  <c r="W314" i="28"/>
  <c r="AA315" i="28" s="1"/>
  <c r="V314" i="28"/>
  <c r="Z315" i="28" s="1"/>
  <c r="T316" i="28"/>
  <c r="Y314" i="28"/>
  <c r="AC315" i="28" s="1"/>
  <c r="M313" i="28"/>
  <c r="Q313" i="28" s="1"/>
  <c r="O313" i="28"/>
  <c r="AD315" i="28" l="1"/>
  <c r="X315" i="28"/>
  <c r="AB316" i="28" s="1"/>
  <c r="L315" i="28"/>
  <c r="N315" i="28"/>
  <c r="Y315" i="28"/>
  <c r="AC316" i="28" s="1"/>
  <c r="AF315" i="28"/>
  <c r="W315" i="28"/>
  <c r="AA316" i="28" s="1"/>
  <c r="V315" i="28"/>
  <c r="Z316" i="28" s="1"/>
  <c r="T317" i="28"/>
  <c r="M314" i="28"/>
  <c r="Q314" i="28" s="1"/>
  <c r="O314" i="28"/>
  <c r="AD316" i="28" l="1"/>
  <c r="X316" i="28"/>
  <c r="AB317" i="28" s="1"/>
  <c r="L316" i="28"/>
  <c r="N316" i="28"/>
  <c r="Y316" i="28"/>
  <c r="AC317" i="28" s="1"/>
  <c r="AF316" i="28"/>
  <c r="W316" i="28"/>
  <c r="AA317" i="28" s="1"/>
  <c r="V316" i="28"/>
  <c r="Z317" i="28" s="1"/>
  <c r="M315" i="28"/>
  <c r="Q315" i="28" s="1"/>
  <c r="O315" i="28"/>
  <c r="T318" i="28"/>
  <c r="X317" i="28" l="1"/>
  <c r="AB318" i="28" s="1"/>
  <c r="L317" i="28"/>
  <c r="N317" i="28"/>
  <c r="AD317" i="28"/>
  <c r="AF317" i="28"/>
  <c r="W317" i="28"/>
  <c r="AA318" i="28" s="1"/>
  <c r="V317" i="28"/>
  <c r="Z318" i="28" s="1"/>
  <c r="T319" i="28"/>
  <c r="Y317" i="28"/>
  <c r="AC318" i="28" s="1"/>
  <c r="M316" i="28"/>
  <c r="Q316" i="28" s="1"/>
  <c r="O316" i="28"/>
  <c r="AD318" i="28" l="1"/>
  <c r="X318" i="28"/>
  <c r="AB319" i="28" s="1"/>
  <c r="L318" i="28"/>
  <c r="N318" i="28"/>
  <c r="Y318" i="28"/>
  <c r="AC319" i="28" s="1"/>
  <c r="AF318" i="28"/>
  <c r="W318" i="28"/>
  <c r="AA319" i="28" s="1"/>
  <c r="V318" i="28"/>
  <c r="Z319" i="28" s="1"/>
  <c r="M317" i="28"/>
  <c r="Q317" i="28" s="1"/>
  <c r="O317" i="28"/>
  <c r="T320" i="28"/>
  <c r="X319" i="28" l="1"/>
  <c r="AB320" i="28" s="1"/>
  <c r="L319" i="28"/>
  <c r="N319" i="28"/>
  <c r="AD319" i="28"/>
  <c r="AF319" i="28"/>
  <c r="W319" i="28"/>
  <c r="AA320" i="28" s="1"/>
  <c r="V319" i="28"/>
  <c r="Z320" i="28" s="1"/>
  <c r="T321" i="28"/>
  <c r="Y319" i="28"/>
  <c r="AC320" i="28" s="1"/>
  <c r="M318" i="28"/>
  <c r="Q318" i="28" s="1"/>
  <c r="O318" i="28"/>
  <c r="AD320" i="28" l="1"/>
  <c r="X320" i="28"/>
  <c r="AB321" i="28" s="1"/>
  <c r="L320" i="28"/>
  <c r="N320" i="28"/>
  <c r="Y320" i="28"/>
  <c r="AC321" i="28" s="1"/>
  <c r="AF320" i="28"/>
  <c r="W320" i="28"/>
  <c r="AA321" i="28" s="1"/>
  <c r="V320" i="28"/>
  <c r="Z321" i="28" s="1"/>
  <c r="M319" i="28"/>
  <c r="Q319" i="28" s="1"/>
  <c r="O319" i="28"/>
  <c r="T322" i="28"/>
  <c r="X321" i="28" l="1"/>
  <c r="AB322" i="28" s="1"/>
  <c r="L321" i="28"/>
  <c r="N321" i="28"/>
  <c r="AD321" i="28"/>
  <c r="AF321" i="28"/>
  <c r="W321" i="28"/>
  <c r="AA322" i="28" s="1"/>
  <c r="V321" i="28"/>
  <c r="Z322" i="28" s="1"/>
  <c r="Y321" i="28"/>
  <c r="AC322" i="28" s="1"/>
  <c r="T323" i="28"/>
  <c r="M320" i="28"/>
  <c r="Q320" i="28" s="1"/>
  <c r="O320" i="28"/>
  <c r="AD322" i="28" l="1"/>
  <c r="T324" i="28"/>
  <c r="M321" i="28"/>
  <c r="Q321" i="28" s="1"/>
  <c r="O321" i="28"/>
  <c r="Y322" i="28"/>
  <c r="AC323" i="28" s="1"/>
  <c r="X322" i="28"/>
  <c r="AB323" i="28" s="1"/>
  <c r="L322" i="28"/>
  <c r="N322" i="28"/>
  <c r="AF322" i="28"/>
  <c r="W322" i="28"/>
  <c r="AA323" i="28" s="1"/>
  <c r="V322" i="28"/>
  <c r="Z323" i="28" s="1"/>
  <c r="X323" i="28" l="1"/>
  <c r="AB324" i="28" s="1"/>
  <c r="L323" i="28"/>
  <c r="N323" i="28"/>
  <c r="AD323" i="28"/>
  <c r="M322" i="28"/>
  <c r="Q322" i="28" s="1"/>
  <c r="O322" i="28"/>
  <c r="Y323" i="28"/>
  <c r="AC324" i="28" s="1"/>
  <c r="AF323" i="28"/>
  <c r="W323" i="28"/>
  <c r="AA324" i="28" s="1"/>
  <c r="V323" i="28"/>
  <c r="Z324" i="28" s="1"/>
  <c r="T325" i="28"/>
  <c r="AD324" i="28" l="1"/>
  <c r="AF324" i="28"/>
  <c r="W324" i="28"/>
  <c r="AA325" i="28" s="1"/>
  <c r="V324" i="28"/>
  <c r="Z325" i="28" s="1"/>
  <c r="T326" i="28"/>
  <c r="M323" i="28"/>
  <c r="Q323" i="28" s="1"/>
  <c r="O323" i="28"/>
  <c r="Y324" i="28"/>
  <c r="AC325" i="28" s="1"/>
  <c r="X324" i="28"/>
  <c r="AB325" i="28" s="1"/>
  <c r="L324" i="28"/>
  <c r="N324" i="28"/>
  <c r="AD325" i="28" l="1"/>
  <c r="AF325" i="28"/>
  <c r="W325" i="28"/>
  <c r="AA326" i="28" s="1"/>
  <c r="V325" i="28"/>
  <c r="Z326" i="28" s="1"/>
  <c r="M324" i="28"/>
  <c r="Q324" i="28" s="1"/>
  <c r="O324" i="28"/>
  <c r="Y325" i="28"/>
  <c r="AC326" i="28" s="1"/>
  <c r="T327" i="28"/>
  <c r="X325" i="28"/>
  <c r="AB326" i="28" s="1"/>
  <c r="L325" i="28"/>
  <c r="N325" i="28"/>
  <c r="AD326" i="28" l="1"/>
  <c r="Y326" i="28"/>
  <c r="AC327" i="28" s="1"/>
  <c r="AF326" i="28"/>
  <c r="W326" i="28"/>
  <c r="AA327" i="28" s="1"/>
  <c r="V326" i="28"/>
  <c r="Z327" i="28" s="1"/>
  <c r="M325" i="28"/>
  <c r="Q325" i="28" s="1"/>
  <c r="O325" i="28"/>
  <c r="T328" i="28"/>
  <c r="X326" i="28"/>
  <c r="AB327" i="28" s="1"/>
  <c r="L326" i="28"/>
  <c r="N326" i="28"/>
  <c r="AD327" i="28" l="1"/>
  <c r="AF327" i="28"/>
  <c r="W327" i="28"/>
  <c r="AA328" i="28" s="1"/>
  <c r="V327" i="28"/>
  <c r="Z328" i="28" s="1"/>
  <c r="Y327" i="28"/>
  <c r="AC328" i="28" s="1"/>
  <c r="M326" i="28"/>
  <c r="Q326" i="28" s="1"/>
  <c r="O326" i="28"/>
  <c r="T329" i="28"/>
  <c r="X327" i="28"/>
  <c r="AB328" i="28" s="1"/>
  <c r="L327" i="28"/>
  <c r="N327" i="28"/>
  <c r="AD328" i="28" l="1"/>
  <c r="X328" i="28"/>
  <c r="AB329" i="28" s="1"/>
  <c r="L328" i="28"/>
  <c r="N328" i="28"/>
  <c r="AF328" i="28"/>
  <c r="W328" i="28"/>
  <c r="AA329" i="28" s="1"/>
  <c r="V328" i="28"/>
  <c r="Z329" i="28" s="1"/>
  <c r="M327" i="28"/>
  <c r="Q327" i="28" s="1"/>
  <c r="O327" i="28"/>
  <c r="T330" i="28"/>
  <c r="Y328" i="28"/>
  <c r="AC329" i="28" s="1"/>
  <c r="AD329" i="28" l="1"/>
  <c r="X329" i="28"/>
  <c r="AB330" i="28" s="1"/>
  <c r="L329" i="28"/>
  <c r="N329" i="28"/>
  <c r="Y329" i="28"/>
  <c r="AC330" i="28" s="1"/>
  <c r="AF329" i="28"/>
  <c r="W329" i="28"/>
  <c r="AA330" i="28" s="1"/>
  <c r="V329" i="28"/>
  <c r="Z330" i="28" s="1"/>
  <c r="T331" i="28"/>
  <c r="M328" i="28"/>
  <c r="Q328" i="28" s="1"/>
  <c r="O328" i="28"/>
  <c r="AD330" i="28" l="1"/>
  <c r="X330" i="28"/>
  <c r="AB331" i="28" s="1"/>
  <c r="L330" i="28"/>
  <c r="N330" i="28"/>
  <c r="Y330" i="28"/>
  <c r="AC331" i="28" s="1"/>
  <c r="AF330" i="28"/>
  <c r="W330" i="28"/>
  <c r="AA331" i="28" s="1"/>
  <c r="V330" i="28"/>
  <c r="Z331" i="28" s="1"/>
  <c r="M329" i="28"/>
  <c r="Q329" i="28" s="1"/>
  <c r="O329" i="28"/>
  <c r="T332" i="28"/>
  <c r="X331" i="28" l="1"/>
  <c r="AB332" i="28" s="1"/>
  <c r="L331" i="28"/>
  <c r="N331" i="28"/>
  <c r="AD331" i="28"/>
  <c r="AF331" i="28"/>
  <c r="W331" i="28"/>
  <c r="AA332" i="28" s="1"/>
  <c r="V331" i="28"/>
  <c r="Z332" i="28" s="1"/>
  <c r="T333" i="28"/>
  <c r="Y331" i="28"/>
  <c r="AC332" i="28" s="1"/>
  <c r="M330" i="28"/>
  <c r="Q330" i="28" s="1"/>
  <c r="O330" i="28"/>
  <c r="AD332" i="28" l="1"/>
  <c r="AF332" i="28"/>
  <c r="W332" i="28"/>
  <c r="AA333" i="28" s="1"/>
  <c r="V332" i="28"/>
  <c r="Z333" i="28" s="1"/>
  <c r="T334" i="28"/>
  <c r="M331" i="28"/>
  <c r="Q331" i="28" s="1"/>
  <c r="O331" i="28"/>
  <c r="X332" i="28"/>
  <c r="AB333" i="28" s="1"/>
  <c r="L332" i="28"/>
  <c r="N332" i="28"/>
  <c r="Y332" i="28"/>
  <c r="AC333" i="28" s="1"/>
  <c r="AD333" i="28" l="1"/>
  <c r="X333" i="28"/>
  <c r="AB334" i="28" s="1"/>
  <c r="L333" i="28"/>
  <c r="N333" i="28"/>
  <c r="AF333" i="28"/>
  <c r="W333" i="28"/>
  <c r="AA334" i="28" s="1"/>
  <c r="V333" i="28"/>
  <c r="Z334" i="28" s="1"/>
  <c r="Y333" i="28"/>
  <c r="AC334" i="28" s="1"/>
  <c r="T335" i="28"/>
  <c r="M332" i="28"/>
  <c r="Q332" i="28" s="1"/>
  <c r="O332" i="28"/>
  <c r="AD334" i="28" l="1"/>
  <c r="X334" i="28"/>
  <c r="AB335" i="28" s="1"/>
  <c r="L334" i="28"/>
  <c r="N334" i="28"/>
  <c r="Y334" i="28"/>
  <c r="AC335" i="28" s="1"/>
  <c r="AF334" i="28"/>
  <c r="W334" i="28"/>
  <c r="AA335" i="28" s="1"/>
  <c r="V334" i="28"/>
  <c r="Z335" i="28" s="1"/>
  <c r="M333" i="28"/>
  <c r="Q333" i="28" s="1"/>
  <c r="O333" i="28"/>
  <c r="T336" i="28"/>
  <c r="X335" i="28" l="1"/>
  <c r="AB336" i="28" s="1"/>
  <c r="L335" i="28"/>
  <c r="N335" i="28"/>
  <c r="Y335" i="28"/>
  <c r="AC336" i="28" s="1"/>
  <c r="AD335" i="28"/>
  <c r="AF335" i="28"/>
  <c r="W335" i="28"/>
  <c r="AA336" i="28" s="1"/>
  <c r="V335" i="28"/>
  <c r="Z336" i="28" s="1"/>
  <c r="T337" i="28"/>
  <c r="M334" i="28"/>
  <c r="Q334" i="28" s="1"/>
  <c r="O334" i="28"/>
  <c r="X336" i="28" l="1"/>
  <c r="AB337" i="28" s="1"/>
  <c r="L336" i="28"/>
  <c r="N336" i="28"/>
  <c r="AD336" i="28"/>
  <c r="T338" i="28"/>
  <c r="M335" i="28"/>
  <c r="Q335" i="28" s="1"/>
  <c r="O335" i="28"/>
  <c r="AF336" i="28"/>
  <c r="W336" i="28"/>
  <c r="AA337" i="28" s="1"/>
  <c r="V336" i="28"/>
  <c r="Z337" i="28" s="1"/>
  <c r="Y336" i="28"/>
  <c r="AC337" i="28" s="1"/>
  <c r="AD337" i="28" l="1"/>
  <c r="T339" i="28"/>
  <c r="Y337" i="28"/>
  <c r="AC338" i="28" s="1"/>
  <c r="M336" i="28"/>
  <c r="Q336" i="28" s="1"/>
  <c r="O336" i="28"/>
  <c r="X337" i="28"/>
  <c r="AB338" i="28" s="1"/>
  <c r="L337" i="28"/>
  <c r="N337" i="28"/>
  <c r="AF337" i="28"/>
  <c r="W337" i="28"/>
  <c r="AA338" i="28" s="1"/>
  <c r="V337" i="28"/>
  <c r="Z338" i="28" s="1"/>
  <c r="AD338" i="28" l="1"/>
  <c r="Y338" i="28"/>
  <c r="AC339" i="28" s="1"/>
  <c r="X338" i="28"/>
  <c r="AB339" i="28" s="1"/>
  <c r="L338" i="28"/>
  <c r="N338" i="28"/>
  <c r="M337" i="28"/>
  <c r="Q337" i="28" s="1"/>
  <c r="O337" i="28"/>
  <c r="T340" i="28"/>
  <c r="AF338" i="28"/>
  <c r="W338" i="28"/>
  <c r="AA339" i="28" s="1"/>
  <c r="V338" i="28"/>
  <c r="Z339" i="28" s="1"/>
  <c r="X339" i="28" l="1"/>
  <c r="AB340" i="28" s="1"/>
  <c r="L339" i="28"/>
  <c r="N339" i="28"/>
  <c r="Y339" i="28"/>
  <c r="AC340" i="28" s="1"/>
  <c r="AD339" i="28"/>
  <c r="T341" i="28"/>
  <c r="M338" i="28"/>
  <c r="Q338" i="28" s="1"/>
  <c r="O338" i="28"/>
  <c r="AF339" i="28"/>
  <c r="W339" i="28"/>
  <c r="AA340" i="28" s="1"/>
  <c r="V339" i="28"/>
  <c r="Z340" i="28" s="1"/>
  <c r="AD340" i="28" l="1"/>
  <c r="AF340" i="28"/>
  <c r="W340" i="28"/>
  <c r="AA341" i="28" s="1"/>
  <c r="V340" i="28"/>
  <c r="Z341" i="28" s="1"/>
  <c r="M339" i="28"/>
  <c r="Q339" i="28" s="1"/>
  <c r="O339" i="28"/>
  <c r="X340" i="28"/>
  <c r="AB341" i="28" s="1"/>
  <c r="L340" i="28"/>
  <c r="N340" i="28"/>
  <c r="T342" i="28"/>
  <c r="Y340" i="28"/>
  <c r="AC341" i="28" s="1"/>
  <c r="AD341" i="28" l="1"/>
  <c r="AF341" i="28"/>
  <c r="W341" i="28"/>
  <c r="AA342" i="28" s="1"/>
  <c r="V341" i="28"/>
  <c r="Z342" i="28" s="1"/>
  <c r="X341" i="28"/>
  <c r="AB342" i="28" s="1"/>
  <c r="L341" i="28"/>
  <c r="N341" i="28"/>
  <c r="Y341" i="28"/>
  <c r="AC342" i="28" s="1"/>
  <c r="M340" i="28"/>
  <c r="Q340" i="28" s="1"/>
  <c r="O340" i="28"/>
  <c r="T343" i="28"/>
  <c r="AD342" i="28" l="1"/>
  <c r="AF342" i="28"/>
  <c r="W342" i="28"/>
  <c r="AA343" i="28" s="1"/>
  <c r="V342" i="28"/>
  <c r="Z343" i="28" s="1"/>
  <c r="X342" i="28"/>
  <c r="AB343" i="28" s="1"/>
  <c r="L342" i="28"/>
  <c r="N342" i="28"/>
  <c r="T344" i="28"/>
  <c r="Y342" i="28"/>
  <c r="AC343" i="28" s="1"/>
  <c r="M341" i="28"/>
  <c r="Q341" i="28" s="1"/>
  <c r="O341" i="28"/>
  <c r="AD343" i="28" l="1"/>
  <c r="Y343" i="28"/>
  <c r="AC344" i="28" s="1"/>
  <c r="AF343" i="28"/>
  <c r="W343" i="28"/>
  <c r="AA344" i="28" s="1"/>
  <c r="V343" i="28"/>
  <c r="Z344" i="28" s="1"/>
  <c r="X343" i="28"/>
  <c r="AB344" i="28" s="1"/>
  <c r="L343" i="28"/>
  <c r="N343" i="28"/>
  <c r="T345" i="28"/>
  <c r="M342" i="28"/>
  <c r="Q342" i="28" s="1"/>
  <c r="O342" i="28"/>
  <c r="AD344" i="28" l="1"/>
  <c r="Y344" i="28"/>
  <c r="AC345" i="28" s="1"/>
  <c r="X344" i="28"/>
  <c r="AB345" i="28" s="1"/>
  <c r="L344" i="28"/>
  <c r="N344" i="28"/>
  <c r="M343" i="28"/>
  <c r="Q343" i="28" s="1"/>
  <c r="O343" i="28"/>
  <c r="AF344" i="28"/>
  <c r="W344" i="28"/>
  <c r="AA345" i="28" s="1"/>
  <c r="V344" i="28"/>
  <c r="Z345" i="28" s="1"/>
  <c r="T346" i="28"/>
  <c r="AD345" i="28" l="1"/>
  <c r="AF345" i="28"/>
  <c r="W345" i="28"/>
  <c r="AA346" i="28" s="1"/>
  <c r="V345" i="28"/>
  <c r="Z346" i="28" s="1"/>
  <c r="T347" i="28"/>
  <c r="M344" i="28"/>
  <c r="Q344" i="28" s="1"/>
  <c r="O344" i="28"/>
  <c r="Y345" i="28"/>
  <c r="AC346" i="28" s="1"/>
  <c r="X345" i="28"/>
  <c r="AB346" i="28" s="1"/>
  <c r="L345" i="28"/>
  <c r="N345" i="28"/>
  <c r="AD346" i="28" l="1"/>
  <c r="X346" i="28"/>
  <c r="AB347" i="28" s="1"/>
  <c r="L346" i="28"/>
  <c r="N346" i="28"/>
  <c r="M345" i="28"/>
  <c r="Q345" i="28" s="1"/>
  <c r="O345" i="28"/>
  <c r="Y346" i="28"/>
  <c r="AC347" i="28" s="1"/>
  <c r="AF346" i="28"/>
  <c r="W346" i="28"/>
  <c r="AA347" i="28" s="1"/>
  <c r="V346" i="28"/>
  <c r="Z347" i="28" s="1"/>
  <c r="T348" i="28"/>
  <c r="AD347" i="28" l="1"/>
  <c r="Y347" i="28"/>
  <c r="AC348" i="28" s="1"/>
  <c r="X347" i="28"/>
  <c r="AB348" i="28" s="1"/>
  <c r="L347" i="28"/>
  <c r="N347" i="28"/>
  <c r="T349" i="28"/>
  <c r="AF347" i="28"/>
  <c r="W347" i="28"/>
  <c r="AA348" i="28" s="1"/>
  <c r="V347" i="28"/>
  <c r="Z348" i="28" s="1"/>
  <c r="M346" i="28"/>
  <c r="Q346" i="28" s="1"/>
  <c r="O346" i="28"/>
  <c r="AD348" i="28" l="1"/>
  <c r="Y348" i="28"/>
  <c r="AC349" i="28" s="1"/>
  <c r="X348" i="28"/>
  <c r="AB349" i="28" s="1"/>
  <c r="L348" i="28"/>
  <c r="N348" i="28"/>
  <c r="M347" i="28"/>
  <c r="Q347" i="28" s="1"/>
  <c r="O347" i="28"/>
  <c r="AF348" i="28"/>
  <c r="W348" i="28"/>
  <c r="AA349" i="28" s="1"/>
  <c r="V348" i="28"/>
  <c r="Z349" i="28" s="1"/>
  <c r="T350" i="28"/>
  <c r="AD349" i="28" l="1"/>
  <c r="AF349" i="28"/>
  <c r="W349" i="28"/>
  <c r="AA350" i="28" s="1"/>
  <c r="V349" i="28"/>
  <c r="Z350" i="28" s="1"/>
  <c r="T351" i="28"/>
  <c r="X349" i="28"/>
  <c r="AB350" i="28" s="1"/>
  <c r="L349" i="28"/>
  <c r="N349" i="28"/>
  <c r="M348" i="28"/>
  <c r="Q348" i="28" s="1"/>
  <c r="O348" i="28"/>
  <c r="Y349" i="28"/>
  <c r="AC350" i="28" s="1"/>
  <c r="AD350" i="28" l="1"/>
  <c r="Y350" i="28"/>
  <c r="AC351" i="28" s="1"/>
  <c r="X350" i="28"/>
  <c r="AB351" i="28" s="1"/>
  <c r="L350" i="28"/>
  <c r="N350" i="28"/>
  <c r="AF350" i="28"/>
  <c r="W350" i="28"/>
  <c r="AA351" i="28" s="1"/>
  <c r="V350" i="28"/>
  <c r="Z351" i="28" s="1"/>
  <c r="M349" i="28"/>
  <c r="Q349" i="28" s="1"/>
  <c r="O349" i="28"/>
  <c r="T352" i="28"/>
  <c r="AD351" i="28" l="1"/>
  <c r="X351" i="28"/>
  <c r="AB352" i="28" s="1"/>
  <c r="L351" i="28"/>
  <c r="N351" i="28"/>
  <c r="AF351" i="28"/>
  <c r="W351" i="28"/>
  <c r="AA352" i="28" s="1"/>
  <c r="V351" i="28"/>
  <c r="Z352" i="28" s="1"/>
  <c r="Y351" i="28"/>
  <c r="AC352" i="28" s="1"/>
  <c r="M350" i="28"/>
  <c r="Q350" i="28" s="1"/>
  <c r="O350" i="28"/>
  <c r="T353" i="28"/>
  <c r="AD352" i="28" l="1"/>
  <c r="X352" i="28"/>
  <c r="AB353" i="28" s="1"/>
  <c r="L352" i="28"/>
  <c r="N352" i="28"/>
  <c r="Y352" i="28"/>
  <c r="AC353" i="28" s="1"/>
  <c r="T354" i="28"/>
  <c r="AF352" i="28"/>
  <c r="W352" i="28"/>
  <c r="AA353" i="28" s="1"/>
  <c r="V352" i="28"/>
  <c r="Z353" i="28" s="1"/>
  <c r="M351" i="28"/>
  <c r="Q351" i="28" s="1"/>
  <c r="O351" i="28"/>
  <c r="AD353" i="28" l="1"/>
  <c r="Y353" i="28"/>
  <c r="AC354" i="28" s="1"/>
  <c r="X353" i="28"/>
  <c r="AB354" i="28" s="1"/>
  <c r="L353" i="28"/>
  <c r="N353" i="28"/>
  <c r="T355" i="28"/>
  <c r="AF353" i="28"/>
  <c r="W353" i="28"/>
  <c r="AA354" i="28" s="1"/>
  <c r="V353" i="28"/>
  <c r="Z354" i="28" s="1"/>
  <c r="M352" i="28"/>
  <c r="Q352" i="28" s="1"/>
  <c r="O352" i="28"/>
  <c r="AD354" i="28" l="1"/>
  <c r="X354" i="28"/>
  <c r="AB355" i="28" s="1"/>
  <c r="L354" i="28"/>
  <c r="N354" i="28"/>
  <c r="M353" i="28"/>
  <c r="Q353" i="28" s="1"/>
  <c r="O353" i="28"/>
  <c r="Y354" i="28"/>
  <c r="AC355" i="28" s="1"/>
  <c r="AF354" i="28"/>
  <c r="W354" i="28"/>
  <c r="AA355" i="28" s="1"/>
  <c r="V354" i="28"/>
  <c r="Z355" i="28" s="1"/>
  <c r="T356" i="28"/>
  <c r="Y355" i="28" l="1"/>
  <c r="AC356" i="28" s="1"/>
  <c r="AD355" i="28"/>
  <c r="X355" i="28"/>
  <c r="AB356" i="28" s="1"/>
  <c r="L355" i="28"/>
  <c r="N355" i="28"/>
  <c r="T357" i="28"/>
  <c r="AF355" i="28"/>
  <c r="W355" i="28"/>
  <c r="AA356" i="28" s="1"/>
  <c r="V355" i="28"/>
  <c r="Z356" i="28" s="1"/>
  <c r="M354" i="28"/>
  <c r="Q354" i="28" s="1"/>
  <c r="O354" i="28"/>
  <c r="Y356" i="28" l="1"/>
  <c r="AC357" i="28" s="1"/>
  <c r="AF356" i="28"/>
  <c r="W356" i="28"/>
  <c r="AA357" i="28" s="1"/>
  <c r="V356" i="28"/>
  <c r="Z357" i="28" s="1"/>
  <c r="X356" i="28"/>
  <c r="AB357" i="28" s="1"/>
  <c r="L356" i="28"/>
  <c r="N356" i="28"/>
  <c r="AD356" i="28"/>
  <c r="T358" i="28"/>
  <c r="M355" i="28"/>
  <c r="Q355" i="28" s="1"/>
  <c r="O355" i="28"/>
  <c r="Y357" i="28" l="1"/>
  <c r="AC358" i="28" s="1"/>
  <c r="X357" i="28"/>
  <c r="AB358" i="28" s="1"/>
  <c r="L357" i="28"/>
  <c r="N357" i="28"/>
  <c r="AD357" i="28"/>
  <c r="AF357" i="28"/>
  <c r="W357" i="28"/>
  <c r="AA358" i="28" s="1"/>
  <c r="V357" i="28"/>
  <c r="Z358" i="28" s="1"/>
  <c r="T359" i="28"/>
  <c r="M356" i="28"/>
  <c r="Q356" i="28" s="1"/>
  <c r="O356" i="28"/>
  <c r="Y358" i="28" l="1"/>
  <c r="AC359" i="28" s="1"/>
  <c r="AD358" i="28"/>
  <c r="AF358" i="28"/>
  <c r="W358" i="28"/>
  <c r="AA359" i="28" s="1"/>
  <c r="V358" i="28"/>
  <c r="Z359" i="28" s="1"/>
  <c r="X358" i="28"/>
  <c r="AB359" i="28" s="1"/>
  <c r="L358" i="28"/>
  <c r="N358" i="28"/>
  <c r="T360" i="28"/>
  <c r="M357" i="28"/>
  <c r="Q357" i="28" s="1"/>
  <c r="O357" i="28"/>
  <c r="X359" i="28" l="1"/>
  <c r="AB360" i="28" s="1"/>
  <c r="L359" i="28"/>
  <c r="N359" i="28"/>
  <c r="Y359" i="28"/>
  <c r="AC360" i="28" s="1"/>
  <c r="AD359" i="28"/>
  <c r="M358" i="28"/>
  <c r="Q358" i="28" s="1"/>
  <c r="O358" i="28"/>
  <c r="AF359" i="28"/>
  <c r="W359" i="28"/>
  <c r="AA360" i="28" s="1"/>
  <c r="V359" i="28"/>
  <c r="Z360" i="28" s="1"/>
  <c r="T361" i="28"/>
  <c r="AD360" i="28" l="1"/>
  <c r="AF360" i="28"/>
  <c r="W360" i="28"/>
  <c r="AA361" i="28" s="1"/>
  <c r="V360" i="28"/>
  <c r="Z361" i="28" s="1"/>
  <c r="T362" i="28"/>
  <c r="M359" i="28"/>
  <c r="Q359" i="28" s="1"/>
  <c r="O359" i="28"/>
  <c r="X360" i="28"/>
  <c r="AB361" i="28" s="1"/>
  <c r="L360" i="28"/>
  <c r="N360" i="28"/>
  <c r="Y360" i="28"/>
  <c r="AC361" i="28" s="1"/>
  <c r="AD361" i="28" l="1"/>
  <c r="AF361" i="28"/>
  <c r="W361" i="28"/>
  <c r="AA362" i="28" s="1"/>
  <c r="V361" i="28"/>
  <c r="Z362" i="28" s="1"/>
  <c r="Y361" i="28"/>
  <c r="AC362" i="28" s="1"/>
  <c r="T363" i="28"/>
  <c r="X361" i="28"/>
  <c r="AB362" i="28" s="1"/>
  <c r="L361" i="28"/>
  <c r="N361" i="28"/>
  <c r="M360" i="28"/>
  <c r="Q360" i="28" s="1"/>
  <c r="O360" i="28"/>
  <c r="AD362" i="28" l="1"/>
  <c r="Y362" i="28"/>
  <c r="AC363" i="28" s="1"/>
  <c r="X362" i="28"/>
  <c r="AB363" i="28" s="1"/>
  <c r="L362" i="28"/>
  <c r="N362" i="28"/>
  <c r="AF362" i="28"/>
  <c r="W362" i="28"/>
  <c r="AA363" i="28" s="1"/>
  <c r="V362" i="28"/>
  <c r="Z363" i="28" s="1"/>
  <c r="M361" i="28"/>
  <c r="Q361" i="28" s="1"/>
  <c r="O361" i="28"/>
  <c r="T364" i="28"/>
  <c r="X363" i="28" l="1"/>
  <c r="AB364" i="28" s="1"/>
  <c r="L363" i="28"/>
  <c r="N363" i="28"/>
  <c r="AD363" i="28"/>
  <c r="AF363" i="28"/>
  <c r="W363" i="28"/>
  <c r="AA364" i="28" s="1"/>
  <c r="V363" i="28"/>
  <c r="Z364" i="28" s="1"/>
  <c r="M362" i="28"/>
  <c r="Q362" i="28" s="1"/>
  <c r="O362" i="28"/>
  <c r="T365" i="28"/>
  <c r="Y363" i="28"/>
  <c r="AC364" i="28" s="1"/>
  <c r="AD364" i="28" l="1"/>
  <c r="X364" i="28"/>
  <c r="AB365" i="28" s="1"/>
  <c r="L364" i="28"/>
  <c r="N364" i="28"/>
  <c r="Y364" i="28"/>
  <c r="AC365" i="28" s="1"/>
  <c r="M363" i="28"/>
  <c r="Q363" i="28" s="1"/>
  <c r="O363" i="28"/>
  <c r="AF364" i="28"/>
  <c r="W364" i="28"/>
  <c r="AA365" i="28" s="1"/>
  <c r="V364" i="28"/>
  <c r="Z365" i="28" s="1"/>
  <c r="T366" i="28"/>
  <c r="AD365" i="28" l="1"/>
  <c r="L365" i="28"/>
  <c r="N365" i="28"/>
  <c r="X365" i="28"/>
  <c r="AB366" i="28" s="1"/>
  <c r="T367" i="28"/>
  <c r="Y365" i="28"/>
  <c r="AC366" i="28" s="1"/>
  <c r="AF365" i="28"/>
  <c r="W365" i="28"/>
  <c r="AA366" i="28" s="1"/>
  <c r="V365" i="28"/>
  <c r="Z366" i="28" s="1"/>
  <c r="M364" i="28"/>
  <c r="Q364" i="28" s="1"/>
  <c r="O364" i="28"/>
  <c r="Y366" i="28" l="1"/>
  <c r="AC367" i="28" s="1"/>
  <c r="AD366" i="28"/>
  <c r="L366" i="28"/>
  <c r="X366" i="28"/>
  <c r="AB367" i="28" s="1"/>
  <c r="N366" i="28"/>
  <c r="AF366" i="28"/>
  <c r="W366" i="28"/>
  <c r="AA367" i="28" s="1"/>
  <c r="V366" i="28"/>
  <c r="Z367" i="28" s="1"/>
  <c r="M365" i="28"/>
  <c r="Q365" i="28" s="1"/>
  <c r="O365" i="28"/>
  <c r="T368" i="28"/>
  <c r="Y367" i="28" l="1"/>
  <c r="AC368" i="28" s="1"/>
  <c r="L367" i="28"/>
  <c r="X367" i="28"/>
  <c r="AB368" i="28" s="1"/>
  <c r="N367" i="28"/>
  <c r="AD367" i="28"/>
  <c r="AF367" i="28"/>
  <c r="W367" i="28"/>
  <c r="AA368" i="28" s="1"/>
  <c r="V367" i="28"/>
  <c r="Z368" i="28" s="1"/>
  <c r="T369" i="28"/>
  <c r="O366" i="28"/>
  <c r="M366" i="28"/>
  <c r="Q366" i="28" s="1"/>
  <c r="L368" i="28" l="1"/>
  <c r="X368" i="28"/>
  <c r="AB369" i="28" s="1"/>
  <c r="N368" i="28"/>
  <c r="Y368" i="28"/>
  <c r="AC369" i="28" s="1"/>
  <c r="AD368" i="28"/>
  <c r="O367" i="28"/>
  <c r="M367" i="28"/>
  <c r="Q367" i="28" s="1"/>
  <c r="T370" i="28"/>
  <c r="AF368" i="28"/>
  <c r="W368" i="28"/>
  <c r="AA369" i="28" s="1"/>
  <c r="V368" i="28"/>
  <c r="Z369" i="28" s="1"/>
  <c r="AD369" i="28" l="1"/>
  <c r="L369" i="28"/>
  <c r="N369" i="28"/>
  <c r="X369" i="28"/>
  <c r="AB370" i="28" s="1"/>
  <c r="Y369" i="28"/>
  <c r="AC370" i="28" s="1"/>
  <c r="T371" i="28"/>
  <c r="AF369" i="28"/>
  <c r="W369" i="28"/>
  <c r="AA370" i="28" s="1"/>
  <c r="V369" i="28"/>
  <c r="Z370" i="28" s="1"/>
  <c r="M368" i="28"/>
  <c r="Q368" i="28" s="1"/>
  <c r="O368" i="28"/>
  <c r="AD370" i="28" l="1"/>
  <c r="L370" i="28"/>
  <c r="X370" i="28"/>
  <c r="AB371" i="28" s="1"/>
  <c r="N370" i="28"/>
  <c r="M369" i="28"/>
  <c r="Q369" i="28" s="1"/>
  <c r="O369" i="28"/>
  <c r="AF370" i="28"/>
  <c r="W370" i="28"/>
  <c r="AA371" i="28" s="1"/>
  <c r="V370" i="28"/>
  <c r="Z371" i="28" s="1"/>
  <c r="Y370" i="28"/>
  <c r="AC371" i="28" s="1"/>
  <c r="T372" i="28"/>
  <c r="X371" i="28" l="1"/>
  <c r="AB372" i="28" s="1"/>
  <c r="L371" i="28"/>
  <c r="N371" i="28"/>
  <c r="AD371" i="28"/>
  <c r="AF371" i="28"/>
  <c r="W371" i="28"/>
  <c r="AA372" i="28" s="1"/>
  <c r="V371" i="28"/>
  <c r="Z372" i="28" s="1"/>
  <c r="O370" i="28"/>
  <c r="M370" i="28"/>
  <c r="Q370" i="28" s="1"/>
  <c r="T373" i="28"/>
  <c r="Y371" i="28"/>
  <c r="AC372" i="28" s="1"/>
  <c r="AD372" i="28" l="1"/>
  <c r="Y372" i="28"/>
  <c r="AC373" i="28" s="1"/>
  <c r="O371" i="28"/>
  <c r="M371" i="28"/>
  <c r="Q371" i="28" s="1"/>
  <c r="AF372" i="28"/>
  <c r="W372" i="28"/>
  <c r="AA373" i="28" s="1"/>
  <c r="V372" i="28"/>
  <c r="Z373" i="28" s="1"/>
  <c r="X372" i="28"/>
  <c r="AB373" i="28" s="1"/>
  <c r="L372" i="28"/>
  <c r="N372" i="28"/>
  <c r="T374" i="28"/>
  <c r="AD373" i="28" l="1"/>
  <c r="Y373" i="28"/>
  <c r="AC374" i="28" s="1"/>
  <c r="AF373" i="28"/>
  <c r="W373" i="28"/>
  <c r="AA374" i="28" s="1"/>
  <c r="V373" i="28"/>
  <c r="Z374" i="28" s="1"/>
  <c r="X373" i="28"/>
  <c r="AB374" i="28" s="1"/>
  <c r="L373" i="28"/>
  <c r="N373" i="28"/>
  <c r="T375" i="28"/>
  <c r="M372" i="28"/>
  <c r="Q372" i="28" s="1"/>
  <c r="O372" i="28"/>
  <c r="X374" i="28" l="1"/>
  <c r="AB375" i="28" s="1"/>
  <c r="L374" i="28"/>
  <c r="N374" i="28"/>
  <c r="Y374" i="28"/>
  <c r="AC375" i="28" s="1"/>
  <c r="AD374" i="28"/>
  <c r="AF374" i="28"/>
  <c r="W374" i="28"/>
  <c r="AA375" i="28" s="1"/>
  <c r="V374" i="28"/>
  <c r="Z375" i="28" s="1"/>
  <c r="M373" i="28"/>
  <c r="Q373" i="28" s="1"/>
  <c r="O373" i="28"/>
  <c r="T376" i="28"/>
  <c r="AD375" i="28" l="1"/>
  <c r="X375" i="28"/>
  <c r="AB376" i="28" s="1"/>
  <c r="L375" i="28"/>
  <c r="N375" i="28"/>
  <c r="AF375" i="28"/>
  <c r="W375" i="28"/>
  <c r="AA376" i="28" s="1"/>
  <c r="V375" i="28"/>
  <c r="Z376" i="28" s="1"/>
  <c r="T377" i="28"/>
  <c r="M374" i="28"/>
  <c r="Q374" i="28" s="1"/>
  <c r="O374" i="28"/>
  <c r="Y375" i="28"/>
  <c r="AC376" i="28" s="1"/>
  <c r="AD376" i="28" l="1"/>
  <c r="X376" i="28"/>
  <c r="AB377" i="28" s="1"/>
  <c r="L376" i="28"/>
  <c r="N376" i="28"/>
  <c r="Y376" i="28"/>
  <c r="AC377" i="28" s="1"/>
  <c r="AF376" i="28"/>
  <c r="W376" i="28"/>
  <c r="AA377" i="28" s="1"/>
  <c r="V376" i="28"/>
  <c r="Z377" i="28" s="1"/>
  <c r="T378" i="28"/>
  <c r="M375" i="28"/>
  <c r="Q375" i="28" s="1"/>
  <c r="O375" i="28"/>
  <c r="X377" i="28" l="1"/>
  <c r="AB378" i="28" s="1"/>
  <c r="L377" i="28"/>
  <c r="N377" i="28"/>
  <c r="Y377" i="28"/>
  <c r="AC378" i="28" s="1"/>
  <c r="AD377" i="28"/>
  <c r="AF377" i="28"/>
  <c r="W377" i="28"/>
  <c r="AA378" i="28" s="1"/>
  <c r="V377" i="28"/>
  <c r="Z378" i="28" s="1"/>
  <c r="T379" i="28"/>
  <c r="M376" i="28"/>
  <c r="Q376" i="28" s="1"/>
  <c r="O376" i="28"/>
  <c r="X378" i="28" l="1"/>
  <c r="AB379" i="28" s="1"/>
  <c r="L378" i="28"/>
  <c r="N378" i="28"/>
  <c r="AD378" i="28"/>
  <c r="M377" i="28"/>
  <c r="Q377" i="28" s="1"/>
  <c r="O377" i="28"/>
  <c r="AF378" i="28"/>
  <c r="W378" i="28"/>
  <c r="AA379" i="28" s="1"/>
  <c r="V378" i="28"/>
  <c r="Z379" i="28" s="1"/>
  <c r="T380" i="28"/>
  <c r="Y378" i="28"/>
  <c r="AC379" i="28" s="1"/>
  <c r="X379" i="28" l="1"/>
  <c r="AB380" i="28" s="1"/>
  <c r="L379" i="28"/>
  <c r="N379" i="28"/>
  <c r="AD379" i="28"/>
  <c r="Y379" i="28"/>
  <c r="AC380" i="28" s="1"/>
  <c r="M378" i="28"/>
  <c r="Q378" i="28" s="1"/>
  <c r="O378" i="28"/>
  <c r="AF379" i="28"/>
  <c r="W379" i="28"/>
  <c r="AA380" i="28" s="1"/>
  <c r="V379" i="28"/>
  <c r="Z380" i="28" s="1"/>
  <c r="T381" i="28"/>
  <c r="AD380" i="28" l="1"/>
  <c r="X380" i="28"/>
  <c r="AB381" i="28" s="1"/>
  <c r="L380" i="28"/>
  <c r="N380" i="28"/>
  <c r="AF380" i="28"/>
  <c r="W380" i="28"/>
  <c r="AA381" i="28" s="1"/>
  <c r="V380" i="28"/>
  <c r="Z381" i="28" s="1"/>
  <c r="Y380" i="28"/>
  <c r="AC381" i="28" s="1"/>
  <c r="T382" i="28"/>
  <c r="M379" i="28"/>
  <c r="Q379" i="28" s="1"/>
  <c r="O379" i="28"/>
  <c r="AD381" i="28" l="1"/>
  <c r="X381" i="28"/>
  <c r="AB382" i="28" s="1"/>
  <c r="L381" i="28"/>
  <c r="N381" i="28"/>
  <c r="Y381" i="28"/>
  <c r="AC382" i="28" s="1"/>
  <c r="AF381" i="28"/>
  <c r="W381" i="28"/>
  <c r="AA382" i="28" s="1"/>
  <c r="V381" i="28"/>
  <c r="Z382" i="28" s="1"/>
  <c r="M380" i="28"/>
  <c r="Q380" i="28" s="1"/>
  <c r="O380" i="28"/>
  <c r="T383" i="28"/>
  <c r="X382" i="28" l="1"/>
  <c r="AB383" i="28" s="1"/>
  <c r="L382" i="28"/>
  <c r="N382" i="28"/>
  <c r="AD382" i="28"/>
  <c r="AF382" i="28"/>
  <c r="W382" i="28"/>
  <c r="AA383" i="28" s="1"/>
  <c r="V382" i="28"/>
  <c r="Z383" i="28" s="1"/>
  <c r="Y382" i="28"/>
  <c r="AC383" i="28" s="1"/>
  <c r="T384" i="28"/>
  <c r="M381" i="28"/>
  <c r="Q381" i="28" s="1"/>
  <c r="O381" i="28"/>
  <c r="AD383" i="28" l="1"/>
  <c r="X383" i="28"/>
  <c r="AB384" i="28" s="1"/>
  <c r="L383" i="28"/>
  <c r="N383" i="28"/>
  <c r="T385" i="28"/>
  <c r="M382" i="28"/>
  <c r="Q382" i="28" s="1"/>
  <c r="O382" i="28"/>
  <c r="Y383" i="28"/>
  <c r="AC384" i="28" s="1"/>
  <c r="AF383" i="28"/>
  <c r="W383" i="28"/>
  <c r="AA384" i="28" s="1"/>
  <c r="V383" i="28"/>
  <c r="Z384" i="28" s="1"/>
  <c r="AD384" i="28" l="1"/>
  <c r="Y384" i="28"/>
  <c r="AC385" i="28" s="1"/>
  <c r="T386" i="28"/>
  <c r="X384" i="28"/>
  <c r="AB385" i="28" s="1"/>
  <c r="L384" i="28"/>
  <c r="N384" i="28"/>
  <c r="AF384" i="28"/>
  <c r="W384" i="28"/>
  <c r="AA385" i="28" s="1"/>
  <c r="V384" i="28"/>
  <c r="Z385" i="28" s="1"/>
  <c r="M383" i="28"/>
  <c r="Q383" i="28" s="1"/>
  <c r="O383" i="28"/>
  <c r="X385" i="28" l="1"/>
  <c r="AB386" i="28" s="1"/>
  <c r="L385" i="28"/>
  <c r="N385" i="28"/>
  <c r="Y385" i="28"/>
  <c r="AC386" i="28" s="1"/>
  <c r="AF385" i="28"/>
  <c r="W385" i="28"/>
  <c r="AA386" i="28" s="1"/>
  <c r="V385" i="28"/>
  <c r="Z386" i="28" s="1"/>
  <c r="AD385" i="28"/>
  <c r="M384" i="28"/>
  <c r="Q384" i="28" s="1"/>
  <c r="O384" i="28"/>
  <c r="T387" i="28"/>
  <c r="AF386" i="28" l="1"/>
  <c r="W386" i="28"/>
  <c r="AA387" i="28" s="1"/>
  <c r="V386" i="28"/>
  <c r="Z387" i="28" s="1"/>
  <c r="M385" i="28"/>
  <c r="Q385" i="28" s="1"/>
  <c r="O385" i="28"/>
  <c r="T388" i="28"/>
  <c r="AD386" i="28"/>
  <c r="X386" i="28"/>
  <c r="AB387" i="28" s="1"/>
  <c r="L386" i="28"/>
  <c r="N386" i="28"/>
  <c r="Y386" i="28"/>
  <c r="AC387" i="28" s="1"/>
  <c r="AD387" i="28" l="1"/>
  <c r="Y387" i="28"/>
  <c r="AC388" i="28" s="1"/>
  <c r="N387" i="28"/>
  <c r="X387" i="28"/>
  <c r="AB388" i="28" s="1"/>
  <c r="L387" i="28"/>
  <c r="T389" i="28"/>
  <c r="AF387" i="28"/>
  <c r="W387" i="28"/>
  <c r="AA388" i="28" s="1"/>
  <c r="V387" i="28"/>
  <c r="Z388" i="28" s="1"/>
  <c r="M386" i="28"/>
  <c r="Q386" i="28" s="1"/>
  <c r="O386" i="28"/>
  <c r="AD388" i="28" l="1"/>
  <c r="Y388" i="28"/>
  <c r="AC389" i="28" s="1"/>
  <c r="N388" i="28"/>
  <c r="X388" i="28"/>
  <c r="AB389" i="28" s="1"/>
  <c r="L388" i="28"/>
  <c r="V388" i="28"/>
  <c r="Z389" i="28" s="1"/>
  <c r="AF388" i="28"/>
  <c r="W388" i="28"/>
  <c r="AA389" i="28" s="1"/>
  <c r="T390" i="28"/>
  <c r="M387" i="28"/>
  <c r="Q387" i="28" s="1"/>
  <c r="O387" i="28"/>
  <c r="N389" i="28" l="1"/>
  <c r="X389" i="28"/>
  <c r="AB390" i="28" s="1"/>
  <c r="L389" i="28"/>
  <c r="O388" i="28"/>
  <c r="M388" i="28"/>
  <c r="Q388" i="28" s="1"/>
  <c r="Y389" i="28"/>
  <c r="AC390" i="28" s="1"/>
  <c r="V389" i="28"/>
  <c r="Z390" i="28" s="1"/>
  <c r="AF389" i="28"/>
  <c r="W389" i="28"/>
  <c r="AA390" i="28" s="1"/>
  <c r="T391" i="28"/>
  <c r="AD389" i="28"/>
  <c r="N390" i="28" l="1"/>
  <c r="X390" i="28"/>
  <c r="AB391" i="28" s="1"/>
  <c r="L390" i="28"/>
  <c r="Y390" i="28"/>
  <c r="AC391" i="28" s="1"/>
  <c r="O389" i="28"/>
  <c r="M389" i="28"/>
  <c r="Q389" i="28" s="1"/>
  <c r="AD390" i="28"/>
  <c r="T392" i="28"/>
  <c r="V390" i="28"/>
  <c r="Z391" i="28" s="1"/>
  <c r="AF390" i="28"/>
  <c r="W390" i="28"/>
  <c r="AA391" i="28" s="1"/>
  <c r="N391" i="28" l="1"/>
  <c r="X391" i="28"/>
  <c r="AB392" i="28" s="1"/>
  <c r="L391" i="28"/>
  <c r="Y391" i="28"/>
  <c r="AC392" i="28" s="1"/>
  <c r="AD391" i="28"/>
  <c r="V391" i="28"/>
  <c r="Z392" i="28" s="1"/>
  <c r="AF391" i="28"/>
  <c r="W391" i="28"/>
  <c r="AA392" i="28" s="1"/>
  <c r="O390" i="28"/>
  <c r="M390" i="28"/>
  <c r="Q390" i="28" s="1"/>
  <c r="T393" i="28"/>
  <c r="AD392" i="28" l="1"/>
  <c r="N392" i="28"/>
  <c r="X392" i="28"/>
  <c r="AB393" i="28" s="1"/>
  <c r="L392" i="28"/>
  <c r="T394" i="28"/>
  <c r="V392" i="28"/>
  <c r="Z393" i="28" s="1"/>
  <c r="AF392" i="28"/>
  <c r="W392" i="28"/>
  <c r="AA393" i="28" s="1"/>
  <c r="Y392" i="28"/>
  <c r="AC393" i="28" s="1"/>
  <c r="O391" i="28"/>
  <c r="M391" i="28"/>
  <c r="Q391" i="28" s="1"/>
  <c r="AD393" i="28" l="1"/>
  <c r="N393" i="28"/>
  <c r="X393" i="28"/>
  <c r="AB394" i="28" s="1"/>
  <c r="L393" i="28"/>
  <c r="V393" i="28"/>
  <c r="Z394" i="28" s="1"/>
  <c r="AF393" i="28"/>
  <c r="W393" i="28"/>
  <c r="AA394" i="28" s="1"/>
  <c r="O392" i="28"/>
  <c r="M392" i="28"/>
  <c r="Q392" i="28" s="1"/>
  <c r="Y393" i="28"/>
  <c r="AC394" i="28" s="1"/>
  <c r="T395" i="28"/>
  <c r="N394" i="28" l="1"/>
  <c r="X394" i="28"/>
  <c r="AB395" i="28" s="1"/>
  <c r="L394" i="28"/>
  <c r="AD394" i="28"/>
  <c r="T396" i="28"/>
  <c r="V394" i="28"/>
  <c r="Z395" i="28" s="1"/>
  <c r="AF394" i="28"/>
  <c r="W394" i="28"/>
  <c r="AA395" i="28" s="1"/>
  <c r="O393" i="28"/>
  <c r="M393" i="28"/>
  <c r="Q393" i="28" s="1"/>
  <c r="Y394" i="28"/>
  <c r="AC395" i="28" s="1"/>
  <c r="AD395" i="28" l="1"/>
  <c r="N395" i="28"/>
  <c r="X395" i="28"/>
  <c r="AB396" i="28" s="1"/>
  <c r="L395" i="28"/>
  <c r="Y395" i="28"/>
  <c r="AC396" i="28" s="1"/>
  <c r="T397" i="28"/>
  <c r="O394" i="28"/>
  <c r="M394" i="28"/>
  <c r="Q394" i="28" s="1"/>
  <c r="V395" i="28"/>
  <c r="Z396" i="28" s="1"/>
  <c r="AF395" i="28"/>
  <c r="W395" i="28"/>
  <c r="AA396" i="28" s="1"/>
  <c r="AD396" i="28" l="1"/>
  <c r="N396" i="28"/>
  <c r="X396" i="28"/>
  <c r="AB397" i="28" s="1"/>
  <c r="L396" i="28"/>
  <c r="T398" i="28"/>
  <c r="O395" i="28"/>
  <c r="M395" i="28"/>
  <c r="Q395" i="28" s="1"/>
  <c r="V396" i="28"/>
  <c r="Z397" i="28" s="1"/>
  <c r="AF396" i="28"/>
  <c r="W396" i="28"/>
  <c r="AA397" i="28" s="1"/>
  <c r="Y396" i="28"/>
  <c r="AC397" i="28" s="1"/>
  <c r="N397" i="28" l="1"/>
  <c r="X397" i="28"/>
  <c r="AB398" i="28" s="1"/>
  <c r="L397" i="28"/>
  <c r="AD397" i="28"/>
  <c r="V397" i="28"/>
  <c r="Z398" i="28" s="1"/>
  <c r="AF397" i="28"/>
  <c r="W397" i="28"/>
  <c r="AA398" i="28" s="1"/>
  <c r="Y397" i="28"/>
  <c r="AC398" i="28" s="1"/>
  <c r="O396" i="28"/>
  <c r="M396" i="28"/>
  <c r="Q396" i="28" s="1"/>
  <c r="T399" i="28"/>
  <c r="N398" i="28" l="1"/>
  <c r="X398" i="28"/>
  <c r="AB399" i="28" s="1"/>
  <c r="L398" i="28"/>
  <c r="AD398" i="28"/>
  <c r="T400" i="28"/>
  <c r="Y398" i="28"/>
  <c r="AC399" i="28" s="1"/>
  <c r="V398" i="28"/>
  <c r="Z399" i="28" s="1"/>
  <c r="AF398" i="28"/>
  <c r="W398" i="28"/>
  <c r="AA399" i="28" s="1"/>
  <c r="O397" i="28"/>
  <c r="M397" i="28"/>
  <c r="Q397" i="28" s="1"/>
  <c r="N399" i="28" l="1"/>
  <c r="X399" i="28"/>
  <c r="AB400" i="28" s="1"/>
  <c r="L399" i="28"/>
  <c r="AD399" i="28"/>
  <c r="V399" i="28"/>
  <c r="Z400" i="28" s="1"/>
  <c r="AF399" i="28"/>
  <c r="W399" i="28"/>
  <c r="AA400" i="28" s="1"/>
  <c r="Y399" i="28"/>
  <c r="AC400" i="28" s="1"/>
  <c r="T401" i="28"/>
  <c r="O398" i="28"/>
  <c r="M398" i="28"/>
  <c r="Q398" i="28" s="1"/>
  <c r="N400" i="28" l="1"/>
  <c r="X400" i="28"/>
  <c r="AB401" i="28" s="1"/>
  <c r="L400" i="28"/>
  <c r="Y400" i="28"/>
  <c r="AC401" i="28" s="1"/>
  <c r="AD400" i="28"/>
  <c r="T402" i="28"/>
  <c r="V400" i="28"/>
  <c r="Z401" i="28" s="1"/>
  <c r="AF400" i="28"/>
  <c r="W400" i="28"/>
  <c r="AA401" i="28" s="1"/>
  <c r="O399" i="28"/>
  <c r="M399" i="28"/>
  <c r="Q399" i="28" s="1"/>
  <c r="N401" i="28" l="1"/>
  <c r="X401" i="28"/>
  <c r="AB402" i="28" s="1"/>
  <c r="L401" i="28"/>
  <c r="AD401" i="28"/>
  <c r="T403" i="28"/>
  <c r="Y401" i="28"/>
  <c r="AC402" i="28" s="1"/>
  <c r="V401" i="28"/>
  <c r="Z402" i="28" s="1"/>
  <c r="AF401" i="28"/>
  <c r="W401" i="28"/>
  <c r="AA402" i="28" s="1"/>
  <c r="O400" i="28"/>
  <c r="M400" i="28"/>
  <c r="Q400" i="28" s="1"/>
  <c r="N402" i="28" l="1"/>
  <c r="X402" i="28"/>
  <c r="AB403" i="28" s="1"/>
  <c r="L402" i="28"/>
  <c r="AD402" i="28"/>
  <c r="V402" i="28"/>
  <c r="Z403" i="28" s="1"/>
  <c r="AF402" i="28"/>
  <c r="W402" i="28"/>
  <c r="AA403" i="28" s="1"/>
  <c r="Y402" i="28"/>
  <c r="AC403" i="28" s="1"/>
  <c r="T404" i="28"/>
  <c r="O401" i="28"/>
  <c r="M401" i="28"/>
  <c r="Q401" i="28" s="1"/>
  <c r="N403" i="28" l="1"/>
  <c r="X403" i="28"/>
  <c r="AB404" i="28" s="1"/>
  <c r="L403" i="28"/>
  <c r="AD403" i="28"/>
  <c r="Y403" i="28"/>
  <c r="AC404" i="28" s="1"/>
  <c r="T405" i="28"/>
  <c r="V403" i="28"/>
  <c r="Z404" i="28" s="1"/>
  <c r="AF403" i="28"/>
  <c r="W403" i="28"/>
  <c r="AA404" i="28" s="1"/>
  <c r="O402" i="28"/>
  <c r="M402" i="28"/>
  <c r="Q402" i="28" s="1"/>
  <c r="N404" i="28" l="1"/>
  <c r="X404" i="28"/>
  <c r="AB405" i="28" s="1"/>
  <c r="L404" i="28"/>
  <c r="Y404" i="28"/>
  <c r="AC405" i="28" s="1"/>
  <c r="V404" i="28"/>
  <c r="Z405" i="28" s="1"/>
  <c r="AF404" i="28"/>
  <c r="W404" i="28"/>
  <c r="AA405" i="28" s="1"/>
  <c r="AD404" i="28"/>
  <c r="T406" i="28"/>
  <c r="O403" i="28"/>
  <c r="M403" i="28"/>
  <c r="Q403" i="28" s="1"/>
  <c r="N405" i="28" l="1"/>
  <c r="X405" i="28"/>
  <c r="AB406" i="28" s="1"/>
  <c r="L405" i="28"/>
  <c r="Y405" i="28"/>
  <c r="AC406" i="28" s="1"/>
  <c r="AD405" i="28"/>
  <c r="O404" i="28"/>
  <c r="M404" i="28"/>
  <c r="Q404" i="28" s="1"/>
  <c r="T407" i="28"/>
  <c r="V405" i="28"/>
  <c r="Z406" i="28" s="1"/>
  <c r="AF405" i="28"/>
  <c r="W405" i="28"/>
  <c r="AA406" i="28" s="1"/>
  <c r="AD406" i="28" l="1"/>
  <c r="N406" i="28"/>
  <c r="X406" i="28"/>
  <c r="AB407" i="28" s="1"/>
  <c r="L406" i="28"/>
  <c r="V406" i="28"/>
  <c r="Z407" i="28" s="1"/>
  <c r="AF406" i="28"/>
  <c r="W406" i="28"/>
  <c r="AA407" i="28" s="1"/>
  <c r="Y406" i="28"/>
  <c r="AC407" i="28" s="1"/>
  <c r="T408" i="28"/>
  <c r="O405" i="28"/>
  <c r="M405" i="28"/>
  <c r="Q405" i="28" s="1"/>
  <c r="N407" i="28" l="1"/>
  <c r="X407" i="28"/>
  <c r="AB408" i="28" s="1"/>
  <c r="L407" i="28"/>
  <c r="AD407" i="28"/>
  <c r="Y407" i="28"/>
  <c r="AC408" i="28" s="1"/>
  <c r="O406" i="28"/>
  <c r="M406" i="28"/>
  <c r="Q406" i="28" s="1"/>
  <c r="T409" i="28"/>
  <c r="V407" i="28"/>
  <c r="Z408" i="28" s="1"/>
  <c r="AF407" i="28"/>
  <c r="W407" i="28"/>
  <c r="AA408" i="28" s="1"/>
  <c r="N408" i="28" l="1"/>
  <c r="X408" i="28"/>
  <c r="AB409" i="28" s="1"/>
  <c r="L408" i="28"/>
  <c r="Y408" i="28"/>
  <c r="AC409" i="28" s="1"/>
  <c r="AD408" i="28"/>
  <c r="V408" i="28"/>
  <c r="Z409" i="28" s="1"/>
  <c r="AF408" i="28"/>
  <c r="W408" i="28"/>
  <c r="AA409" i="28" s="1"/>
  <c r="T410" i="28"/>
  <c r="O407" i="28"/>
  <c r="M407" i="28"/>
  <c r="Q407" i="28" s="1"/>
  <c r="AD409" i="28" l="1"/>
  <c r="N409" i="28"/>
  <c r="X409" i="28"/>
  <c r="AB410" i="28" s="1"/>
  <c r="L409" i="28"/>
  <c r="O408" i="28"/>
  <c r="M408" i="28"/>
  <c r="Q408" i="28" s="1"/>
  <c r="T411" i="28"/>
  <c r="Y409" i="28"/>
  <c r="AC410" i="28" s="1"/>
  <c r="V409" i="28"/>
  <c r="Z410" i="28" s="1"/>
  <c r="AF409" i="28"/>
  <c r="W409" i="28"/>
  <c r="AA410" i="28" s="1"/>
  <c r="AD410" i="28" l="1"/>
  <c r="N410" i="28"/>
  <c r="X410" i="28"/>
  <c r="AB411" i="28" s="1"/>
  <c r="L410" i="28"/>
  <c r="O409" i="28"/>
  <c r="M409" i="28"/>
  <c r="Q409" i="28" s="1"/>
  <c r="Y410" i="28"/>
  <c r="AC411" i="28" s="1"/>
  <c r="T412" i="28"/>
  <c r="V410" i="28"/>
  <c r="Z411" i="28" s="1"/>
  <c r="AF410" i="28"/>
  <c r="W410" i="28"/>
  <c r="AA411" i="28" s="1"/>
  <c r="AD411" i="28" l="1"/>
  <c r="N411" i="28"/>
  <c r="X411" i="28"/>
  <c r="AB412" i="28" s="1"/>
  <c r="L411" i="28"/>
  <c r="V411" i="28"/>
  <c r="Z412" i="28" s="1"/>
  <c r="AF411" i="28"/>
  <c r="W411" i="28"/>
  <c r="AA412" i="28" s="1"/>
  <c r="Y411" i="28"/>
  <c r="AC412" i="28" s="1"/>
  <c r="O410" i="28"/>
  <c r="M410" i="28"/>
  <c r="Q410" i="28" s="1"/>
  <c r="T413" i="28"/>
  <c r="N412" i="28" l="1"/>
  <c r="X412" i="28"/>
  <c r="AB413" i="28" s="1"/>
  <c r="L412" i="28"/>
  <c r="T414" i="28"/>
  <c r="Y412" i="28"/>
  <c r="AC413" i="28" s="1"/>
  <c r="V412" i="28"/>
  <c r="Z413" i="28" s="1"/>
  <c r="AF412" i="28"/>
  <c r="W412" i="28"/>
  <c r="AA413" i="28" s="1"/>
  <c r="O411" i="28"/>
  <c r="M411" i="28"/>
  <c r="Q411" i="28" s="1"/>
  <c r="AD412" i="28"/>
  <c r="AD413" i="28" l="1"/>
  <c r="Y413" i="28"/>
  <c r="AC414" i="28" s="1"/>
  <c r="N413" i="28"/>
  <c r="X413" i="28"/>
  <c r="AB414" i="28" s="1"/>
  <c r="L413" i="28"/>
  <c r="V413" i="28"/>
  <c r="Z414" i="28" s="1"/>
  <c r="AF413" i="28"/>
  <c r="W413" i="28"/>
  <c r="AA414" i="28" s="1"/>
  <c r="O412" i="28"/>
  <c r="M412" i="28"/>
  <c r="Q412" i="28" s="1"/>
  <c r="T415" i="28"/>
  <c r="N414" i="28" l="1"/>
  <c r="X414" i="28"/>
  <c r="AB415" i="28" s="1"/>
  <c r="L414" i="28"/>
  <c r="T416" i="28"/>
  <c r="V414" i="28"/>
  <c r="Z415" i="28" s="1"/>
  <c r="AF414" i="28"/>
  <c r="W414" i="28"/>
  <c r="AA415" i="28" s="1"/>
  <c r="O413" i="28"/>
  <c r="M413" i="28"/>
  <c r="Q413" i="28" s="1"/>
  <c r="Y414" i="28"/>
  <c r="AC415" i="28" s="1"/>
  <c r="AD414" i="28"/>
  <c r="N415" i="28" l="1"/>
  <c r="X415" i="28"/>
  <c r="AB416" i="28" s="1"/>
  <c r="L415" i="28"/>
  <c r="V415" i="28"/>
  <c r="Z416" i="28" s="1"/>
  <c r="AF415" i="28"/>
  <c r="W415" i="28"/>
  <c r="AA416" i="28" s="1"/>
  <c r="AD415" i="28"/>
  <c r="T417" i="28"/>
  <c r="Y415" i="28"/>
  <c r="AC416" i="28" s="1"/>
  <c r="O414" i="28"/>
  <c r="M414" i="28"/>
  <c r="Q414" i="28" s="1"/>
  <c r="AD416" i="28" l="1"/>
  <c r="N416" i="28"/>
  <c r="X416" i="28"/>
  <c r="AB417" i="28" s="1"/>
  <c r="L416" i="28"/>
  <c r="T418" i="28"/>
  <c r="O415" i="28"/>
  <c r="M415" i="28"/>
  <c r="Q415" i="28" s="1"/>
  <c r="V416" i="28"/>
  <c r="Z417" i="28" s="1"/>
  <c r="AF416" i="28"/>
  <c r="W416" i="28"/>
  <c r="AA417" i="28" s="1"/>
  <c r="Y416" i="28"/>
  <c r="AC417" i="28" s="1"/>
  <c r="N417" i="28" l="1"/>
  <c r="X417" i="28"/>
  <c r="AB418" i="28" s="1"/>
  <c r="L417" i="28"/>
  <c r="AD417" i="28"/>
  <c r="Y417" i="28"/>
  <c r="AC418" i="28" s="1"/>
  <c r="V417" i="28"/>
  <c r="Z418" i="28" s="1"/>
  <c r="AF417" i="28"/>
  <c r="W417" i="28"/>
  <c r="AA418" i="28" s="1"/>
  <c r="O416" i="28"/>
  <c r="M416" i="28"/>
  <c r="Q416" i="28" s="1"/>
  <c r="T419" i="28"/>
  <c r="N418" i="28" l="1"/>
  <c r="X418" i="28"/>
  <c r="AB419" i="28" s="1"/>
  <c r="L418" i="28"/>
  <c r="AD418" i="28"/>
  <c r="Y418" i="28"/>
  <c r="AC419" i="28" s="1"/>
  <c r="T420" i="28"/>
  <c r="V418" i="28"/>
  <c r="Z419" i="28" s="1"/>
  <c r="AF418" i="28"/>
  <c r="W418" i="28"/>
  <c r="AA419" i="28" s="1"/>
  <c r="O417" i="28"/>
  <c r="M417" i="28"/>
  <c r="Q417" i="28" s="1"/>
  <c r="AD419" i="28" l="1"/>
  <c r="N419" i="28"/>
  <c r="X419" i="28"/>
  <c r="AB420" i="28" s="1"/>
  <c r="L419" i="28"/>
  <c r="Y419" i="28"/>
  <c r="AC420" i="28" s="1"/>
  <c r="O418" i="28"/>
  <c r="M418" i="28"/>
  <c r="Q418" i="28" s="1"/>
  <c r="V419" i="28"/>
  <c r="Z420" i="28" s="1"/>
  <c r="AF419" i="28"/>
  <c r="W419" i="28"/>
  <c r="AA420" i="28" s="1"/>
  <c r="T421" i="28"/>
  <c r="L420" i="28" l="1"/>
  <c r="X420" i="28"/>
  <c r="AB421" i="28" s="1"/>
  <c r="N420" i="28"/>
  <c r="AF420" i="28"/>
  <c r="W420" i="28"/>
  <c r="AA421" i="28" s="1"/>
  <c r="V420" i="28"/>
  <c r="Z421" i="28" s="1"/>
  <c r="Y420" i="28"/>
  <c r="AC421" i="28" s="1"/>
  <c r="T422" i="28"/>
  <c r="O419" i="28"/>
  <c r="M419" i="28"/>
  <c r="Q419" i="28" s="1"/>
  <c r="AD420" i="28"/>
  <c r="L421" i="28" l="1"/>
  <c r="X421" i="28"/>
  <c r="AB422" i="28" s="1"/>
  <c r="N421" i="28"/>
  <c r="T423" i="28"/>
  <c r="AD421" i="28"/>
  <c r="AF421" i="28"/>
  <c r="W421" i="28"/>
  <c r="AA422" i="28" s="1"/>
  <c r="V421" i="28"/>
  <c r="Z422" i="28" s="1"/>
  <c r="Y421" i="28"/>
  <c r="AC422" i="28" s="1"/>
  <c r="O420" i="28"/>
  <c r="M420" i="28"/>
  <c r="Q420" i="28" s="1"/>
  <c r="X422" i="28" l="1"/>
  <c r="AB423" i="28" s="1"/>
  <c r="L422" i="28"/>
  <c r="N422" i="28"/>
  <c r="Y422" i="28"/>
  <c r="AC423" i="28" s="1"/>
  <c r="AD422" i="28"/>
  <c r="T424" i="28"/>
  <c r="AF422" i="28"/>
  <c r="W422" i="28"/>
  <c r="AA423" i="28" s="1"/>
  <c r="V422" i="28"/>
  <c r="Z423" i="28" s="1"/>
  <c r="M421" i="28"/>
  <c r="Q421" i="28" s="1"/>
  <c r="O421" i="28"/>
  <c r="AD423" i="28" l="1"/>
  <c r="T425" i="28"/>
  <c r="Y423" i="28"/>
  <c r="AC424" i="28" s="1"/>
  <c r="AF423" i="28"/>
  <c r="W423" i="28"/>
  <c r="AA424" i="28" s="1"/>
  <c r="V423" i="28"/>
  <c r="Z424" i="28" s="1"/>
  <c r="M422" i="28"/>
  <c r="Q422" i="28" s="1"/>
  <c r="O422" i="28"/>
  <c r="X423" i="28"/>
  <c r="AB424" i="28" s="1"/>
  <c r="L423" i="28"/>
  <c r="N423" i="28"/>
  <c r="AD424" i="28" l="1"/>
  <c r="Y424" i="28"/>
  <c r="AC425" i="28" s="1"/>
  <c r="T426" i="28"/>
  <c r="M423" i="28"/>
  <c r="Q423" i="28" s="1"/>
  <c r="O423" i="28"/>
  <c r="X424" i="28"/>
  <c r="AB425" i="28" s="1"/>
  <c r="L424" i="28"/>
  <c r="N424" i="28"/>
  <c r="AF424" i="28"/>
  <c r="W424" i="28"/>
  <c r="AA425" i="28" s="1"/>
  <c r="V424" i="28"/>
  <c r="Z425" i="28" s="1"/>
  <c r="X425" i="28" l="1"/>
  <c r="AB426" i="28" s="1"/>
  <c r="L425" i="28"/>
  <c r="N425" i="28"/>
  <c r="Y425" i="28"/>
  <c r="AC426" i="28" s="1"/>
  <c r="AD425" i="28"/>
  <c r="T427" i="28"/>
  <c r="M424" i="28"/>
  <c r="Q424" i="28" s="1"/>
  <c r="O424" i="28"/>
  <c r="AF425" i="28"/>
  <c r="W425" i="28"/>
  <c r="AA426" i="28" s="1"/>
  <c r="V425" i="28"/>
  <c r="Z426" i="28" s="1"/>
  <c r="X426" i="28" l="1"/>
  <c r="AB427" i="28" s="1"/>
  <c r="L426" i="28"/>
  <c r="N426" i="28"/>
  <c r="AD426" i="28"/>
  <c r="AF426" i="28"/>
  <c r="W426" i="28"/>
  <c r="AA427" i="28" s="1"/>
  <c r="V426" i="28"/>
  <c r="Z427" i="28" s="1"/>
  <c r="M425" i="28"/>
  <c r="Q425" i="28" s="1"/>
  <c r="O425" i="28"/>
  <c r="T428" i="28"/>
  <c r="Y426" i="28"/>
  <c r="AC427" i="28" s="1"/>
  <c r="AD427" i="28" l="1"/>
  <c r="AF427" i="28"/>
  <c r="W427" i="28"/>
  <c r="AA428" i="28" s="1"/>
  <c r="V427" i="28"/>
  <c r="Z428" i="28" s="1"/>
  <c r="Y427" i="28"/>
  <c r="AC428" i="28" s="1"/>
  <c r="M426" i="28"/>
  <c r="Q426" i="28" s="1"/>
  <c r="O426" i="28"/>
  <c r="X427" i="28"/>
  <c r="AB428" i="28" s="1"/>
  <c r="L427" i="28"/>
  <c r="N427" i="28"/>
  <c r="T429" i="28"/>
  <c r="Y428" i="28" l="1"/>
  <c r="AC429" i="28" s="1"/>
  <c r="AD428" i="28"/>
  <c r="AF428" i="28"/>
  <c r="W428" i="28"/>
  <c r="AA429" i="28" s="1"/>
  <c r="V428" i="28"/>
  <c r="Z429" i="28" s="1"/>
  <c r="X428" i="28"/>
  <c r="AB429" i="28" s="1"/>
  <c r="L428" i="28"/>
  <c r="N428" i="28"/>
  <c r="T430" i="28"/>
  <c r="M427" i="28"/>
  <c r="Q427" i="28" s="1"/>
  <c r="O427" i="28"/>
  <c r="Y429" i="28" l="1"/>
  <c r="AC430" i="28" s="1"/>
  <c r="AD429" i="28"/>
  <c r="AF429" i="28"/>
  <c r="W429" i="28"/>
  <c r="AA430" i="28" s="1"/>
  <c r="V429" i="28"/>
  <c r="Z430" i="28" s="1"/>
  <c r="X429" i="28"/>
  <c r="AB430" i="28" s="1"/>
  <c r="L429" i="28"/>
  <c r="N429" i="28"/>
  <c r="M428" i="28"/>
  <c r="Q428" i="28" s="1"/>
  <c r="O428" i="28"/>
  <c r="T431" i="28"/>
  <c r="AD430" i="28" l="1"/>
  <c r="T432" i="28"/>
  <c r="AF430" i="28"/>
  <c r="W430" i="28"/>
  <c r="AA431" i="28" s="1"/>
  <c r="V430" i="28"/>
  <c r="Z431" i="28" s="1"/>
  <c r="M429" i="28"/>
  <c r="Q429" i="28" s="1"/>
  <c r="O429" i="28"/>
  <c r="N430" i="28"/>
  <c r="X430" i="28"/>
  <c r="AB431" i="28" s="1"/>
  <c r="L430" i="28"/>
  <c r="Y430" i="28"/>
  <c r="AC431" i="28" s="1"/>
  <c r="Y431" i="28" l="1"/>
  <c r="AC432" i="28" s="1"/>
  <c r="AD431" i="28"/>
  <c r="N431" i="28"/>
  <c r="X431" i="28"/>
  <c r="AB432" i="28" s="1"/>
  <c r="L431" i="28"/>
  <c r="T433" i="28"/>
  <c r="AF431" i="28"/>
  <c r="W431" i="28"/>
  <c r="AA432" i="28" s="1"/>
  <c r="V431" i="28"/>
  <c r="Z432" i="28" s="1"/>
  <c r="M430" i="28"/>
  <c r="Q430" i="28" s="1"/>
  <c r="O430" i="28"/>
  <c r="AD432" i="28" l="1"/>
  <c r="AF432" i="28"/>
  <c r="W432" i="28"/>
  <c r="AA433" i="28" s="1"/>
  <c r="V432" i="28"/>
  <c r="Z433" i="28" s="1"/>
  <c r="N432" i="28"/>
  <c r="X432" i="28"/>
  <c r="AB433" i="28" s="1"/>
  <c r="L432" i="28"/>
  <c r="T434" i="28"/>
  <c r="Y432" i="28"/>
  <c r="AC433" i="28" s="1"/>
  <c r="M431" i="28"/>
  <c r="Q431" i="28" s="1"/>
  <c r="O431" i="28"/>
  <c r="AD433" i="28" l="1"/>
  <c r="Y433" i="28"/>
  <c r="AC434" i="28" s="1"/>
  <c r="N433" i="28"/>
  <c r="X433" i="28"/>
  <c r="AB434" i="28" s="1"/>
  <c r="L433" i="28"/>
  <c r="AF433" i="28"/>
  <c r="W433" i="28"/>
  <c r="AA434" i="28" s="1"/>
  <c r="V433" i="28"/>
  <c r="Z434" i="28" s="1"/>
  <c r="T435" i="28"/>
  <c r="M432" i="28"/>
  <c r="Q432" i="28" s="1"/>
  <c r="O432" i="28"/>
  <c r="AD434" i="28" l="1"/>
  <c r="Y434" i="28"/>
  <c r="AC435" i="28" s="1"/>
  <c r="N434" i="28"/>
  <c r="X434" i="28"/>
  <c r="AB435" i="28" s="1"/>
  <c r="L434" i="28"/>
  <c r="T436" i="28"/>
  <c r="AF434" i="28"/>
  <c r="W434" i="28"/>
  <c r="AA435" i="28" s="1"/>
  <c r="V434" i="28"/>
  <c r="Z435" i="28" s="1"/>
  <c r="M433" i="28"/>
  <c r="Q433" i="28" s="1"/>
  <c r="O433" i="28"/>
  <c r="Y435" i="28" l="1"/>
  <c r="AC436" i="28" s="1"/>
  <c r="AD435" i="28"/>
  <c r="M434" i="28"/>
  <c r="Q434" i="28" s="1"/>
  <c r="O434" i="28"/>
  <c r="AF435" i="28"/>
  <c r="W435" i="28"/>
  <c r="AA436" i="28" s="1"/>
  <c r="V435" i="28"/>
  <c r="Z436" i="28" s="1"/>
  <c r="T437" i="28"/>
  <c r="N435" i="28"/>
  <c r="X435" i="28"/>
  <c r="AB436" i="28" s="1"/>
  <c r="L435" i="28"/>
  <c r="Y436" i="28" l="1"/>
  <c r="AC437" i="28" s="1"/>
  <c r="AD436" i="28"/>
  <c r="M435" i="28"/>
  <c r="Q435" i="28" s="1"/>
  <c r="O435" i="28"/>
  <c r="T438" i="28"/>
  <c r="N436" i="28"/>
  <c r="X436" i="28"/>
  <c r="AB437" i="28" s="1"/>
  <c r="L436" i="28"/>
  <c r="AF436" i="28"/>
  <c r="W436" i="28"/>
  <c r="AA437" i="28" s="1"/>
  <c r="V436" i="28"/>
  <c r="Z437" i="28" s="1"/>
  <c r="Y437" i="28" l="1"/>
  <c r="AC438" i="28" s="1"/>
  <c r="AD437" i="28"/>
  <c r="M436" i="28"/>
  <c r="Q436" i="28" s="1"/>
  <c r="O436" i="28"/>
  <c r="T439" i="28"/>
  <c r="N437" i="28"/>
  <c r="X437" i="28"/>
  <c r="AB438" i="28" s="1"/>
  <c r="L437" i="28"/>
  <c r="AF437" i="28"/>
  <c r="W437" i="28"/>
  <c r="AA438" i="28" s="1"/>
  <c r="V437" i="28"/>
  <c r="Z438" i="28" s="1"/>
  <c r="AD438" i="28" l="1"/>
  <c r="Y438" i="28"/>
  <c r="AC439" i="28" s="1"/>
  <c r="N438" i="28"/>
  <c r="X438" i="28"/>
  <c r="AB439" i="28" s="1"/>
  <c r="L438" i="28"/>
  <c r="AF438" i="28"/>
  <c r="W438" i="28"/>
  <c r="AA439" i="28" s="1"/>
  <c r="V438" i="28"/>
  <c r="Z439" i="28" s="1"/>
  <c r="M437" i="28"/>
  <c r="Q437" i="28" s="1"/>
  <c r="O437" i="28"/>
  <c r="T440" i="28"/>
  <c r="AD439" i="28" l="1"/>
  <c r="Y439" i="28"/>
  <c r="AC440" i="28" s="1"/>
  <c r="N439" i="28"/>
  <c r="X439" i="28"/>
  <c r="AB440" i="28" s="1"/>
  <c r="L439" i="28"/>
  <c r="M438" i="28"/>
  <c r="Q438" i="28" s="1"/>
  <c r="O438" i="28"/>
  <c r="T441" i="28"/>
  <c r="AF439" i="28"/>
  <c r="W439" i="28"/>
  <c r="AA440" i="28" s="1"/>
  <c r="V439" i="28"/>
  <c r="Z440" i="28" s="1"/>
  <c r="AD440" i="28" l="1"/>
  <c r="Y440" i="28"/>
  <c r="AC441" i="28" s="1"/>
  <c r="N440" i="28"/>
  <c r="X440" i="28"/>
  <c r="AB441" i="28" s="1"/>
  <c r="L440" i="28"/>
  <c r="AF440" i="28"/>
  <c r="W440" i="28"/>
  <c r="AA441" i="28" s="1"/>
  <c r="V440" i="28"/>
  <c r="Z441" i="28" s="1"/>
  <c r="M439" i="28"/>
  <c r="Q439" i="28" s="1"/>
  <c r="O439" i="28"/>
  <c r="T442" i="28"/>
  <c r="AD441" i="28" l="1"/>
  <c r="Y441" i="28"/>
  <c r="AC442" i="28" s="1"/>
  <c r="N441" i="28"/>
  <c r="X441" i="28"/>
  <c r="AB442" i="28" s="1"/>
  <c r="L441" i="28"/>
  <c r="T443" i="28"/>
  <c r="M440" i="28"/>
  <c r="Q440" i="28" s="1"/>
  <c r="O440" i="28"/>
  <c r="AF441" i="28"/>
  <c r="W441" i="28"/>
  <c r="AA442" i="28" s="1"/>
  <c r="V441" i="28"/>
  <c r="Z442" i="28" s="1"/>
  <c r="AD442" i="28" l="1"/>
  <c r="Y442" i="28"/>
  <c r="AC443" i="28" s="1"/>
  <c r="N442" i="28"/>
  <c r="X442" i="28"/>
  <c r="AB443" i="28" s="1"/>
  <c r="L442" i="28"/>
  <c r="M441" i="28"/>
  <c r="Q441" i="28" s="1"/>
  <c r="O441" i="28"/>
  <c r="AF442" i="28"/>
  <c r="W442" i="28"/>
  <c r="AA443" i="28" s="1"/>
  <c r="V442" i="28"/>
  <c r="Z443" i="28" s="1"/>
  <c r="T444" i="28"/>
  <c r="Y443" i="28" l="1"/>
  <c r="AC444" i="28" s="1"/>
  <c r="AD443" i="28"/>
  <c r="T445" i="28"/>
  <c r="M442" i="28"/>
  <c r="Q442" i="28" s="1"/>
  <c r="O442" i="28"/>
  <c r="AF443" i="28"/>
  <c r="W443" i="28"/>
  <c r="AA444" i="28" s="1"/>
  <c r="V443" i="28"/>
  <c r="Z444" i="28" s="1"/>
  <c r="N443" i="28"/>
  <c r="X443" i="28"/>
  <c r="AB444" i="28" s="1"/>
  <c r="L443" i="28"/>
  <c r="Y444" i="28" l="1"/>
  <c r="AC445" i="28" s="1"/>
  <c r="AD444" i="28"/>
  <c r="AF444" i="28"/>
  <c r="W444" i="28"/>
  <c r="AA445" i="28" s="1"/>
  <c r="V444" i="28"/>
  <c r="Z445" i="28" s="1"/>
  <c r="M443" i="28"/>
  <c r="Q443" i="28" s="1"/>
  <c r="O443" i="28"/>
  <c r="N444" i="28"/>
  <c r="X444" i="28"/>
  <c r="AB445" i="28" s="1"/>
  <c r="L444" i="28"/>
  <c r="T446" i="28"/>
  <c r="AD445" i="28" l="1"/>
  <c r="N445" i="28"/>
  <c r="X445" i="28"/>
  <c r="AB446" i="28" s="1"/>
  <c r="L445" i="28"/>
  <c r="T447" i="28"/>
  <c r="AF445" i="28"/>
  <c r="W445" i="28"/>
  <c r="AA446" i="28" s="1"/>
  <c r="V445" i="28"/>
  <c r="Z446" i="28" s="1"/>
  <c r="Y445" i="28"/>
  <c r="AC446" i="28" s="1"/>
  <c r="M444" i="28"/>
  <c r="Q444" i="28" s="1"/>
  <c r="O444" i="28"/>
  <c r="AD446" i="28" l="1"/>
  <c r="N446" i="28"/>
  <c r="X446" i="28"/>
  <c r="AB447" i="28" s="1"/>
  <c r="L446" i="28"/>
  <c r="AF446" i="28"/>
  <c r="W446" i="28"/>
  <c r="AA447" i="28" s="1"/>
  <c r="V446" i="28"/>
  <c r="Z447" i="28" s="1"/>
  <c r="Y446" i="28"/>
  <c r="AC447" i="28" s="1"/>
  <c r="M445" i="28"/>
  <c r="Q445" i="28" s="1"/>
  <c r="O445" i="28"/>
  <c r="T448" i="28"/>
  <c r="AD447" i="28" l="1"/>
  <c r="N447" i="28"/>
  <c r="X447" i="28"/>
  <c r="AB448" i="28" s="1"/>
  <c r="L447" i="28"/>
  <c r="T449" i="28"/>
  <c r="Y447" i="28"/>
  <c r="AC448" i="28" s="1"/>
  <c r="AF447" i="28"/>
  <c r="W447" i="28"/>
  <c r="AA448" i="28" s="1"/>
  <c r="V447" i="28"/>
  <c r="Z448" i="28" s="1"/>
  <c r="M446" i="28"/>
  <c r="Q446" i="28" s="1"/>
  <c r="O446" i="28"/>
  <c r="AD448" i="28" l="1"/>
  <c r="AF448" i="28"/>
  <c r="W448" i="28"/>
  <c r="AA449" i="28" s="1"/>
  <c r="V448" i="28"/>
  <c r="Z449" i="28" s="1"/>
  <c r="Y448" i="28"/>
  <c r="AC449" i="28" s="1"/>
  <c r="M447" i="28"/>
  <c r="Q447" i="28" s="1"/>
  <c r="O447" i="28"/>
  <c r="N448" i="28"/>
  <c r="X448" i="28"/>
  <c r="AB449" i="28" s="1"/>
  <c r="L448" i="28"/>
  <c r="T450" i="28"/>
  <c r="Y449" i="28" l="1"/>
  <c r="AC450" i="28" s="1"/>
  <c r="AD449" i="28"/>
  <c r="T451" i="28"/>
  <c r="AF449" i="28"/>
  <c r="W449" i="28"/>
  <c r="AA450" i="28" s="1"/>
  <c r="V449" i="28"/>
  <c r="Z450" i="28" s="1"/>
  <c r="M448" i="28"/>
  <c r="Q448" i="28" s="1"/>
  <c r="O448" i="28"/>
  <c r="N449" i="28"/>
  <c r="X449" i="28"/>
  <c r="AB450" i="28" s="1"/>
  <c r="L449" i="28"/>
  <c r="Y450" i="28" l="1"/>
  <c r="AC451" i="28" s="1"/>
  <c r="AD450" i="28"/>
  <c r="M449" i="28"/>
  <c r="Q449" i="28" s="1"/>
  <c r="O449" i="28"/>
  <c r="N450" i="28"/>
  <c r="X450" i="28"/>
  <c r="AB451" i="28" s="1"/>
  <c r="L450" i="28"/>
  <c r="T452" i="28"/>
  <c r="AF450" i="28"/>
  <c r="W450" i="28"/>
  <c r="AA451" i="28" s="1"/>
  <c r="V450" i="28"/>
  <c r="Z451" i="28" s="1"/>
  <c r="N451" i="28" l="1"/>
  <c r="X451" i="28"/>
  <c r="AB452" i="28" s="1"/>
  <c r="L451" i="28"/>
  <c r="AD451" i="28"/>
  <c r="T453" i="28"/>
  <c r="AF451" i="28"/>
  <c r="W451" i="28"/>
  <c r="AA452" i="28" s="1"/>
  <c r="V451" i="28"/>
  <c r="Z452" i="28" s="1"/>
  <c r="M450" i="28"/>
  <c r="Q450" i="28" s="1"/>
  <c r="O450" i="28"/>
  <c r="Y451" i="28"/>
  <c r="AC452" i="28" s="1"/>
  <c r="N452" i="28" l="1"/>
  <c r="X452" i="28"/>
  <c r="AB453" i="28" s="1"/>
  <c r="L452" i="28"/>
  <c r="AD452" i="28"/>
  <c r="AF452" i="28"/>
  <c r="W452" i="28"/>
  <c r="AA453" i="28" s="1"/>
  <c r="V452" i="28"/>
  <c r="Z453" i="28" s="1"/>
  <c r="M451" i="28"/>
  <c r="Q451" i="28" s="1"/>
  <c r="O451" i="28"/>
  <c r="Y452" i="28"/>
  <c r="AC453" i="28" s="1"/>
  <c r="T454" i="28"/>
  <c r="AD453" i="28" l="1"/>
  <c r="T455" i="28"/>
  <c r="M452" i="28"/>
  <c r="Q452" i="28" s="1"/>
  <c r="O452" i="28"/>
  <c r="AF453" i="28"/>
  <c r="W453" i="28"/>
  <c r="AA454" i="28" s="1"/>
  <c r="V453" i="28"/>
  <c r="Z454" i="28" s="1"/>
  <c r="N453" i="28"/>
  <c r="X453" i="28"/>
  <c r="AB454" i="28" s="1"/>
  <c r="L453" i="28"/>
  <c r="Y453" i="28"/>
  <c r="AC454" i="28" s="1"/>
  <c r="AD454" i="28" l="1"/>
  <c r="Y454" i="28"/>
  <c r="AC455" i="28" s="1"/>
  <c r="AF454" i="28"/>
  <c r="W454" i="28"/>
  <c r="AA455" i="28" s="1"/>
  <c r="V454" i="28"/>
  <c r="Z455" i="28" s="1"/>
  <c r="M453" i="28"/>
  <c r="Q453" i="28" s="1"/>
  <c r="O453" i="28"/>
  <c r="N454" i="28"/>
  <c r="X454" i="28"/>
  <c r="AB455" i="28" s="1"/>
  <c r="L454" i="28"/>
  <c r="T456" i="28"/>
  <c r="Y455" i="28" l="1"/>
  <c r="AC456" i="28" s="1"/>
  <c r="AD455" i="28"/>
  <c r="X455" i="28"/>
  <c r="AB456" i="28" s="1"/>
  <c r="N455" i="28"/>
  <c r="L455" i="28"/>
  <c r="AF455" i="28"/>
  <c r="W455" i="28"/>
  <c r="AA456" i="28" s="1"/>
  <c r="V455" i="28"/>
  <c r="Z456" i="28" s="1"/>
  <c r="T457" i="28"/>
  <c r="M454" i="28"/>
  <c r="Q454" i="28" s="1"/>
  <c r="O454" i="28"/>
  <c r="AD456" i="28" l="1"/>
  <c r="X456" i="28"/>
  <c r="AB457" i="28" s="1"/>
  <c r="L456" i="28"/>
  <c r="N456" i="28"/>
  <c r="Y456" i="28"/>
  <c r="AC457" i="28" s="1"/>
  <c r="T458" i="28"/>
  <c r="M455" i="28"/>
  <c r="Q455" i="28" s="1"/>
  <c r="O455" i="28"/>
  <c r="AF456" i="28"/>
  <c r="W456" i="28"/>
  <c r="AA457" i="28" s="1"/>
  <c r="V456" i="28"/>
  <c r="Z457" i="28" s="1"/>
  <c r="X457" i="28" l="1"/>
  <c r="AB458" i="28" s="1"/>
  <c r="L457" i="28"/>
  <c r="N457" i="28"/>
  <c r="AD457" i="28"/>
  <c r="AF457" i="28"/>
  <c r="W457" i="28"/>
  <c r="AA458" i="28" s="1"/>
  <c r="V457" i="28"/>
  <c r="Z458" i="28" s="1"/>
  <c r="Y457" i="28"/>
  <c r="AC458" i="28" s="1"/>
  <c r="T459" i="28"/>
  <c r="M456" i="28"/>
  <c r="Q456" i="28" s="1"/>
  <c r="O456" i="28"/>
  <c r="AD458" i="28" l="1"/>
  <c r="AF458" i="28"/>
  <c r="W458" i="28"/>
  <c r="AA459" i="28" s="1"/>
  <c r="V458" i="28"/>
  <c r="Z459" i="28" s="1"/>
  <c r="Y458" i="28"/>
  <c r="AC459" i="28" s="1"/>
  <c r="M457" i="28"/>
  <c r="Q457" i="28" s="1"/>
  <c r="O457" i="28"/>
  <c r="X458" i="28"/>
  <c r="AB459" i="28" s="1"/>
  <c r="L458" i="28"/>
  <c r="N458" i="28"/>
  <c r="T460" i="28"/>
  <c r="Y459" i="28" l="1"/>
  <c r="AC460" i="28" s="1"/>
  <c r="AD459" i="28"/>
  <c r="AF459" i="28"/>
  <c r="W459" i="28"/>
  <c r="AA460" i="28" s="1"/>
  <c r="V459" i="28"/>
  <c r="Z460" i="28" s="1"/>
  <c r="X459" i="28"/>
  <c r="AB460" i="28" s="1"/>
  <c r="L459" i="28"/>
  <c r="N459" i="28"/>
  <c r="T461" i="28"/>
  <c r="M458" i="28"/>
  <c r="Q458" i="28" s="1"/>
  <c r="O458" i="28"/>
  <c r="Y460" i="28" l="1"/>
  <c r="AC461" i="28" s="1"/>
  <c r="AD460" i="28"/>
  <c r="X460" i="28"/>
  <c r="AB461" i="28" s="1"/>
  <c r="L460" i="28"/>
  <c r="N460" i="28"/>
  <c r="M459" i="28"/>
  <c r="Q459" i="28" s="1"/>
  <c r="O459" i="28"/>
  <c r="AF460" i="28"/>
  <c r="W460" i="28"/>
  <c r="AA461" i="28" s="1"/>
  <c r="V460" i="28"/>
  <c r="Z461" i="28" s="1"/>
  <c r="T462" i="28"/>
  <c r="AD461" i="28" l="1"/>
  <c r="Y461" i="28"/>
  <c r="AC462" i="28" s="1"/>
  <c r="AF461" i="28"/>
  <c r="W461" i="28"/>
  <c r="AA462" i="28" s="1"/>
  <c r="V461" i="28"/>
  <c r="Z462" i="28" s="1"/>
  <c r="M460" i="28"/>
  <c r="Q460" i="28" s="1"/>
  <c r="O460" i="28"/>
  <c r="T463" i="28"/>
  <c r="X461" i="28"/>
  <c r="AB462" i="28" s="1"/>
  <c r="L461" i="28"/>
  <c r="N461" i="28"/>
  <c r="AD462" i="28" l="1"/>
  <c r="AF462" i="28"/>
  <c r="W462" i="28"/>
  <c r="AA463" i="28" s="1"/>
  <c r="V462" i="28"/>
  <c r="Z463" i="28" s="1"/>
  <c r="M461" i="28"/>
  <c r="Q461" i="28" s="1"/>
  <c r="O461" i="28"/>
  <c r="T464" i="28"/>
  <c r="Y462" i="28"/>
  <c r="AC463" i="28" s="1"/>
  <c r="X462" i="28"/>
  <c r="AB463" i="28" s="1"/>
  <c r="L462" i="28"/>
  <c r="N462" i="28"/>
  <c r="AD463" i="28" l="1"/>
  <c r="AF463" i="28"/>
  <c r="W463" i="28"/>
  <c r="AA464" i="28" s="1"/>
  <c r="V463" i="28"/>
  <c r="Z464" i="28" s="1"/>
  <c r="M462" i="28"/>
  <c r="Q462" i="28" s="1"/>
  <c r="O462" i="28"/>
  <c r="Y463" i="28"/>
  <c r="AC464" i="28" s="1"/>
  <c r="X463" i="28"/>
  <c r="AB464" i="28" s="1"/>
  <c r="L463" i="28"/>
  <c r="N463" i="28"/>
  <c r="T465" i="28"/>
  <c r="Y464" i="28" l="1"/>
  <c r="AC465" i="28" s="1"/>
  <c r="AD464" i="28"/>
  <c r="AF464" i="28"/>
  <c r="W464" i="28"/>
  <c r="AA465" i="28" s="1"/>
  <c r="V464" i="28"/>
  <c r="Z465" i="28" s="1"/>
  <c r="X464" i="28"/>
  <c r="AB465" i="28" s="1"/>
  <c r="L464" i="28"/>
  <c r="N464" i="28"/>
  <c r="T466" i="28"/>
  <c r="M463" i="28"/>
  <c r="Q463" i="28" s="1"/>
  <c r="O463" i="28"/>
  <c r="Y465" i="28" l="1"/>
  <c r="AC466" i="28" s="1"/>
  <c r="AD465" i="28"/>
  <c r="X465" i="28"/>
  <c r="AB466" i="28" s="1"/>
  <c r="L465" i="28"/>
  <c r="N465" i="28"/>
  <c r="M464" i="28"/>
  <c r="Q464" i="28" s="1"/>
  <c r="O464" i="28"/>
  <c r="AF465" i="28"/>
  <c r="W465" i="28"/>
  <c r="AA466" i="28" s="1"/>
  <c r="V465" i="28"/>
  <c r="Z466" i="28" s="1"/>
  <c r="T467" i="28"/>
  <c r="AD466" i="28" l="1"/>
  <c r="Y466" i="28"/>
  <c r="AC467" i="28" s="1"/>
  <c r="AF466" i="28"/>
  <c r="W466" i="28"/>
  <c r="AA467" i="28" s="1"/>
  <c r="V466" i="28"/>
  <c r="Z467" i="28" s="1"/>
  <c r="M465" i="28"/>
  <c r="Q465" i="28" s="1"/>
  <c r="O465" i="28"/>
  <c r="T468" i="28"/>
  <c r="X466" i="28"/>
  <c r="AB467" i="28" s="1"/>
  <c r="L466" i="28"/>
  <c r="N466" i="28"/>
  <c r="AD467" i="28" l="1"/>
  <c r="AF467" i="28"/>
  <c r="W467" i="28"/>
  <c r="AA468" i="28" s="1"/>
  <c r="V467" i="28"/>
  <c r="Z468" i="28" s="1"/>
  <c r="M466" i="28"/>
  <c r="Q466" i="28" s="1"/>
  <c r="O466" i="28"/>
  <c r="T469" i="28"/>
  <c r="Y467" i="28"/>
  <c r="AC468" i="28" s="1"/>
  <c r="X467" i="28"/>
  <c r="AB468" i="28" s="1"/>
  <c r="L467" i="28"/>
  <c r="N467" i="28"/>
  <c r="AD468" i="28" l="1"/>
  <c r="AF468" i="28"/>
  <c r="W468" i="28"/>
  <c r="AA469" i="28" s="1"/>
  <c r="V468" i="28"/>
  <c r="Z469" i="28" s="1"/>
  <c r="M467" i="28"/>
  <c r="Q467" i="28" s="1"/>
  <c r="O467" i="28"/>
  <c r="Y468" i="28"/>
  <c r="AC469" i="28" s="1"/>
  <c r="X468" i="28"/>
  <c r="AB469" i="28" s="1"/>
  <c r="L468" i="28"/>
  <c r="N468" i="28"/>
  <c r="T470" i="28"/>
  <c r="Y469" i="28" l="1"/>
  <c r="AC470" i="28" s="1"/>
  <c r="AD469" i="28"/>
  <c r="AF469" i="28"/>
  <c r="W469" i="28"/>
  <c r="AA470" i="28" s="1"/>
  <c r="V469" i="28"/>
  <c r="Z470" i="28" s="1"/>
  <c r="X469" i="28"/>
  <c r="AB470" i="28" s="1"/>
  <c r="L469" i="28"/>
  <c r="N469" i="28"/>
  <c r="T471" i="28"/>
  <c r="M468" i="28"/>
  <c r="Q468" i="28" s="1"/>
  <c r="O468" i="28"/>
  <c r="Y470" i="28" l="1"/>
  <c r="AC471" i="28" s="1"/>
  <c r="AD470" i="28"/>
  <c r="X470" i="28"/>
  <c r="AB471" i="28" s="1"/>
  <c r="L470" i="28"/>
  <c r="N470" i="28"/>
  <c r="M469" i="28"/>
  <c r="Q469" i="28" s="1"/>
  <c r="O469" i="28"/>
  <c r="AF470" i="28"/>
  <c r="W470" i="28"/>
  <c r="AA471" i="28" s="1"/>
  <c r="V470" i="28"/>
  <c r="Z471" i="28" s="1"/>
  <c r="T472" i="28"/>
  <c r="Y471" i="28" l="1"/>
  <c r="AC472" i="28" s="1"/>
  <c r="AD471" i="28"/>
  <c r="AF471" i="28"/>
  <c r="W471" i="28"/>
  <c r="AA472" i="28" s="1"/>
  <c r="V471" i="28"/>
  <c r="Z472" i="28" s="1"/>
  <c r="M470" i="28"/>
  <c r="Q470" i="28" s="1"/>
  <c r="O470" i="28"/>
  <c r="T473" i="28"/>
  <c r="X471" i="28"/>
  <c r="AB472" i="28" s="1"/>
  <c r="L471" i="28"/>
  <c r="N471" i="28"/>
  <c r="Y472" i="28" l="1"/>
  <c r="AC473" i="28" s="1"/>
  <c r="AD472" i="28"/>
  <c r="AF472" i="28"/>
  <c r="W472" i="28"/>
  <c r="AA473" i="28" s="1"/>
  <c r="V472" i="28"/>
  <c r="Z473" i="28" s="1"/>
  <c r="M471" i="28"/>
  <c r="Q471" i="28" s="1"/>
  <c r="O471" i="28"/>
  <c r="T474" i="28"/>
  <c r="X472" i="28"/>
  <c r="AB473" i="28" s="1"/>
  <c r="L472" i="28"/>
  <c r="N472" i="28"/>
  <c r="Y473" i="28" l="1"/>
  <c r="AC474" i="28" s="1"/>
  <c r="AD473" i="28"/>
  <c r="AF473" i="28"/>
  <c r="W473" i="28"/>
  <c r="AA474" i="28" s="1"/>
  <c r="V473" i="28"/>
  <c r="Z474" i="28" s="1"/>
  <c r="M472" i="28"/>
  <c r="Q472" i="28" s="1"/>
  <c r="O472" i="28"/>
  <c r="T475" i="28"/>
  <c r="X473" i="28"/>
  <c r="AB474" i="28" s="1"/>
  <c r="L473" i="28"/>
  <c r="N473" i="28"/>
  <c r="Y474" i="28" l="1"/>
  <c r="AC475" i="28" s="1"/>
  <c r="AD474" i="28"/>
  <c r="AF474" i="28"/>
  <c r="W474" i="28"/>
  <c r="AA475" i="28" s="1"/>
  <c r="V474" i="28"/>
  <c r="Z475" i="28" s="1"/>
  <c r="M473" i="28"/>
  <c r="Q473" i="28" s="1"/>
  <c r="O473" i="28"/>
  <c r="T476" i="28"/>
  <c r="X474" i="28"/>
  <c r="AB475" i="28" s="1"/>
  <c r="L474" i="28"/>
  <c r="N474" i="28"/>
  <c r="AD475" i="28" l="1"/>
  <c r="Y475" i="28"/>
  <c r="AC476" i="28" s="1"/>
  <c r="AF475" i="28"/>
  <c r="W475" i="28"/>
  <c r="AA476" i="28" s="1"/>
  <c r="V475" i="28"/>
  <c r="Z476" i="28" s="1"/>
  <c r="M474" i="28"/>
  <c r="Q474" i="28" s="1"/>
  <c r="O474" i="28"/>
  <c r="T477" i="28"/>
  <c r="X475" i="28"/>
  <c r="AB476" i="28" s="1"/>
  <c r="L475" i="28"/>
  <c r="N475" i="28"/>
  <c r="AF476" i="28" l="1"/>
  <c r="W476" i="28"/>
  <c r="AA477" i="28" s="1"/>
  <c r="V476" i="28"/>
  <c r="Z477" i="28" s="1"/>
  <c r="Y476" i="28"/>
  <c r="AC477" i="28" s="1"/>
  <c r="M475" i="28"/>
  <c r="Q475" i="28" s="1"/>
  <c r="O475" i="28"/>
  <c r="T478" i="28"/>
  <c r="X476" i="28"/>
  <c r="AB477" i="28" s="1"/>
  <c r="L476" i="28"/>
  <c r="N476" i="28"/>
  <c r="AD476" i="28"/>
  <c r="Y477" i="28" l="1"/>
  <c r="AC478" i="28" s="1"/>
  <c r="X477" i="28"/>
  <c r="AB478" i="28" s="1"/>
  <c r="L477" i="28"/>
  <c r="N477" i="28"/>
  <c r="AD477" i="28"/>
  <c r="AF477" i="28"/>
  <c r="W477" i="28"/>
  <c r="AA478" i="28" s="1"/>
  <c r="V477" i="28"/>
  <c r="Z478" i="28" s="1"/>
  <c r="M476" i="28"/>
  <c r="Q476" i="28" s="1"/>
  <c r="O476" i="28"/>
  <c r="T479" i="28"/>
  <c r="X478" i="28" l="1"/>
  <c r="AB479" i="28" s="1"/>
  <c r="L478" i="28"/>
  <c r="N478" i="28"/>
  <c r="AD478" i="28"/>
  <c r="AF478" i="28"/>
  <c r="W478" i="28"/>
  <c r="AA479" i="28" s="1"/>
  <c r="V478" i="28"/>
  <c r="Z479" i="28" s="1"/>
  <c r="T480" i="28"/>
  <c r="M477" i="28"/>
  <c r="Q477" i="28" s="1"/>
  <c r="O477" i="28"/>
  <c r="Y478" i="28"/>
  <c r="AC479" i="28" s="1"/>
  <c r="AD479" i="28" l="1"/>
  <c r="AF479" i="28"/>
  <c r="W479" i="28"/>
  <c r="AA480" i="28" s="1"/>
  <c r="V479" i="28"/>
  <c r="Z480" i="28" s="1"/>
  <c r="Y479" i="28"/>
  <c r="AC480" i="28" s="1"/>
  <c r="T481" i="28"/>
  <c r="M478" i="28"/>
  <c r="Q478" i="28" s="1"/>
  <c r="O478" i="28"/>
  <c r="X479" i="28"/>
  <c r="AB480" i="28" s="1"/>
  <c r="L479" i="28"/>
  <c r="N479" i="28"/>
  <c r="AD480" i="28" l="1"/>
  <c r="X480" i="28"/>
  <c r="AB481" i="28" s="1"/>
  <c r="L480" i="28"/>
  <c r="N480" i="28"/>
  <c r="AF480" i="28"/>
  <c r="W480" i="28"/>
  <c r="AA481" i="28" s="1"/>
  <c r="V480" i="28"/>
  <c r="Z481" i="28" s="1"/>
  <c r="M479" i="28"/>
  <c r="Q479" i="28" s="1"/>
  <c r="O479" i="28"/>
  <c r="Y480" i="28"/>
  <c r="AC481" i="28" s="1"/>
  <c r="T482" i="28"/>
  <c r="AD481" i="28" l="1"/>
  <c r="X481" i="28"/>
  <c r="AB482" i="28" s="1"/>
  <c r="L481" i="28"/>
  <c r="N481" i="28"/>
  <c r="Y481" i="28"/>
  <c r="AC482" i="28" s="1"/>
  <c r="AF481" i="28"/>
  <c r="W481" i="28"/>
  <c r="AA482" i="28" s="1"/>
  <c r="V481" i="28"/>
  <c r="Z482" i="28" s="1"/>
  <c r="T483" i="28"/>
  <c r="M480" i="28"/>
  <c r="Q480" i="28" s="1"/>
  <c r="O480" i="28"/>
  <c r="AD482" i="28" l="1"/>
  <c r="X482" i="28"/>
  <c r="AB483" i="28" s="1"/>
  <c r="L482" i="28"/>
  <c r="N482" i="28"/>
  <c r="Y482" i="28"/>
  <c r="AC483" i="28" s="1"/>
  <c r="AF482" i="28"/>
  <c r="W482" i="28"/>
  <c r="AA483" i="28" s="1"/>
  <c r="V482" i="28"/>
  <c r="Z483" i="28" s="1"/>
  <c r="M481" i="28"/>
  <c r="Q481" i="28" s="1"/>
  <c r="O481" i="28"/>
  <c r="T484" i="28"/>
  <c r="X483" i="28" l="1"/>
  <c r="AB484" i="28" s="1"/>
  <c r="L483" i="28"/>
  <c r="N483" i="28"/>
  <c r="AD483" i="28"/>
  <c r="AF483" i="28"/>
  <c r="W483" i="28"/>
  <c r="AA484" i="28" s="1"/>
  <c r="V483" i="28"/>
  <c r="Z484" i="28" s="1"/>
  <c r="T485" i="28"/>
  <c r="Y483" i="28"/>
  <c r="AC484" i="28" s="1"/>
  <c r="M482" i="28"/>
  <c r="Q482" i="28" s="1"/>
  <c r="O482" i="28"/>
  <c r="AD484" i="28" l="1"/>
  <c r="AF484" i="28"/>
  <c r="W484" i="28"/>
  <c r="AA485" i="28" s="1"/>
  <c r="V484" i="28"/>
  <c r="Z485" i="28" s="1"/>
  <c r="T486" i="28"/>
  <c r="M483" i="28"/>
  <c r="Q483" i="28" s="1"/>
  <c r="O483" i="28"/>
  <c r="X484" i="28"/>
  <c r="AB485" i="28" s="1"/>
  <c r="L484" i="28"/>
  <c r="N484" i="28"/>
  <c r="Y484" i="28"/>
  <c r="AC485" i="28" s="1"/>
  <c r="AD485" i="28" l="1"/>
  <c r="Y485" i="28"/>
  <c r="AC486" i="28" s="1"/>
  <c r="AF485" i="28"/>
  <c r="W485" i="28"/>
  <c r="AA486" i="28" s="1"/>
  <c r="V485" i="28"/>
  <c r="Z486" i="28" s="1"/>
  <c r="X485" i="28"/>
  <c r="AB486" i="28" s="1"/>
  <c r="L485" i="28"/>
  <c r="N485" i="28"/>
  <c r="T487" i="28"/>
  <c r="M484" i="28"/>
  <c r="Q484" i="28" s="1"/>
  <c r="O484" i="28"/>
  <c r="L486" i="28" l="1"/>
  <c r="X486" i="28"/>
  <c r="AB487" i="28" s="1"/>
  <c r="N486" i="28"/>
  <c r="Y486" i="28"/>
  <c r="AC487" i="28" s="1"/>
  <c r="AD486" i="28"/>
  <c r="T488" i="28"/>
  <c r="M485" i="28"/>
  <c r="Q485" i="28" s="1"/>
  <c r="O485" i="28"/>
  <c r="AF486" i="28"/>
  <c r="W486" i="28"/>
  <c r="AA487" i="28" s="1"/>
  <c r="V486" i="28"/>
  <c r="Z487" i="28" s="1"/>
  <c r="AD487" i="28" l="1"/>
  <c r="L487" i="28"/>
  <c r="N487" i="28"/>
  <c r="X487" i="28"/>
  <c r="AB488" i="28" s="1"/>
  <c r="Y487" i="28"/>
  <c r="AC488" i="28" s="1"/>
  <c r="T489" i="28"/>
  <c r="AF487" i="28"/>
  <c r="W487" i="28"/>
  <c r="AA488" i="28" s="1"/>
  <c r="V487" i="28"/>
  <c r="Z488" i="28" s="1"/>
  <c r="M486" i="28"/>
  <c r="Q486" i="28" s="1"/>
  <c r="O486" i="28"/>
  <c r="AD488" i="28" l="1"/>
  <c r="Y488" i="28"/>
  <c r="AC489" i="28" s="1"/>
  <c r="L488" i="28"/>
  <c r="X488" i="28"/>
  <c r="AB489" i="28" s="1"/>
  <c r="N488" i="28"/>
  <c r="AF488" i="28"/>
  <c r="W488" i="28"/>
  <c r="AA489" i="28" s="1"/>
  <c r="V488" i="28"/>
  <c r="Z489" i="28" s="1"/>
  <c r="T490" i="28"/>
  <c r="M487" i="28"/>
  <c r="Q487" i="28" s="1"/>
  <c r="O487" i="28"/>
  <c r="AD489" i="28" l="1"/>
  <c r="Y489" i="28"/>
  <c r="AC490" i="28" s="1"/>
  <c r="L489" i="28"/>
  <c r="N489" i="28"/>
  <c r="X489" i="28"/>
  <c r="AB490" i="28" s="1"/>
  <c r="O488" i="28"/>
  <c r="M488" i="28"/>
  <c r="Q488" i="28" s="1"/>
  <c r="T491" i="28"/>
  <c r="AF489" i="28"/>
  <c r="W489" i="28"/>
  <c r="AA490" i="28" s="1"/>
  <c r="V489" i="28"/>
  <c r="Z490" i="28" s="1"/>
  <c r="Y490" i="28" l="1"/>
  <c r="AC491" i="28" s="1"/>
  <c r="AD490" i="28"/>
  <c r="AF490" i="28"/>
  <c r="W490" i="28"/>
  <c r="AA491" i="28" s="1"/>
  <c r="V490" i="28"/>
  <c r="Z491" i="28" s="1"/>
  <c r="O489" i="28"/>
  <c r="M489" i="28"/>
  <c r="Q489" i="28" s="1"/>
  <c r="L490" i="28"/>
  <c r="N490" i="28"/>
  <c r="X490" i="28"/>
  <c r="AB491" i="28" s="1"/>
  <c r="T492" i="28"/>
  <c r="Y491" i="28" l="1"/>
  <c r="AC492" i="28" s="1"/>
  <c r="AD491" i="28"/>
  <c r="T493" i="28"/>
  <c r="O490" i="28"/>
  <c r="M490" i="28"/>
  <c r="Q490" i="28" s="1"/>
  <c r="AF491" i="28"/>
  <c r="W491" i="28"/>
  <c r="AA492" i="28" s="1"/>
  <c r="V491" i="28"/>
  <c r="Z492" i="28" s="1"/>
  <c r="L491" i="28"/>
  <c r="N491" i="28"/>
  <c r="X491" i="28"/>
  <c r="AB492" i="28" s="1"/>
  <c r="AD492" i="28" l="1"/>
  <c r="L492" i="28"/>
  <c r="N492" i="28"/>
  <c r="X492" i="28"/>
  <c r="AB493" i="28" s="1"/>
  <c r="T494" i="28"/>
  <c r="Y492" i="28"/>
  <c r="AC493" i="28" s="1"/>
  <c r="O491" i="28"/>
  <c r="M491" i="28"/>
  <c r="Q491" i="28" s="1"/>
  <c r="AF492" i="28"/>
  <c r="W492" i="28"/>
  <c r="AA493" i="28" s="1"/>
  <c r="V492" i="28"/>
  <c r="Z493" i="28" s="1"/>
  <c r="AD493" i="28" l="1"/>
  <c r="Y493" i="28"/>
  <c r="AC494" i="28" s="1"/>
  <c r="L493" i="28"/>
  <c r="N493" i="28"/>
  <c r="X493" i="28"/>
  <c r="AB494" i="28" s="1"/>
  <c r="T495" i="28"/>
  <c r="O492" i="28"/>
  <c r="M492" i="28"/>
  <c r="Q492" i="28" s="1"/>
  <c r="AF493" i="28"/>
  <c r="W493" i="28"/>
  <c r="AA494" i="28" s="1"/>
  <c r="V493" i="28"/>
  <c r="Z494" i="28" s="1"/>
  <c r="AD494" i="28" l="1"/>
  <c r="Y494" i="28"/>
  <c r="AC495" i="28" s="1"/>
  <c r="L494" i="28"/>
  <c r="N494" i="28"/>
  <c r="X494" i="28"/>
  <c r="AB495" i="28" s="1"/>
  <c r="T496" i="28"/>
  <c r="AF494" i="28"/>
  <c r="W494" i="28"/>
  <c r="AA495" i="28" s="1"/>
  <c r="V494" i="28"/>
  <c r="Z495" i="28" s="1"/>
  <c r="O493" i="28"/>
  <c r="M493" i="28"/>
  <c r="Q493" i="28" s="1"/>
  <c r="AD495" i="28" l="1"/>
  <c r="L495" i="28"/>
  <c r="N495" i="28"/>
  <c r="X495" i="28"/>
  <c r="AB496" i="28" s="1"/>
  <c r="Y495" i="28"/>
  <c r="AC496" i="28" s="1"/>
  <c r="T497" i="28"/>
  <c r="AF495" i="28"/>
  <c r="W495" i="28"/>
  <c r="AA496" i="28" s="1"/>
  <c r="V495" i="28"/>
  <c r="Z496" i="28" s="1"/>
  <c r="O494" i="28"/>
  <c r="M494" i="28"/>
  <c r="Q494" i="28" s="1"/>
  <c r="AD496" i="28" l="1"/>
  <c r="Y496" i="28"/>
  <c r="AC497" i="28" s="1"/>
  <c r="L496" i="28"/>
  <c r="N496" i="28"/>
  <c r="X496" i="28"/>
  <c r="AB497" i="28" s="1"/>
  <c r="T498" i="28"/>
  <c r="AF496" i="28"/>
  <c r="W496" i="28"/>
  <c r="AA497" i="28" s="1"/>
  <c r="V496" i="28"/>
  <c r="Z497" i="28" s="1"/>
  <c r="O495" i="28"/>
  <c r="M495" i="28"/>
  <c r="Q495" i="28" s="1"/>
  <c r="AD497" i="28" l="1"/>
  <c r="Y497" i="28"/>
  <c r="AC498" i="28" s="1"/>
  <c r="T499" i="28"/>
  <c r="O496" i="28"/>
  <c r="M496" i="28"/>
  <c r="Q496" i="28" s="1"/>
  <c r="AF497" i="28"/>
  <c r="W497" i="28"/>
  <c r="AA498" i="28" s="1"/>
  <c r="V497" i="28"/>
  <c r="Z498" i="28" s="1"/>
  <c r="L497" i="28"/>
  <c r="N497" i="28"/>
  <c r="X497" i="28"/>
  <c r="AB498" i="28" s="1"/>
  <c r="L498" i="28" l="1"/>
  <c r="N498" i="28"/>
  <c r="X498" i="28"/>
  <c r="AB499" i="28" s="1"/>
  <c r="Y498" i="28"/>
  <c r="AC499" i="28" s="1"/>
  <c r="AD498" i="28"/>
  <c r="O497" i="28"/>
  <c r="M497" i="28"/>
  <c r="Q497" i="28" s="1"/>
  <c r="T500" i="28"/>
  <c r="AF498" i="28"/>
  <c r="W498" i="28"/>
  <c r="AA499" i="28" s="1"/>
  <c r="V498" i="28"/>
  <c r="Z499" i="28" s="1"/>
  <c r="AD499" i="28" l="1"/>
  <c r="L499" i="28"/>
  <c r="N499" i="28"/>
  <c r="X499" i="28"/>
  <c r="AB500" i="28" s="1"/>
  <c r="AF499" i="28"/>
  <c r="W499" i="28"/>
  <c r="AA500" i="28" s="1"/>
  <c r="V499" i="28"/>
  <c r="Z500" i="28" s="1"/>
  <c r="Y499" i="28"/>
  <c r="AC500" i="28" s="1"/>
  <c r="O498" i="28"/>
  <c r="M498" i="28"/>
  <c r="Q498" i="28" s="1"/>
  <c r="T501" i="28"/>
  <c r="Y500" i="28" l="1"/>
  <c r="AC501" i="28" s="1"/>
  <c r="AD500" i="28"/>
  <c r="L500" i="28"/>
  <c r="N500" i="28"/>
  <c r="X500" i="28"/>
  <c r="AB501" i="28" s="1"/>
  <c r="T502" i="28"/>
  <c r="O499" i="28"/>
  <c r="M499" i="28"/>
  <c r="Q499" i="28" s="1"/>
  <c r="AF500" i="28"/>
  <c r="W500" i="28"/>
  <c r="AA501" i="28" s="1"/>
  <c r="V500" i="28"/>
  <c r="Z501" i="28" s="1"/>
  <c r="L501" i="28" l="1"/>
  <c r="N501" i="28"/>
  <c r="X501" i="28"/>
  <c r="AB502" i="28" s="1"/>
  <c r="AD501" i="28"/>
  <c r="Y501" i="28"/>
  <c r="AC502" i="28" s="1"/>
  <c r="T503" i="28"/>
  <c r="O500" i="28"/>
  <c r="M500" i="28"/>
  <c r="Q500" i="28" s="1"/>
  <c r="AF501" i="28"/>
  <c r="W501" i="28"/>
  <c r="AA502" i="28" s="1"/>
  <c r="V501" i="28"/>
  <c r="Z502" i="28" s="1"/>
  <c r="L502" i="28" l="1"/>
  <c r="N502" i="28"/>
  <c r="X502" i="28"/>
  <c r="AB503" i="28" s="1"/>
  <c r="AD502" i="28"/>
  <c r="Y502" i="28"/>
  <c r="AC503" i="28" s="1"/>
  <c r="T504" i="28"/>
  <c r="AF502" i="28"/>
  <c r="W502" i="28"/>
  <c r="AA503" i="28" s="1"/>
  <c r="V502" i="28"/>
  <c r="Z503" i="28" s="1"/>
  <c r="O501" i="28"/>
  <c r="M501" i="28"/>
  <c r="Q501" i="28" s="1"/>
  <c r="Y503" i="28" l="1"/>
  <c r="AC504" i="28" s="1"/>
  <c r="AD503" i="28"/>
  <c r="L503" i="28"/>
  <c r="N503" i="28"/>
  <c r="X503" i="28"/>
  <c r="AB504" i="28" s="1"/>
  <c r="T505" i="28"/>
  <c r="AF503" i="28"/>
  <c r="W503" i="28"/>
  <c r="AA504" i="28" s="1"/>
  <c r="V503" i="28"/>
  <c r="Z504" i="28" s="1"/>
  <c r="O502" i="28"/>
  <c r="M502" i="28"/>
  <c r="Q502" i="28" s="1"/>
  <c r="AD504" i="28" l="1"/>
  <c r="L504" i="28"/>
  <c r="N504" i="28"/>
  <c r="X504" i="28"/>
  <c r="AB505" i="28" s="1"/>
  <c r="AF504" i="28"/>
  <c r="W504" i="28"/>
  <c r="AA505" i="28" s="1"/>
  <c r="V504" i="28"/>
  <c r="Z505" i="28" s="1"/>
  <c r="T506" i="28"/>
  <c r="O503" i="28"/>
  <c r="M503" i="28"/>
  <c r="Q503" i="28" s="1"/>
  <c r="Y504" i="28"/>
  <c r="AC505" i="28" s="1"/>
  <c r="AD505" i="28" l="1"/>
  <c r="L505" i="28"/>
  <c r="N505" i="28"/>
  <c r="X505" i="28"/>
  <c r="AB506" i="28" s="1"/>
  <c r="O504" i="28"/>
  <c r="M504" i="28"/>
  <c r="Q504" i="28" s="1"/>
  <c r="AF505" i="28"/>
  <c r="W505" i="28"/>
  <c r="AA506" i="28" s="1"/>
  <c r="V505" i="28"/>
  <c r="Z506" i="28" s="1"/>
  <c r="Y505" i="28"/>
  <c r="AC506" i="28" s="1"/>
  <c r="T507" i="28"/>
  <c r="Y506" i="28" l="1"/>
  <c r="AC507" i="28" s="1"/>
  <c r="L506" i="28"/>
  <c r="N506" i="28"/>
  <c r="X506" i="28"/>
  <c r="AB507" i="28" s="1"/>
  <c r="AD506" i="28"/>
  <c r="AF506" i="28"/>
  <c r="W506" i="28"/>
  <c r="AA507" i="28" s="1"/>
  <c r="V506" i="28"/>
  <c r="Z507" i="28" s="1"/>
  <c r="T508" i="28"/>
  <c r="O505" i="28"/>
  <c r="M505" i="28"/>
  <c r="Q505" i="28" s="1"/>
  <c r="Y507" i="28" l="1"/>
  <c r="AC508" i="28" s="1"/>
  <c r="X507" i="28"/>
  <c r="AB508" i="28" s="1"/>
  <c r="L507" i="28"/>
  <c r="N507" i="28"/>
  <c r="AD507" i="28"/>
  <c r="AF507" i="28"/>
  <c r="W507" i="28"/>
  <c r="AA508" i="28" s="1"/>
  <c r="V507" i="28"/>
  <c r="Z508" i="28" s="1"/>
  <c r="M506" i="28"/>
  <c r="Q506" i="28" s="1"/>
  <c r="O506" i="28"/>
  <c r="T509" i="28"/>
  <c r="AD508" i="28" l="1"/>
  <c r="X508" i="28"/>
  <c r="AB509" i="28" s="1"/>
  <c r="L508" i="28"/>
  <c r="N508" i="28"/>
  <c r="Y508" i="28"/>
  <c r="AC509" i="28" s="1"/>
  <c r="AF508" i="28"/>
  <c r="W508" i="28"/>
  <c r="AA509" i="28" s="1"/>
  <c r="V508" i="28"/>
  <c r="Z509" i="28" s="1"/>
  <c r="T510" i="28"/>
  <c r="O507" i="28"/>
  <c r="M507" i="28"/>
  <c r="Q507" i="28" s="1"/>
  <c r="X509" i="28" l="1"/>
  <c r="AB510" i="28" s="1"/>
  <c r="L509" i="28"/>
  <c r="N509" i="28"/>
  <c r="AD509" i="28"/>
  <c r="Y509" i="28"/>
  <c r="AC510" i="28" s="1"/>
  <c r="AF509" i="28"/>
  <c r="W509" i="28"/>
  <c r="AA510" i="28" s="1"/>
  <c r="V509" i="28"/>
  <c r="Z510" i="28" s="1"/>
  <c r="T511" i="28"/>
  <c r="M508" i="28"/>
  <c r="Q508" i="28" s="1"/>
  <c r="O508" i="28"/>
  <c r="AD510" i="28" l="1"/>
  <c r="Y510" i="28"/>
  <c r="AC511" i="28" s="1"/>
  <c r="M509" i="28"/>
  <c r="Q509" i="28" s="1"/>
  <c r="O509" i="28"/>
  <c r="AF510" i="28"/>
  <c r="W510" i="28"/>
  <c r="AA511" i="28" s="1"/>
  <c r="V510" i="28"/>
  <c r="Z511" i="28" s="1"/>
  <c r="X510" i="28"/>
  <c r="AB511" i="28" s="1"/>
  <c r="L510" i="28"/>
  <c r="N510" i="28"/>
  <c r="T512" i="28"/>
  <c r="Y511" i="28" l="1"/>
  <c r="AC512" i="28" s="1"/>
  <c r="AD511" i="28"/>
  <c r="AF511" i="28"/>
  <c r="W511" i="28"/>
  <c r="AA512" i="28" s="1"/>
  <c r="V511" i="28"/>
  <c r="Z512" i="28" s="1"/>
  <c r="X511" i="28"/>
  <c r="AB512" i="28" s="1"/>
  <c r="L511" i="28"/>
  <c r="N511" i="28"/>
  <c r="T513" i="28"/>
  <c r="M510" i="28"/>
  <c r="Q510" i="28" s="1"/>
  <c r="O510" i="28"/>
  <c r="Y512" i="28" l="1"/>
  <c r="AC513" i="28" s="1"/>
  <c r="AD512" i="28"/>
  <c r="M511" i="28"/>
  <c r="Q511" i="28" s="1"/>
  <c r="O511" i="28"/>
  <c r="AF512" i="28"/>
  <c r="W512" i="28"/>
  <c r="AA513" i="28" s="1"/>
  <c r="V512" i="28"/>
  <c r="Z513" i="28" s="1"/>
  <c r="X512" i="28"/>
  <c r="AB513" i="28" s="1"/>
  <c r="L512" i="28"/>
  <c r="N512" i="28"/>
  <c r="T514" i="28"/>
  <c r="Y513" i="28" l="1"/>
  <c r="AC514" i="28" s="1"/>
  <c r="AD513" i="28"/>
  <c r="AF513" i="28"/>
  <c r="W513" i="28"/>
  <c r="AA514" i="28" s="1"/>
  <c r="V513" i="28"/>
  <c r="Z514" i="28" s="1"/>
  <c r="X513" i="28"/>
  <c r="AB514" i="28" s="1"/>
  <c r="L513" i="28"/>
  <c r="N513" i="28"/>
  <c r="T515" i="28"/>
  <c r="M512" i="28"/>
  <c r="Q512" i="28" s="1"/>
  <c r="O512" i="28"/>
  <c r="X514" i="28" l="1"/>
  <c r="AB515" i="28" s="1"/>
  <c r="L514" i="28"/>
  <c r="N514" i="28"/>
  <c r="Y514" i="28"/>
  <c r="AC515" i="28" s="1"/>
  <c r="AD514" i="28"/>
  <c r="M513" i="28"/>
  <c r="Q513" i="28" s="1"/>
  <c r="O513" i="28"/>
  <c r="AF514" i="28"/>
  <c r="W514" i="28"/>
  <c r="AA515" i="28" s="1"/>
  <c r="V514" i="28"/>
  <c r="Z515" i="28" s="1"/>
  <c r="T516" i="28"/>
  <c r="AD515" i="28" l="1"/>
  <c r="AF515" i="28"/>
  <c r="W515" i="28"/>
  <c r="AA516" i="28" s="1"/>
  <c r="V515" i="28"/>
  <c r="Z516" i="28" s="1"/>
  <c r="T517" i="28"/>
  <c r="M514" i="28"/>
  <c r="Q514" i="28" s="1"/>
  <c r="O514" i="28"/>
  <c r="X515" i="28"/>
  <c r="AB516" i="28" s="1"/>
  <c r="L515" i="28"/>
  <c r="N515" i="28"/>
  <c r="Y515" i="28"/>
  <c r="AC516" i="28" s="1"/>
  <c r="AD516" i="28" l="1"/>
  <c r="AF516" i="28"/>
  <c r="W516" i="28"/>
  <c r="AA517" i="28" s="1"/>
  <c r="V516" i="28"/>
  <c r="Z517" i="28" s="1"/>
  <c r="X516" i="28"/>
  <c r="AB517" i="28" s="1"/>
  <c r="L516" i="28"/>
  <c r="N516" i="28"/>
  <c r="Y516" i="28"/>
  <c r="AC517" i="28" s="1"/>
  <c r="T518" i="28"/>
  <c r="M515" i="28"/>
  <c r="Q515" i="28" s="1"/>
  <c r="O515" i="28"/>
  <c r="AD517" i="28" l="1"/>
  <c r="X517" i="28"/>
  <c r="AB518" i="28" s="1"/>
  <c r="L517" i="28"/>
  <c r="N517" i="28"/>
  <c r="Y517" i="28"/>
  <c r="AC518" i="28" s="1"/>
  <c r="AF517" i="28"/>
  <c r="W517" i="28"/>
  <c r="AA518" i="28" s="1"/>
  <c r="V517" i="28"/>
  <c r="Z518" i="28" s="1"/>
  <c r="T519" i="28"/>
  <c r="M516" i="28"/>
  <c r="Q516" i="28" s="1"/>
  <c r="O516" i="28"/>
  <c r="AD518" i="28" l="1"/>
  <c r="X518" i="28"/>
  <c r="AB519" i="28" s="1"/>
  <c r="L518" i="28"/>
  <c r="N518" i="28"/>
  <c r="Y518" i="28"/>
  <c r="AC519" i="28" s="1"/>
  <c r="AF518" i="28"/>
  <c r="W518" i="28"/>
  <c r="AA519" i="28" s="1"/>
  <c r="V518" i="28"/>
  <c r="Z519" i="28" s="1"/>
  <c r="M517" i="28"/>
  <c r="Q517" i="28" s="1"/>
  <c r="O517" i="28"/>
  <c r="T520" i="28"/>
  <c r="X519" i="28" l="1"/>
  <c r="AB520" i="28" s="1"/>
  <c r="L519" i="28"/>
  <c r="N519" i="28"/>
  <c r="AD519" i="28"/>
  <c r="AF519" i="28"/>
  <c r="W519" i="28"/>
  <c r="AA520" i="28" s="1"/>
  <c r="V519" i="28"/>
  <c r="Z520" i="28" s="1"/>
  <c r="T521" i="28"/>
  <c r="Y519" i="28"/>
  <c r="AC520" i="28" s="1"/>
  <c r="M518" i="28"/>
  <c r="Q518" i="28" s="1"/>
  <c r="O518" i="28"/>
  <c r="AD520" i="28" l="1"/>
  <c r="X520" i="28"/>
  <c r="AB521" i="28" s="1"/>
  <c r="L520" i="28"/>
  <c r="N520" i="28"/>
  <c r="AF520" i="28"/>
  <c r="W520" i="28"/>
  <c r="AA521" i="28" s="1"/>
  <c r="V520" i="28"/>
  <c r="Z521" i="28" s="1"/>
  <c r="T522" i="28"/>
  <c r="M519" i="28"/>
  <c r="Q519" i="28" s="1"/>
  <c r="O519" i="28"/>
  <c r="Y520" i="28"/>
  <c r="AC521" i="28" s="1"/>
  <c r="AD521" i="28" l="1"/>
  <c r="X521" i="28"/>
  <c r="AB522" i="28" s="1"/>
  <c r="L521" i="28"/>
  <c r="N521" i="28"/>
  <c r="AF521" i="28"/>
  <c r="W521" i="28"/>
  <c r="AA522" i="28" s="1"/>
  <c r="V521" i="28"/>
  <c r="Z522" i="28" s="1"/>
  <c r="Y521" i="28"/>
  <c r="AC522" i="28" s="1"/>
  <c r="T523" i="28"/>
  <c r="M520" i="28"/>
  <c r="Q520" i="28" s="1"/>
  <c r="O520" i="28"/>
  <c r="AD522" i="28" l="1"/>
  <c r="X522" i="28"/>
  <c r="AB523" i="28" s="1"/>
  <c r="L522" i="28"/>
  <c r="N522" i="28"/>
  <c r="AF522" i="28"/>
  <c r="W522" i="28"/>
  <c r="AA523" i="28" s="1"/>
  <c r="V522" i="28"/>
  <c r="Z523" i="28" s="1"/>
  <c r="Y522" i="28"/>
  <c r="AC523" i="28" s="1"/>
  <c r="M521" i="28"/>
  <c r="Q521" i="28" s="1"/>
  <c r="O521" i="28"/>
  <c r="T524" i="28"/>
  <c r="AD523" i="28" l="1"/>
  <c r="AF523" i="28"/>
  <c r="W523" i="28"/>
  <c r="AA524" i="28" s="1"/>
  <c r="V523" i="28"/>
  <c r="Z524" i="28" s="1"/>
  <c r="X523" i="28"/>
  <c r="AB524" i="28" s="1"/>
  <c r="L523" i="28"/>
  <c r="N523" i="28"/>
  <c r="T525" i="28"/>
  <c r="Y523" i="28"/>
  <c r="AC524" i="28" s="1"/>
  <c r="M522" i="28"/>
  <c r="Q522" i="28" s="1"/>
  <c r="O522" i="28"/>
  <c r="AD524" i="28" l="1"/>
  <c r="Y524" i="28"/>
  <c r="AC525" i="28" s="1"/>
  <c r="AF524" i="28"/>
  <c r="W524" i="28"/>
  <c r="AA525" i="28" s="1"/>
  <c r="V524" i="28"/>
  <c r="Z525" i="28" s="1"/>
  <c r="X524" i="28"/>
  <c r="AB525" i="28" s="1"/>
  <c r="L524" i="28"/>
  <c r="N524" i="28"/>
  <c r="T526" i="28"/>
  <c r="M523" i="28"/>
  <c r="Q523" i="28" s="1"/>
  <c r="O523" i="28"/>
  <c r="AD525" i="28" l="1"/>
  <c r="Y525" i="28"/>
  <c r="AC526" i="28" s="1"/>
  <c r="M524" i="28"/>
  <c r="Q524" i="28" s="1"/>
  <c r="O524" i="28"/>
  <c r="AF525" i="28"/>
  <c r="W525" i="28"/>
  <c r="AA526" i="28" s="1"/>
  <c r="V525" i="28"/>
  <c r="Z526" i="28" s="1"/>
  <c r="X525" i="28"/>
  <c r="AB526" i="28" s="1"/>
  <c r="L525" i="28"/>
  <c r="N525" i="28"/>
  <c r="T527" i="28"/>
  <c r="Y526" i="28" l="1"/>
  <c r="AC527" i="28" s="1"/>
  <c r="AD526" i="28"/>
  <c r="AF526" i="28"/>
  <c r="W526" i="28"/>
  <c r="AA527" i="28" s="1"/>
  <c r="V526" i="28"/>
  <c r="Z527" i="28" s="1"/>
  <c r="X526" i="28"/>
  <c r="AB527" i="28" s="1"/>
  <c r="L526" i="28"/>
  <c r="N526" i="28"/>
  <c r="T528" i="28"/>
  <c r="M525" i="28"/>
  <c r="Q525" i="28" s="1"/>
  <c r="O525" i="28"/>
  <c r="Y527" i="28" l="1"/>
  <c r="AC528" i="28" s="1"/>
  <c r="AD527" i="28"/>
  <c r="T529" i="28"/>
  <c r="M526" i="28"/>
  <c r="Q526" i="28" s="1"/>
  <c r="O526" i="28"/>
  <c r="X527" i="28"/>
  <c r="AB528" i="28" s="1"/>
  <c r="L527" i="28"/>
  <c r="N527" i="28"/>
  <c r="AF527" i="28"/>
  <c r="W527" i="28"/>
  <c r="AA528" i="28" s="1"/>
  <c r="V527" i="28"/>
  <c r="Z528" i="28" s="1"/>
  <c r="Y528" i="28" l="1"/>
  <c r="AC529" i="28" s="1"/>
  <c r="N528" i="28"/>
  <c r="X528" i="28"/>
  <c r="AB529" i="28" s="1"/>
  <c r="L528" i="28"/>
  <c r="AD528" i="28"/>
  <c r="M527" i="28"/>
  <c r="Q527" i="28" s="1"/>
  <c r="O527" i="28"/>
  <c r="T530" i="28"/>
  <c r="AF528" i="28"/>
  <c r="W528" i="28"/>
  <c r="AA529" i="28" s="1"/>
  <c r="V528" i="28"/>
  <c r="Z529" i="28" s="1"/>
  <c r="AD529" i="28" l="1"/>
  <c r="N529" i="28"/>
  <c r="X529" i="28"/>
  <c r="AB530" i="28" s="1"/>
  <c r="L529" i="28"/>
  <c r="Y529" i="28"/>
  <c r="AC530" i="28" s="1"/>
  <c r="T531" i="28"/>
  <c r="AF529" i="28"/>
  <c r="W529" i="28"/>
  <c r="AA530" i="28" s="1"/>
  <c r="V529" i="28"/>
  <c r="Z530" i="28" s="1"/>
  <c r="M528" i="28"/>
  <c r="Q528" i="28" s="1"/>
  <c r="O528" i="28"/>
  <c r="AD530" i="28" l="1"/>
  <c r="N530" i="28"/>
  <c r="X530" i="28"/>
  <c r="AB531" i="28" s="1"/>
  <c r="L530" i="28"/>
  <c r="Y530" i="28"/>
  <c r="AC531" i="28" s="1"/>
  <c r="T532" i="28"/>
  <c r="AF530" i="28"/>
  <c r="W530" i="28"/>
  <c r="AA531" i="28" s="1"/>
  <c r="V530" i="28"/>
  <c r="Z531" i="28" s="1"/>
  <c r="M529" i="28"/>
  <c r="Q529" i="28" s="1"/>
  <c r="O529" i="28"/>
  <c r="Y531" i="28" l="1"/>
  <c r="AC532" i="28" s="1"/>
  <c r="AD531" i="28"/>
  <c r="N531" i="28"/>
  <c r="X531" i="28"/>
  <c r="AB532" i="28" s="1"/>
  <c r="L531" i="28"/>
  <c r="AF531" i="28"/>
  <c r="W531" i="28"/>
  <c r="AA532" i="28" s="1"/>
  <c r="V531" i="28"/>
  <c r="Z532" i="28" s="1"/>
  <c r="T533" i="28"/>
  <c r="M530" i="28"/>
  <c r="Q530" i="28" s="1"/>
  <c r="O530" i="28"/>
  <c r="Y532" i="28" l="1"/>
  <c r="AC533" i="28" s="1"/>
  <c r="N532" i="28"/>
  <c r="X532" i="28"/>
  <c r="AB533" i="28" s="1"/>
  <c r="L532" i="28"/>
  <c r="AD532" i="28"/>
  <c r="T534" i="28"/>
  <c r="M531" i="28"/>
  <c r="Q531" i="28" s="1"/>
  <c r="O531" i="28"/>
  <c r="AF532" i="28"/>
  <c r="W532" i="28"/>
  <c r="AA533" i="28" s="1"/>
  <c r="V532" i="28"/>
  <c r="Z533" i="28" s="1"/>
  <c r="N533" i="28" l="1"/>
  <c r="X533" i="28"/>
  <c r="AB534" i="28" s="1"/>
  <c r="L533" i="28"/>
  <c r="AD533" i="28"/>
  <c r="M532" i="28"/>
  <c r="Q532" i="28" s="1"/>
  <c r="O532" i="28"/>
  <c r="Y533" i="28"/>
  <c r="AC534" i="28" s="1"/>
  <c r="T535" i="28"/>
  <c r="AF533" i="28"/>
  <c r="W533" i="28"/>
  <c r="AA534" i="28" s="1"/>
  <c r="V533" i="28"/>
  <c r="Z534" i="28" s="1"/>
  <c r="AD534" i="28" l="1"/>
  <c r="N534" i="28"/>
  <c r="X534" i="28"/>
  <c r="AB535" i="28" s="1"/>
  <c r="L534" i="28"/>
  <c r="Y534" i="28"/>
  <c r="AC535" i="28" s="1"/>
  <c r="AF534" i="28"/>
  <c r="W534" i="28"/>
  <c r="AA535" i="28" s="1"/>
  <c r="V534" i="28"/>
  <c r="Z535" i="28" s="1"/>
  <c r="M533" i="28"/>
  <c r="Q533" i="28" s="1"/>
  <c r="O533" i="28"/>
  <c r="T536" i="28"/>
  <c r="AD535" i="28" l="1"/>
  <c r="X535" i="28"/>
  <c r="AB536" i="28" s="1"/>
  <c r="N535" i="28"/>
  <c r="L535" i="28"/>
  <c r="AF535" i="28"/>
  <c r="W535" i="28"/>
  <c r="AA536" i="28" s="1"/>
  <c r="V535" i="28"/>
  <c r="Z536" i="28" s="1"/>
  <c r="Y535" i="28"/>
  <c r="AC536" i="28" s="1"/>
  <c r="T537" i="28"/>
  <c r="M534" i="28"/>
  <c r="Q534" i="28" s="1"/>
  <c r="O534" i="28"/>
  <c r="AD536" i="28" l="1"/>
  <c r="X536" i="28"/>
  <c r="AB537" i="28" s="1"/>
  <c r="L536" i="28"/>
  <c r="N536" i="28"/>
  <c r="Y536" i="28"/>
  <c r="AC537" i="28" s="1"/>
  <c r="T538" i="28"/>
  <c r="M535" i="28"/>
  <c r="Q535" i="28" s="1"/>
  <c r="O535" i="28"/>
  <c r="AF536" i="28"/>
  <c r="W536" i="28"/>
  <c r="AA537" i="28" s="1"/>
  <c r="V536" i="28"/>
  <c r="Z537" i="28" s="1"/>
  <c r="X537" i="28" l="1"/>
  <c r="AB538" i="28" s="1"/>
  <c r="L537" i="28"/>
  <c r="N537" i="28"/>
  <c r="AD537" i="28"/>
  <c r="Y537" i="28"/>
  <c r="AC538" i="28" s="1"/>
  <c r="AF537" i="28"/>
  <c r="W537" i="28"/>
  <c r="AA538" i="28" s="1"/>
  <c r="V537" i="28"/>
  <c r="Z538" i="28" s="1"/>
  <c r="T539" i="28"/>
  <c r="M536" i="28"/>
  <c r="Q536" i="28" s="1"/>
  <c r="O536" i="28"/>
  <c r="X538" i="28" l="1"/>
  <c r="AB539" i="28" s="1"/>
  <c r="L538" i="28"/>
  <c r="N538" i="28"/>
  <c r="AD538" i="28"/>
  <c r="Y538" i="28"/>
  <c r="AC539" i="28" s="1"/>
  <c r="M537" i="28"/>
  <c r="Q537" i="28" s="1"/>
  <c r="O537" i="28"/>
  <c r="AF538" i="28"/>
  <c r="W538" i="28"/>
  <c r="AA539" i="28" s="1"/>
  <c r="V538" i="28"/>
  <c r="Z539" i="28" s="1"/>
  <c r="T540" i="28"/>
  <c r="AD539" i="28" l="1"/>
  <c r="AF539" i="28"/>
  <c r="W539" i="28"/>
  <c r="AA540" i="28" s="1"/>
  <c r="V539" i="28"/>
  <c r="Z540" i="28" s="1"/>
  <c r="Y539" i="28"/>
  <c r="AC540" i="28" s="1"/>
  <c r="T541" i="28"/>
  <c r="M538" i="28"/>
  <c r="Q538" i="28" s="1"/>
  <c r="O538" i="28"/>
  <c r="X539" i="28"/>
  <c r="AB540" i="28" s="1"/>
  <c r="L539" i="28"/>
  <c r="N539" i="28"/>
  <c r="AD540" i="28" l="1"/>
  <c r="AF540" i="28"/>
  <c r="W540" i="28"/>
  <c r="AA541" i="28" s="1"/>
  <c r="V540" i="28"/>
  <c r="Z541" i="28" s="1"/>
  <c r="X540" i="28"/>
  <c r="AB541" i="28" s="1"/>
  <c r="L540" i="28"/>
  <c r="N540" i="28"/>
  <c r="M539" i="28"/>
  <c r="Q539" i="28" s="1"/>
  <c r="O539" i="28"/>
  <c r="Y540" i="28"/>
  <c r="AC541" i="28" s="1"/>
  <c r="T542" i="28"/>
  <c r="AD541" i="28" l="1"/>
  <c r="Y541" i="28"/>
  <c r="AC542" i="28" s="1"/>
  <c r="AF541" i="28"/>
  <c r="W541" i="28"/>
  <c r="AA542" i="28" s="1"/>
  <c r="V541" i="28"/>
  <c r="Z542" i="28" s="1"/>
  <c r="X541" i="28"/>
  <c r="AB542" i="28" s="1"/>
  <c r="L541" i="28"/>
  <c r="N541" i="28"/>
  <c r="T543" i="28"/>
  <c r="M540" i="28"/>
  <c r="Q540" i="28" s="1"/>
  <c r="O540" i="28"/>
  <c r="AD542" i="28" l="1"/>
  <c r="Y542" i="28"/>
  <c r="AC543" i="28" s="1"/>
  <c r="M541" i="28"/>
  <c r="Q541" i="28" s="1"/>
  <c r="O541" i="28"/>
  <c r="AF542" i="28"/>
  <c r="W542" i="28"/>
  <c r="AA543" i="28" s="1"/>
  <c r="V542" i="28"/>
  <c r="Z543" i="28" s="1"/>
  <c r="X542" i="28"/>
  <c r="AB543" i="28" s="1"/>
  <c r="L542" i="28"/>
  <c r="N542" i="28"/>
  <c r="T544" i="28"/>
  <c r="Y543" i="28" l="1"/>
  <c r="AC544" i="28" s="1"/>
  <c r="AD543" i="28"/>
  <c r="AF543" i="28"/>
  <c r="W543" i="28"/>
  <c r="AA544" i="28" s="1"/>
  <c r="V543" i="28"/>
  <c r="Z544" i="28" s="1"/>
  <c r="X543" i="28"/>
  <c r="AB544" i="28" s="1"/>
  <c r="L543" i="28"/>
  <c r="N543" i="28"/>
  <c r="T545" i="28"/>
  <c r="M542" i="28"/>
  <c r="Q542" i="28" s="1"/>
  <c r="O542" i="28"/>
  <c r="Y544" i="28" l="1"/>
  <c r="AC545" i="28" s="1"/>
  <c r="AD544" i="28"/>
  <c r="M543" i="28"/>
  <c r="Q543" i="28" s="1"/>
  <c r="O543" i="28"/>
  <c r="AF544" i="28"/>
  <c r="W544" i="28"/>
  <c r="AA545" i="28" s="1"/>
  <c r="V544" i="28"/>
  <c r="Z545" i="28" s="1"/>
  <c r="X544" i="28"/>
  <c r="AB545" i="28" s="1"/>
  <c r="L544" i="28"/>
  <c r="N544" i="28"/>
  <c r="T546" i="28"/>
  <c r="Y545" i="28" l="1"/>
  <c r="AC546" i="28" s="1"/>
  <c r="AD545" i="28"/>
  <c r="AF545" i="28"/>
  <c r="W545" i="28"/>
  <c r="AA546" i="28" s="1"/>
  <c r="V545" i="28"/>
  <c r="Z546" i="28" s="1"/>
  <c r="X545" i="28"/>
  <c r="AB546" i="28" s="1"/>
  <c r="L545" i="28"/>
  <c r="N545" i="28"/>
  <c r="T547" i="28"/>
  <c r="M544" i="28"/>
  <c r="Q544" i="28" s="1"/>
  <c r="O544" i="28"/>
  <c r="X546" i="28" l="1"/>
  <c r="AB547" i="28" s="1"/>
  <c r="L546" i="28"/>
  <c r="N546" i="28"/>
  <c r="Y546" i="28"/>
  <c r="AC547" i="28" s="1"/>
  <c r="AD546" i="28"/>
  <c r="M545" i="28"/>
  <c r="Q545" i="28" s="1"/>
  <c r="O545" i="28"/>
  <c r="AF546" i="28"/>
  <c r="W546" i="28"/>
  <c r="AA547" i="28" s="1"/>
  <c r="V546" i="28"/>
  <c r="Z547" i="28" s="1"/>
  <c r="T548" i="28"/>
  <c r="AD547" i="28" l="1"/>
  <c r="AF547" i="28"/>
  <c r="W547" i="28"/>
  <c r="AA548" i="28" s="1"/>
  <c r="V547" i="28"/>
  <c r="Z548" i="28" s="1"/>
  <c r="T549" i="28"/>
  <c r="M546" i="28"/>
  <c r="Q546" i="28" s="1"/>
  <c r="O546" i="28"/>
  <c r="X547" i="28"/>
  <c r="AB548" i="28" s="1"/>
  <c r="L547" i="28"/>
  <c r="N547" i="28"/>
  <c r="Y547" i="28"/>
  <c r="AC548" i="28" s="1"/>
  <c r="AD548" i="28" l="1"/>
  <c r="AF548" i="28"/>
  <c r="W548" i="28"/>
  <c r="AA549" i="28" s="1"/>
  <c r="V548" i="28"/>
  <c r="Z549" i="28" s="1"/>
  <c r="Y548" i="28"/>
  <c r="AC549" i="28" s="1"/>
  <c r="T550" i="28"/>
  <c r="X548" i="28"/>
  <c r="AB549" i="28" s="1"/>
  <c r="L548" i="28"/>
  <c r="N548" i="28"/>
  <c r="M547" i="28"/>
  <c r="Q547" i="28" s="1"/>
  <c r="O547" i="28"/>
  <c r="AD549" i="28" l="1"/>
  <c r="Y549" i="28"/>
  <c r="AC550" i="28" s="1"/>
  <c r="X549" i="28"/>
  <c r="AB550" i="28" s="1"/>
  <c r="L549" i="28"/>
  <c r="N549" i="28"/>
  <c r="AF549" i="28"/>
  <c r="W549" i="28"/>
  <c r="AA550" i="28" s="1"/>
  <c r="V549" i="28"/>
  <c r="Z550" i="28" s="1"/>
  <c r="M548" i="28"/>
  <c r="Q548" i="28" s="1"/>
  <c r="O548" i="28"/>
  <c r="T551" i="28"/>
  <c r="X550" i="28" l="1"/>
  <c r="AB551" i="28" s="1"/>
  <c r="L550" i="28"/>
  <c r="N550" i="28"/>
  <c r="AD550" i="28"/>
  <c r="AF550" i="28"/>
  <c r="W550" i="28"/>
  <c r="AA551" i="28" s="1"/>
  <c r="V550" i="28"/>
  <c r="Z551" i="28" s="1"/>
  <c r="M549" i="28"/>
  <c r="Q549" i="28" s="1"/>
  <c r="O549" i="28"/>
  <c r="Y550" i="28"/>
  <c r="AC551" i="28" s="1"/>
  <c r="T552" i="28"/>
  <c r="AD551" i="28" l="1"/>
  <c r="Y551" i="28"/>
  <c r="AC552" i="28" s="1"/>
  <c r="AF551" i="28"/>
  <c r="W551" i="28"/>
  <c r="AA552" i="28" s="1"/>
  <c r="V551" i="28"/>
  <c r="Z552" i="28" s="1"/>
  <c r="M550" i="28"/>
  <c r="Q550" i="28" s="1"/>
  <c r="O550" i="28"/>
  <c r="T553" i="28"/>
  <c r="X551" i="28"/>
  <c r="AB552" i="28" s="1"/>
  <c r="L551" i="28"/>
  <c r="N551" i="28"/>
  <c r="AD552" i="28" l="1"/>
  <c r="Y552" i="28"/>
  <c r="AC553" i="28" s="1"/>
  <c r="X552" i="28"/>
  <c r="AB553" i="28" s="1"/>
  <c r="L552" i="28"/>
  <c r="N552" i="28"/>
  <c r="AF552" i="28"/>
  <c r="W552" i="28"/>
  <c r="AA553" i="28" s="1"/>
  <c r="V552" i="28"/>
  <c r="Z553" i="28" s="1"/>
  <c r="M551" i="28"/>
  <c r="Q551" i="28" s="1"/>
  <c r="O551" i="28"/>
  <c r="T554" i="28"/>
  <c r="X553" i="28" l="1"/>
  <c r="AB554" i="28" s="1"/>
  <c r="L553" i="28"/>
  <c r="N553" i="28"/>
  <c r="AD553" i="28"/>
  <c r="AF553" i="28"/>
  <c r="W553" i="28"/>
  <c r="AA554" i="28" s="1"/>
  <c r="V553" i="28"/>
  <c r="Z554" i="28" s="1"/>
  <c r="M552" i="28"/>
  <c r="Q552" i="28" s="1"/>
  <c r="O552" i="28"/>
  <c r="Y553" i="28"/>
  <c r="AC554" i="28" s="1"/>
  <c r="T555" i="28"/>
  <c r="AD554" i="28" l="1"/>
  <c r="AF554" i="28"/>
  <c r="W554" i="28"/>
  <c r="AA555" i="28" s="1"/>
  <c r="V554" i="28"/>
  <c r="Z555" i="28" s="1"/>
  <c r="T556" i="28"/>
  <c r="M553" i="28"/>
  <c r="Q553" i="28" s="1"/>
  <c r="O553" i="28"/>
  <c r="X554" i="28"/>
  <c r="AB555" i="28" s="1"/>
  <c r="L554" i="28"/>
  <c r="N554" i="28"/>
  <c r="Y554" i="28"/>
  <c r="AC555" i="28" s="1"/>
  <c r="AD555" i="28" l="1"/>
  <c r="AF555" i="28"/>
  <c r="W555" i="28"/>
  <c r="AA556" i="28" s="1"/>
  <c r="V555" i="28"/>
  <c r="Z556" i="28" s="1"/>
  <c r="X555" i="28"/>
  <c r="AB556" i="28" s="1"/>
  <c r="L555" i="28"/>
  <c r="N555" i="28"/>
  <c r="Y555" i="28"/>
  <c r="AC556" i="28" s="1"/>
  <c r="T557" i="28"/>
  <c r="M554" i="28"/>
  <c r="Q554" i="28" s="1"/>
  <c r="O554" i="28"/>
  <c r="AD556" i="28" l="1"/>
  <c r="X556" i="28"/>
  <c r="AB557" i="28" s="1"/>
  <c r="L556" i="28"/>
  <c r="N556" i="28"/>
  <c r="Y556" i="28"/>
  <c r="AC557" i="28" s="1"/>
  <c r="AF556" i="28"/>
  <c r="W556" i="28"/>
  <c r="AA557" i="28" s="1"/>
  <c r="V556" i="28"/>
  <c r="Z557" i="28" s="1"/>
  <c r="T558" i="28"/>
  <c r="M555" i="28"/>
  <c r="Q555" i="28" s="1"/>
  <c r="O555" i="28"/>
  <c r="AD557" i="28" l="1"/>
  <c r="X557" i="28"/>
  <c r="AB558" i="28" s="1"/>
  <c r="N557" i="28"/>
  <c r="L557" i="28"/>
  <c r="Y557" i="28"/>
  <c r="AC558" i="28" s="1"/>
  <c r="T559" i="28"/>
  <c r="V557" i="28"/>
  <c r="Z558" i="28" s="1"/>
  <c r="AF557" i="28"/>
  <c r="W557" i="28"/>
  <c r="AA558" i="28" s="1"/>
  <c r="M556" i="28"/>
  <c r="Q556" i="28" s="1"/>
  <c r="O556" i="28"/>
  <c r="AD558" i="28" l="1"/>
  <c r="N558" i="28"/>
  <c r="X558" i="28"/>
  <c r="AB559" i="28" s="1"/>
  <c r="L558" i="28"/>
  <c r="Y558" i="28"/>
  <c r="AC559" i="28" s="1"/>
  <c r="T560" i="28"/>
  <c r="O557" i="28"/>
  <c r="M557" i="28"/>
  <c r="Q557" i="28" s="1"/>
  <c r="V558" i="28"/>
  <c r="Z559" i="28" s="1"/>
  <c r="AF558" i="28"/>
  <c r="W558" i="28"/>
  <c r="AA559" i="28" s="1"/>
  <c r="AD559" i="28" l="1"/>
  <c r="N559" i="28"/>
  <c r="X559" i="28"/>
  <c r="AB560" i="28" s="1"/>
  <c r="L559" i="28"/>
  <c r="Y559" i="28"/>
  <c r="AC560" i="28" s="1"/>
  <c r="T561" i="28"/>
  <c r="V559" i="28"/>
  <c r="Z560" i="28" s="1"/>
  <c r="AF559" i="28"/>
  <c r="W559" i="28"/>
  <c r="AA560" i="28" s="1"/>
  <c r="O558" i="28"/>
  <c r="M558" i="28"/>
  <c r="Q558" i="28" s="1"/>
  <c r="N560" i="28" l="1"/>
  <c r="X560" i="28"/>
  <c r="AB561" i="28" s="1"/>
  <c r="L560" i="28"/>
  <c r="Y560" i="28"/>
  <c r="AC561" i="28" s="1"/>
  <c r="AD560" i="28"/>
  <c r="T562" i="28"/>
  <c r="O559" i="28"/>
  <c r="M559" i="28"/>
  <c r="Q559" i="28" s="1"/>
  <c r="V560" i="28"/>
  <c r="Z561" i="28" s="1"/>
  <c r="AF560" i="28"/>
  <c r="W560" i="28"/>
  <c r="AA561" i="28" s="1"/>
  <c r="AD561" i="28" l="1"/>
  <c r="N561" i="28"/>
  <c r="X561" i="28"/>
  <c r="AB562" i="28" s="1"/>
  <c r="L561" i="28"/>
  <c r="T563" i="28"/>
  <c r="O560" i="28"/>
  <c r="M560" i="28"/>
  <c r="Q560" i="28" s="1"/>
  <c r="V561" i="28"/>
  <c r="Z562" i="28" s="1"/>
  <c r="AF561" i="28"/>
  <c r="W561" i="28"/>
  <c r="AA562" i="28" s="1"/>
  <c r="Y561" i="28"/>
  <c r="AC562" i="28" s="1"/>
  <c r="N562" i="28" l="1"/>
  <c r="X562" i="28"/>
  <c r="AB563" i="28" s="1"/>
  <c r="L562" i="28"/>
  <c r="AD562" i="28"/>
  <c r="T564" i="28"/>
  <c r="Y562" i="28"/>
  <c r="AC563" i="28" s="1"/>
  <c r="V562" i="28"/>
  <c r="Z563" i="28" s="1"/>
  <c r="W562" i="28"/>
  <c r="AA563" i="28" s="1"/>
  <c r="AF562" i="28"/>
  <c r="O561" i="28"/>
  <c r="M561" i="28"/>
  <c r="Q561" i="28" s="1"/>
  <c r="AD563" i="28" l="1"/>
  <c r="Y563" i="28"/>
  <c r="AC564" i="28" s="1"/>
  <c r="N563" i="28"/>
  <c r="X563" i="28"/>
  <c r="AB564" i="28" s="1"/>
  <c r="L563" i="28"/>
  <c r="V563" i="28"/>
  <c r="Z564" i="28" s="1"/>
  <c r="AF563" i="28"/>
  <c r="W563" i="28"/>
  <c r="AA564" i="28" s="1"/>
  <c r="O562" i="28"/>
  <c r="M562" i="28"/>
  <c r="Q562" i="28" s="1"/>
  <c r="T565" i="28"/>
  <c r="AD564" i="28" l="1"/>
  <c r="N564" i="28"/>
  <c r="X564" i="28"/>
  <c r="AB565" i="28" s="1"/>
  <c r="L564" i="28"/>
  <c r="Y564" i="28"/>
  <c r="AC565" i="28" s="1"/>
  <c r="T566" i="28"/>
  <c r="V564" i="28"/>
  <c r="Z565" i="28" s="1"/>
  <c r="AF564" i="28"/>
  <c r="W564" i="28"/>
  <c r="AA565" i="28" s="1"/>
  <c r="O563" i="28"/>
  <c r="M563" i="28"/>
  <c r="Q563" i="28" s="1"/>
  <c r="N565" i="28" l="1"/>
  <c r="X565" i="28"/>
  <c r="AB566" i="28" s="1"/>
  <c r="L565" i="28"/>
  <c r="AD565" i="28"/>
  <c r="Y565" i="28"/>
  <c r="AC566" i="28" s="1"/>
  <c r="T567" i="28"/>
  <c r="O564" i="28"/>
  <c r="M564" i="28"/>
  <c r="Q564" i="28" s="1"/>
  <c r="V565" i="28"/>
  <c r="Z566" i="28" s="1"/>
  <c r="AF565" i="28"/>
  <c r="W565" i="28"/>
  <c r="AA566" i="28" s="1"/>
  <c r="AD566" i="28" l="1"/>
  <c r="N566" i="28"/>
  <c r="X566" i="28"/>
  <c r="AB567" i="28" s="1"/>
  <c r="L566" i="28"/>
  <c r="O565" i="28"/>
  <c r="M565" i="28"/>
  <c r="Q565" i="28" s="1"/>
  <c r="V566" i="28"/>
  <c r="Z567" i="28" s="1"/>
  <c r="AF566" i="28"/>
  <c r="W566" i="28"/>
  <c r="AA567" i="28" s="1"/>
  <c r="Y566" i="28"/>
  <c r="AC567" i="28" s="1"/>
  <c r="T568" i="28"/>
  <c r="AD567" i="28" l="1"/>
  <c r="X567" i="28"/>
  <c r="AB568" i="28" s="1"/>
  <c r="N567" i="28"/>
  <c r="L567" i="28"/>
  <c r="V567" i="28"/>
  <c r="Z568" i="28" s="1"/>
  <c r="W567" i="28"/>
  <c r="AA568" i="28" s="1"/>
  <c r="AF567" i="28"/>
  <c r="O566" i="28"/>
  <c r="M566" i="28"/>
  <c r="Q566" i="28" s="1"/>
  <c r="T569" i="28"/>
  <c r="Y567" i="28"/>
  <c r="AC568" i="28" s="1"/>
  <c r="X568" i="28" l="1"/>
  <c r="AB569" i="28" s="1"/>
  <c r="N568" i="28"/>
  <c r="L568" i="28"/>
  <c r="AD568" i="28"/>
  <c r="Y568" i="28"/>
  <c r="AC569" i="28" s="1"/>
  <c r="M567" i="28"/>
  <c r="Q567" i="28" s="1"/>
  <c r="O567" i="28"/>
  <c r="V568" i="28"/>
  <c r="Z569" i="28" s="1"/>
  <c r="AF568" i="28"/>
  <c r="W568" i="28"/>
  <c r="AA569" i="28" s="1"/>
  <c r="T570" i="28"/>
  <c r="L569" i="28" l="1"/>
  <c r="N569" i="28"/>
  <c r="X569" i="28"/>
  <c r="AB570" i="28" s="1"/>
  <c r="AF569" i="28"/>
  <c r="W569" i="28"/>
  <c r="AA570" i="28" s="1"/>
  <c r="V569" i="28"/>
  <c r="Z570" i="28" s="1"/>
  <c r="Y569" i="28"/>
  <c r="AC570" i="28" s="1"/>
  <c r="M568" i="28"/>
  <c r="Q568" i="28" s="1"/>
  <c r="O568" i="28"/>
  <c r="AD569" i="28"/>
  <c r="T571" i="28"/>
  <c r="AD570" i="28" l="1"/>
  <c r="L570" i="28"/>
  <c r="X570" i="28"/>
  <c r="AB571" i="28" s="1"/>
  <c r="N570" i="28"/>
  <c r="AF570" i="28"/>
  <c r="W570" i="28"/>
  <c r="AA571" i="28" s="1"/>
  <c r="V570" i="28"/>
  <c r="Z571" i="28" s="1"/>
  <c r="O569" i="28"/>
  <c r="M569" i="28"/>
  <c r="Q569" i="28" s="1"/>
  <c r="T572" i="28"/>
  <c r="Y570" i="28"/>
  <c r="AC571" i="28" s="1"/>
  <c r="AD571" i="28" l="1"/>
  <c r="L571" i="28"/>
  <c r="X571" i="28"/>
  <c r="AB572" i="28" s="1"/>
  <c r="N571" i="28"/>
  <c r="Y571" i="28"/>
  <c r="AC572" i="28" s="1"/>
  <c r="AF571" i="28"/>
  <c r="W571" i="28"/>
  <c r="AA572" i="28" s="1"/>
  <c r="V571" i="28"/>
  <c r="Z572" i="28" s="1"/>
  <c r="T573" i="28"/>
  <c r="O570" i="28"/>
  <c r="M570" i="28"/>
  <c r="Q570" i="28" s="1"/>
  <c r="AD572" i="28" l="1"/>
  <c r="L572" i="28"/>
  <c r="X572" i="28"/>
  <c r="AB573" i="28" s="1"/>
  <c r="N572" i="28"/>
  <c r="Y572" i="28"/>
  <c r="AC573" i="28" s="1"/>
  <c r="AF572" i="28"/>
  <c r="W572" i="28"/>
  <c r="AA573" i="28" s="1"/>
  <c r="V572" i="28"/>
  <c r="Z573" i="28" s="1"/>
  <c r="T574" i="28"/>
  <c r="M571" i="28"/>
  <c r="Q571" i="28" s="1"/>
  <c r="O571" i="28"/>
  <c r="L573" i="28" l="1"/>
  <c r="X573" i="28"/>
  <c r="AB574" i="28" s="1"/>
  <c r="N573" i="28"/>
  <c r="AD573" i="28"/>
  <c r="M572" i="28"/>
  <c r="Q572" i="28" s="1"/>
  <c r="O572" i="28"/>
  <c r="Y573" i="28"/>
  <c r="AC574" i="28" s="1"/>
  <c r="AF573" i="28"/>
  <c r="W573" i="28"/>
  <c r="AA574" i="28" s="1"/>
  <c r="V573" i="28"/>
  <c r="Z574" i="28" s="1"/>
  <c r="T575" i="28"/>
  <c r="AD574" i="28" l="1"/>
  <c r="L574" i="28"/>
  <c r="X574" i="28"/>
  <c r="AB575" i="28" s="1"/>
  <c r="N574" i="28"/>
  <c r="AF574" i="28"/>
  <c r="W574" i="28"/>
  <c r="AA575" i="28" s="1"/>
  <c r="V574" i="28"/>
  <c r="Z575" i="28" s="1"/>
  <c r="T576" i="28"/>
  <c r="Y574" i="28"/>
  <c r="AC575" i="28" s="1"/>
  <c r="M573" i="28"/>
  <c r="Q573" i="28" s="1"/>
  <c r="O573" i="28"/>
  <c r="AD575" i="28" l="1"/>
  <c r="L575" i="28"/>
  <c r="X575" i="28"/>
  <c r="AB576" i="28" s="1"/>
  <c r="N575" i="28"/>
  <c r="Y575" i="28"/>
  <c r="AC576" i="28" s="1"/>
  <c r="AF575" i="28"/>
  <c r="W575" i="28"/>
  <c r="AA576" i="28" s="1"/>
  <c r="V575" i="28"/>
  <c r="Z576" i="28" s="1"/>
  <c r="T577" i="28"/>
  <c r="M574" i="28"/>
  <c r="Q574" i="28" s="1"/>
  <c r="O574" i="28"/>
  <c r="AD576" i="28" l="1"/>
  <c r="L576" i="28"/>
  <c r="X576" i="28"/>
  <c r="AB577" i="28" s="1"/>
  <c r="N576" i="28"/>
  <c r="Y576" i="28"/>
  <c r="AC577" i="28" s="1"/>
  <c r="AF576" i="28"/>
  <c r="W576" i="28"/>
  <c r="AA577" i="28" s="1"/>
  <c r="V576" i="28"/>
  <c r="Z577" i="28" s="1"/>
  <c r="T578" i="28"/>
  <c r="M575" i="28"/>
  <c r="Q575" i="28" s="1"/>
  <c r="O575" i="28"/>
  <c r="L577" i="28" l="1"/>
  <c r="N577" i="28"/>
  <c r="X577" i="28"/>
  <c r="AB578" i="28" s="1"/>
  <c r="AD577" i="28"/>
  <c r="M576" i="28"/>
  <c r="Q576" i="28" s="1"/>
  <c r="O576" i="28"/>
  <c r="Y577" i="28"/>
  <c r="AC578" i="28" s="1"/>
  <c r="T579" i="28"/>
  <c r="AF577" i="28"/>
  <c r="W577" i="28"/>
  <c r="AA578" i="28" s="1"/>
  <c r="V577" i="28"/>
  <c r="Z578" i="28" s="1"/>
  <c r="L578" i="28" l="1"/>
  <c r="N578" i="28"/>
  <c r="X578" i="28"/>
  <c r="AB579" i="28" s="1"/>
  <c r="AD578" i="28"/>
  <c r="AF578" i="28"/>
  <c r="W578" i="28"/>
  <c r="AA579" i="28" s="1"/>
  <c r="V578" i="28"/>
  <c r="Z579" i="28" s="1"/>
  <c r="Y578" i="28"/>
  <c r="AC579" i="28" s="1"/>
  <c r="M577" i="28"/>
  <c r="Q577" i="28" s="1"/>
  <c r="O577" i="28"/>
  <c r="T580" i="28"/>
  <c r="AD579" i="28" l="1"/>
  <c r="L579" i="28"/>
  <c r="N579" i="28"/>
  <c r="X579" i="28"/>
  <c r="AB580" i="28" s="1"/>
  <c r="T581" i="28"/>
  <c r="Y579" i="28"/>
  <c r="AC580" i="28" s="1"/>
  <c r="AF579" i="28"/>
  <c r="W579" i="28"/>
  <c r="AA580" i="28" s="1"/>
  <c r="V579" i="28"/>
  <c r="Z580" i="28" s="1"/>
  <c r="M578" i="28"/>
  <c r="Q578" i="28" s="1"/>
  <c r="O578" i="28"/>
  <c r="AD580" i="28" l="1"/>
  <c r="AF580" i="28"/>
  <c r="W580" i="28"/>
  <c r="AA581" i="28" s="1"/>
  <c r="V580" i="28"/>
  <c r="Z581" i="28" s="1"/>
  <c r="L580" i="28"/>
  <c r="N580" i="28"/>
  <c r="X580" i="28"/>
  <c r="AB581" i="28" s="1"/>
  <c r="Y580" i="28"/>
  <c r="AC581" i="28" s="1"/>
  <c r="T582" i="28"/>
  <c r="M579" i="28"/>
  <c r="Q579" i="28" s="1"/>
  <c r="O579" i="28"/>
  <c r="AD581" i="28" l="1"/>
  <c r="Y581" i="28"/>
  <c r="AC582" i="28" s="1"/>
  <c r="O580" i="28"/>
  <c r="M580" i="28"/>
  <c r="Q580" i="28" s="1"/>
  <c r="L581" i="28"/>
  <c r="N581" i="28"/>
  <c r="X581" i="28"/>
  <c r="AB582" i="28" s="1"/>
  <c r="T583" i="28"/>
  <c r="AF581" i="28"/>
  <c r="W581" i="28"/>
  <c r="AA582" i="28" s="1"/>
  <c r="V581" i="28"/>
  <c r="Z582" i="28" s="1"/>
  <c r="AD582" i="28" l="1"/>
  <c r="L582" i="28"/>
  <c r="N582" i="28"/>
  <c r="X582" i="28"/>
  <c r="AB583" i="28" s="1"/>
  <c r="Y582" i="28"/>
  <c r="AC583" i="28" s="1"/>
  <c r="AF582" i="28"/>
  <c r="W582" i="28"/>
  <c r="AA583" i="28" s="1"/>
  <c r="V582" i="28"/>
  <c r="Z583" i="28" s="1"/>
  <c r="T584" i="28"/>
  <c r="O581" i="28"/>
  <c r="M581" i="28"/>
  <c r="Q581" i="28" s="1"/>
  <c r="Y583" i="28" l="1"/>
  <c r="AC584" i="28" s="1"/>
  <c r="AD583" i="28"/>
  <c r="L583" i="28"/>
  <c r="N583" i="28"/>
  <c r="X583" i="28"/>
  <c r="AB584" i="28" s="1"/>
  <c r="O582" i="28"/>
  <c r="M582" i="28"/>
  <c r="Q582" i="28" s="1"/>
  <c r="T585" i="28"/>
  <c r="AF583" i="28"/>
  <c r="W583" i="28"/>
  <c r="AA584" i="28" s="1"/>
  <c r="V583" i="28"/>
  <c r="Z584" i="28" s="1"/>
  <c r="T586" i="28" l="1"/>
  <c r="L584" i="28"/>
  <c r="N584" i="28"/>
  <c r="X584" i="28"/>
  <c r="AB585" i="28" s="1"/>
  <c r="AD584" i="28"/>
  <c r="Y584" i="28"/>
  <c r="AC585" i="28" s="1"/>
  <c r="AF584" i="28"/>
  <c r="W584" i="28"/>
  <c r="AA585" i="28" s="1"/>
  <c r="V584" i="28"/>
  <c r="Z585" i="28" s="1"/>
  <c r="O583" i="28"/>
  <c r="M583" i="28"/>
  <c r="Q583" i="28" s="1"/>
  <c r="T587" i="28" l="1"/>
  <c r="L585" i="28"/>
  <c r="N585" i="28"/>
  <c r="X585" i="28"/>
  <c r="AB586" i="28" s="1"/>
  <c r="AD585" i="28"/>
  <c r="AF585" i="28"/>
  <c r="W585" i="28"/>
  <c r="AA586" i="28" s="1"/>
  <c r="V585" i="28"/>
  <c r="Z586" i="28" s="1"/>
  <c r="AF586" i="28" s="1"/>
  <c r="Y585" i="28"/>
  <c r="AC586" i="28" s="1"/>
  <c r="O584" i="28"/>
  <c r="M584" i="28"/>
  <c r="Q584" i="28" s="1"/>
  <c r="T588" i="28" l="1"/>
  <c r="L586" i="28"/>
  <c r="N586" i="28"/>
  <c r="AD586" i="28"/>
  <c r="W586" i="28"/>
  <c r="AA587" i="28" s="1"/>
  <c r="V586" i="28"/>
  <c r="Z587" i="28" s="1"/>
  <c r="AF587" i="28" s="1"/>
  <c r="X586" i="28"/>
  <c r="AB587" i="28" s="1"/>
  <c r="Y586" i="28"/>
  <c r="AC587" i="28" s="1"/>
  <c r="O585" i="28"/>
  <c r="M585" i="28"/>
  <c r="Q585" i="28" s="1"/>
  <c r="T589" i="28" l="1"/>
  <c r="W587" i="28"/>
  <c r="AA588" i="28" s="1"/>
  <c r="V587" i="28"/>
  <c r="Z588" i="28" s="1"/>
  <c r="AF588" i="28" s="1"/>
  <c r="AD587" i="28"/>
  <c r="M586" i="28"/>
  <c r="Q586" i="28" s="1"/>
  <c r="O586" i="28"/>
  <c r="Y587" i="28"/>
  <c r="AC588" i="28" s="1"/>
  <c r="L587" i="28"/>
  <c r="N587" i="28"/>
  <c r="X587" i="28"/>
  <c r="AB588" i="28" s="1"/>
  <c r="T590" i="28" l="1"/>
  <c r="V588" i="28"/>
  <c r="Z589" i="28" s="1"/>
  <c r="AF589" i="28" s="1"/>
  <c r="AD588" i="28"/>
  <c r="W588" i="28"/>
  <c r="AA589" i="28" s="1"/>
  <c r="N588" i="28"/>
  <c r="L588" i="28"/>
  <c r="X588" i="28"/>
  <c r="AB589" i="28" s="1"/>
  <c r="Y588" i="28"/>
  <c r="AC589" i="28" s="1"/>
  <c r="O587" i="28"/>
  <c r="M587" i="28"/>
  <c r="Q587" i="28" s="1"/>
  <c r="T591" i="28" l="1"/>
  <c r="N589" i="28"/>
  <c r="L589" i="28"/>
  <c r="X589" i="28"/>
  <c r="AB590" i="28" s="1"/>
  <c r="Y589" i="28"/>
  <c r="AC590" i="28" s="1"/>
  <c r="M588" i="28"/>
  <c r="Q588" i="28" s="1"/>
  <c r="O588" i="28"/>
  <c r="AD589" i="28"/>
  <c r="W589" i="28"/>
  <c r="AA590" i="28" s="1"/>
  <c r="V589" i="28"/>
  <c r="Z590" i="28" s="1"/>
  <c r="AF590" i="28" s="1"/>
  <c r="T592" i="28" l="1"/>
  <c r="Y590" i="28"/>
  <c r="AC591" i="28" s="1"/>
  <c r="AD590" i="28"/>
  <c r="V590" i="28"/>
  <c r="Z591" i="28" s="1"/>
  <c r="AF591" i="28" s="1"/>
  <c r="W590" i="28"/>
  <c r="AA591" i="28" s="1"/>
  <c r="O589" i="28"/>
  <c r="M589" i="28"/>
  <c r="Q589" i="28" s="1"/>
  <c r="N590" i="28"/>
  <c r="L590" i="28"/>
  <c r="X590" i="28"/>
  <c r="AB591" i="28" s="1"/>
  <c r="T593" i="28" l="1"/>
  <c r="X591" i="28"/>
  <c r="AB592" i="28" s="1"/>
  <c r="L591" i="28"/>
  <c r="N591" i="28"/>
  <c r="Y591" i="28"/>
  <c r="AC592" i="28" s="1"/>
  <c r="M590" i="28"/>
  <c r="Q590" i="28" s="1"/>
  <c r="O590" i="28"/>
  <c r="AD591" i="28"/>
  <c r="W591" i="28"/>
  <c r="AA592" i="28" s="1"/>
  <c r="V591" i="28"/>
  <c r="Z592" i="28" s="1"/>
  <c r="AF592" i="28" s="1"/>
  <c r="T594" i="28" l="1"/>
  <c r="V592" i="28"/>
  <c r="Z593" i="28" s="1"/>
  <c r="AF593" i="28" s="1"/>
  <c r="W592" i="28"/>
  <c r="AA593" i="28" s="1"/>
  <c r="AD592" i="28"/>
  <c r="L592" i="28"/>
  <c r="N592" i="28"/>
  <c r="X592" i="28"/>
  <c r="AB593" i="28" s="1"/>
  <c r="M591" i="28"/>
  <c r="Q591" i="28" s="1"/>
  <c r="O591" i="28"/>
  <c r="Y592" i="28"/>
  <c r="AC593" i="28" s="1"/>
  <c r="T595" i="28" l="1"/>
  <c r="Y593" i="28"/>
  <c r="AC594" i="28" s="1"/>
  <c r="W593" i="28"/>
  <c r="AA594" i="28" s="1"/>
  <c r="V593" i="28"/>
  <c r="Z594" i="28" s="1"/>
  <c r="AF594" i="28" s="1"/>
  <c r="AD593" i="28"/>
  <c r="X593" i="28"/>
  <c r="AB594" i="28" s="1"/>
  <c r="N593" i="28"/>
  <c r="L593" i="28"/>
  <c r="M592" i="28"/>
  <c r="Q592" i="28" s="1"/>
  <c r="O592" i="28"/>
  <c r="T596" i="28" l="1"/>
  <c r="AD594" i="28"/>
  <c r="W594" i="28"/>
  <c r="AA595" i="28" s="1"/>
  <c r="V594" i="28"/>
  <c r="Z595" i="28" s="1"/>
  <c r="AF595" i="28" s="1"/>
  <c r="Y594" i="28"/>
  <c r="AC595" i="28" s="1"/>
  <c r="N594" i="28"/>
  <c r="X594" i="28"/>
  <c r="AB595" i="28" s="1"/>
  <c r="L594" i="28"/>
  <c r="O593" i="28"/>
  <c r="M593" i="28"/>
  <c r="Q593" i="28" s="1"/>
  <c r="T597" i="28" l="1"/>
  <c r="Y595" i="28"/>
  <c r="AC596" i="28" s="1"/>
  <c r="AD595" i="28"/>
  <c r="V595" i="28"/>
  <c r="Z596" i="28" s="1"/>
  <c r="AF596" i="28" s="1"/>
  <c r="W595" i="28"/>
  <c r="AA596" i="28" s="1"/>
  <c r="X595" i="28"/>
  <c r="AB596" i="28" s="1"/>
  <c r="N595" i="28"/>
  <c r="L595" i="28"/>
  <c r="O594" i="28"/>
  <c r="M594" i="28"/>
  <c r="Q594" i="28" s="1"/>
  <c r="T598" i="28" l="1"/>
  <c r="N596" i="28"/>
  <c r="X596" i="28"/>
  <c r="AB597" i="28" s="1"/>
  <c r="L596" i="28"/>
  <c r="M595" i="28"/>
  <c r="Q595" i="28" s="1"/>
  <c r="O595" i="28"/>
  <c r="Y596" i="28"/>
  <c r="AC597" i="28" s="1"/>
  <c r="AD596" i="28"/>
  <c r="V596" i="28"/>
  <c r="Z597" i="28" s="1"/>
  <c r="AF597" i="28" s="1"/>
  <c r="W596" i="28"/>
  <c r="AA597" i="28" s="1"/>
  <c r="T599" i="28" l="1"/>
  <c r="Y597" i="28"/>
  <c r="AC598" i="28" s="1"/>
  <c r="X597" i="28"/>
  <c r="AB598" i="28" s="1"/>
  <c r="L597" i="28"/>
  <c r="N597" i="28"/>
  <c r="AD597" i="28"/>
  <c r="V597" i="28"/>
  <c r="Z598" i="28" s="1"/>
  <c r="AF598" i="28" s="1"/>
  <c r="W597" i="28"/>
  <c r="AA598" i="28" s="1"/>
  <c r="O596" i="28"/>
  <c r="M596" i="28"/>
  <c r="Q596" i="28" s="1"/>
  <c r="T600" i="28" l="1"/>
  <c r="V598" i="28"/>
  <c r="Z599" i="28" s="1"/>
  <c r="AF599" i="28" s="1"/>
  <c r="W598" i="28"/>
  <c r="AA599" i="28" s="1"/>
  <c r="AD598" i="28"/>
  <c r="X598" i="28"/>
  <c r="AB599" i="28" s="1"/>
  <c r="L598" i="28"/>
  <c r="N598" i="28"/>
  <c r="O597" i="28"/>
  <c r="M597" i="28"/>
  <c r="Q597" i="28" s="1"/>
  <c r="Y598" i="28"/>
  <c r="AC599" i="28" s="1"/>
  <c r="T601" i="28" l="1"/>
  <c r="Y599" i="28"/>
  <c r="AC600" i="28" s="1"/>
  <c r="X599" i="28"/>
  <c r="AB600" i="28" s="1"/>
  <c r="L599" i="28"/>
  <c r="N599" i="28"/>
  <c r="O598" i="28"/>
  <c r="M598" i="28"/>
  <c r="Q598" i="28" s="1"/>
  <c r="AD599" i="28"/>
  <c r="W599" i="28"/>
  <c r="AA600" i="28" s="1"/>
  <c r="V599" i="28"/>
  <c r="Z600" i="28" s="1"/>
  <c r="AF600" i="28" s="1"/>
  <c r="T602" i="28" l="1"/>
  <c r="Y600" i="28"/>
  <c r="AC601" i="28" s="1"/>
  <c r="W600" i="28"/>
  <c r="AA601" i="28" s="1"/>
  <c r="AD600" i="28"/>
  <c r="V600" i="28"/>
  <c r="Z601" i="28" s="1"/>
  <c r="AF601" i="28" s="1"/>
  <c r="X600" i="28"/>
  <c r="AB601" i="28" s="1"/>
  <c r="L600" i="28"/>
  <c r="N600" i="28"/>
  <c r="O599" i="28"/>
  <c r="M599" i="28"/>
  <c r="Q599" i="28" s="1"/>
  <c r="T603" i="28" l="1"/>
  <c r="Y601" i="28"/>
  <c r="AC602" i="28" s="1"/>
  <c r="W601" i="28"/>
  <c r="AA602" i="28" s="1"/>
  <c r="V601" i="28"/>
  <c r="Z602" i="28" s="1"/>
  <c r="AF602" i="28" s="1"/>
  <c r="AD601" i="28"/>
  <c r="O600" i="28"/>
  <c r="M600" i="28"/>
  <c r="Q600" i="28" s="1"/>
  <c r="N601" i="28"/>
  <c r="X601" i="28"/>
  <c r="AB602" i="28" s="1"/>
  <c r="L601" i="28"/>
  <c r="T604" i="28" l="1"/>
  <c r="V602" i="28"/>
  <c r="Z603" i="28" s="1"/>
  <c r="AF603" i="28" s="1"/>
  <c r="AD602" i="28"/>
  <c r="W602" i="28"/>
  <c r="AA603" i="28" s="1"/>
  <c r="Y602" i="28"/>
  <c r="AC603" i="28" s="1"/>
  <c r="L602" i="28"/>
  <c r="X602" i="28"/>
  <c r="AB603" i="28" s="1"/>
  <c r="N602" i="28"/>
  <c r="O601" i="28"/>
  <c r="M601" i="28"/>
  <c r="Q601" i="28" s="1"/>
  <c r="T605" i="28" l="1"/>
  <c r="Y603" i="28"/>
  <c r="AC604" i="28" s="1"/>
  <c r="V603" i="28"/>
  <c r="Z604" i="28" s="1"/>
  <c r="AF604" i="28" s="1"/>
  <c r="W603" i="28"/>
  <c r="AA604" i="28" s="1"/>
  <c r="AD603" i="28"/>
  <c r="X603" i="28"/>
  <c r="AB604" i="28" s="1"/>
  <c r="N603" i="28"/>
  <c r="L603" i="28"/>
  <c r="O602" i="28"/>
  <c r="M602" i="28"/>
  <c r="Q602" i="28" s="1"/>
  <c r="T606" i="28" l="1"/>
  <c r="Y604" i="28"/>
  <c r="AC605" i="28" s="1"/>
  <c r="AD604" i="28"/>
  <c r="V604" i="28"/>
  <c r="Z605" i="28" s="1"/>
  <c r="AF605" i="28" s="1"/>
  <c r="W604" i="28"/>
  <c r="AA605" i="28" s="1"/>
  <c r="X604" i="28"/>
  <c r="AB605" i="28" s="1"/>
  <c r="L604" i="28"/>
  <c r="N604" i="28"/>
  <c r="M603" i="28"/>
  <c r="Q603" i="28" s="1"/>
  <c r="O603" i="28"/>
  <c r="T607" i="28" l="1"/>
  <c r="Y605" i="28"/>
  <c r="AC606" i="28" s="1"/>
  <c r="AD605" i="28"/>
  <c r="W605" i="28"/>
  <c r="AA606" i="28" s="1"/>
  <c r="V605" i="28"/>
  <c r="Z606" i="28" s="1"/>
  <c r="AF606" i="28" s="1"/>
  <c r="X605" i="28"/>
  <c r="AB606" i="28" s="1"/>
  <c r="L605" i="28"/>
  <c r="N605" i="28"/>
  <c r="O604" i="28"/>
  <c r="M604" i="28"/>
  <c r="Q604" i="28" s="1"/>
  <c r="T608" i="28" l="1"/>
  <c r="AD606" i="28"/>
  <c r="V606" i="28"/>
  <c r="Z607" i="28" s="1"/>
  <c r="AF607" i="28" s="1"/>
  <c r="W606" i="28"/>
  <c r="AA607" i="28" s="1"/>
  <c r="O605" i="28"/>
  <c r="M605" i="28"/>
  <c r="Q605" i="28" s="1"/>
  <c r="X606" i="28"/>
  <c r="AB607" i="28" s="1"/>
  <c r="L606" i="28"/>
  <c r="N606" i="28"/>
  <c r="Y606" i="28"/>
  <c r="AC607" i="28" s="1"/>
  <c r="T609" i="28" l="1"/>
  <c r="Y607" i="28"/>
  <c r="AC608" i="28" s="1"/>
  <c r="O606" i="28"/>
  <c r="M606" i="28"/>
  <c r="Q606" i="28" s="1"/>
  <c r="AD607" i="28"/>
  <c r="V607" i="28"/>
  <c r="Z608" i="28" s="1"/>
  <c r="AF608" i="28" s="1"/>
  <c r="W607" i="28"/>
  <c r="AA608" i="28" s="1"/>
  <c r="X607" i="28"/>
  <c r="AB608" i="28" s="1"/>
  <c r="L607" i="28"/>
  <c r="N607" i="28"/>
  <c r="T610" i="28" l="1"/>
  <c r="N608" i="28"/>
  <c r="X608" i="28"/>
  <c r="AB609" i="28" s="1"/>
  <c r="L608" i="28"/>
  <c r="AD608" i="28"/>
  <c r="V608" i="28"/>
  <c r="Z609" i="28" s="1"/>
  <c r="AF609" i="28" s="1"/>
  <c r="W608" i="28"/>
  <c r="AA609" i="28" s="1"/>
  <c r="Y608" i="28"/>
  <c r="AC609" i="28" s="1"/>
  <c r="M607" i="28"/>
  <c r="Q607" i="28" s="1"/>
  <c r="O607" i="28"/>
  <c r="T611" i="28" l="1"/>
  <c r="X609" i="28"/>
  <c r="AB610" i="28" s="1"/>
  <c r="L609" i="28"/>
  <c r="N609" i="28"/>
  <c r="M608" i="28"/>
  <c r="Q608" i="28" s="1"/>
  <c r="O608" i="28"/>
  <c r="AD609" i="28"/>
  <c r="V609" i="28"/>
  <c r="Z610" i="28" s="1"/>
  <c r="AF610" i="28" s="1"/>
  <c r="W609" i="28"/>
  <c r="AA610" i="28" s="1"/>
  <c r="Y609" i="28"/>
  <c r="AC610" i="28" s="1"/>
  <c r="T612" i="28" l="1"/>
  <c r="O609" i="28"/>
  <c r="M609" i="28"/>
  <c r="Q609" i="28" s="1"/>
  <c r="AD610" i="28"/>
  <c r="W610" i="28"/>
  <c r="AA611" i="28" s="1"/>
  <c r="V610" i="28"/>
  <c r="Z611" i="28" s="1"/>
  <c r="AF611" i="28" s="1"/>
  <c r="N610" i="28"/>
  <c r="L610" i="28"/>
  <c r="X610" i="28"/>
  <c r="AB611" i="28" s="1"/>
  <c r="Y610" i="28"/>
  <c r="AC611" i="28" s="1"/>
  <c r="T613" i="28" l="1"/>
  <c r="L611" i="28"/>
  <c r="X611" i="28"/>
  <c r="AB612" i="28" s="1"/>
  <c r="N611" i="28"/>
  <c r="O610" i="28"/>
  <c r="M610" i="28"/>
  <c r="Q610" i="28" s="1"/>
  <c r="Y611" i="28"/>
  <c r="AC612" i="28" s="1"/>
  <c r="W611" i="28"/>
  <c r="AA612" i="28" s="1"/>
  <c r="V611" i="28"/>
  <c r="Z612" i="28" s="1"/>
  <c r="AF612" i="28" s="1"/>
  <c r="AD611" i="28"/>
  <c r="T614" i="28" l="1"/>
  <c r="Y612" i="28"/>
  <c r="AC613" i="28" s="1"/>
  <c r="AD612" i="28"/>
  <c r="V612" i="28"/>
  <c r="Z613" i="28" s="1"/>
  <c r="AF613" i="28" s="1"/>
  <c r="W612" i="28"/>
  <c r="AA613" i="28" s="1"/>
  <c r="X612" i="28"/>
  <c r="AB613" i="28" s="1"/>
  <c r="L612" i="28"/>
  <c r="N612" i="28"/>
  <c r="O611" i="28"/>
  <c r="M611" i="28"/>
  <c r="Q611" i="28" s="1"/>
  <c r="T615" i="28" l="1"/>
  <c r="L613" i="28"/>
  <c r="N613" i="28"/>
  <c r="X613" i="28"/>
  <c r="AB614" i="28" s="1"/>
  <c r="AD613" i="28"/>
  <c r="W613" i="28"/>
  <c r="AA614" i="28" s="1"/>
  <c r="V613" i="28"/>
  <c r="Z614" i="28" s="1"/>
  <c r="AF614" i="28" s="1"/>
  <c r="O612" i="28"/>
  <c r="M612" i="28"/>
  <c r="Q612" i="28" s="1"/>
  <c r="Y613" i="28"/>
  <c r="AC614" i="28" s="1"/>
  <c r="T616" i="28" l="1"/>
  <c r="Y614" i="28"/>
  <c r="AC615" i="28" s="1"/>
  <c r="V614" i="28"/>
  <c r="Z615" i="28" s="1"/>
  <c r="AF615" i="28" s="1"/>
  <c r="AD614" i="28"/>
  <c r="W614" i="28"/>
  <c r="AA615" i="28" s="1"/>
  <c r="L614" i="28"/>
  <c r="N614" i="28"/>
  <c r="X614" i="28"/>
  <c r="AB615" i="28" s="1"/>
  <c r="O613" i="28"/>
  <c r="M613" i="28"/>
  <c r="Q613" i="28" s="1"/>
  <c r="T617" i="28" l="1"/>
  <c r="Y615" i="28"/>
  <c r="AC616" i="28" s="1"/>
  <c r="AD615" i="28"/>
  <c r="V615" i="28"/>
  <c r="Z616" i="28" s="1"/>
  <c r="AF616" i="28" s="1"/>
  <c r="W615" i="28"/>
  <c r="AA616" i="28" s="1"/>
  <c r="O614" i="28"/>
  <c r="M614" i="28"/>
  <c r="Q614" i="28" s="1"/>
  <c r="L615" i="28"/>
  <c r="N615" i="28"/>
  <c r="X615" i="28"/>
  <c r="AB616" i="28" s="1"/>
  <c r="T618" i="28" l="1"/>
  <c r="Y616" i="28"/>
  <c r="AC617" i="28" s="1"/>
  <c r="W616" i="28"/>
  <c r="AA617" i="28" s="1"/>
  <c r="AD616" i="28"/>
  <c r="V616" i="28"/>
  <c r="Z617" i="28" s="1"/>
  <c r="AF617" i="28" s="1"/>
  <c r="O615" i="28"/>
  <c r="M615" i="28"/>
  <c r="Q615" i="28" s="1"/>
  <c r="N616" i="28"/>
  <c r="X616" i="28"/>
  <c r="AB617" i="28" s="1"/>
  <c r="L616" i="28"/>
  <c r="T619" i="28" l="1"/>
  <c r="Y617" i="28"/>
  <c r="AC618" i="28" s="1"/>
  <c r="AD617" i="28"/>
  <c r="V617" i="28"/>
  <c r="Z618" i="28" s="1"/>
  <c r="AF618" i="28" s="1"/>
  <c r="W617" i="28"/>
  <c r="AA618" i="28" s="1"/>
  <c r="X617" i="28"/>
  <c r="AB618" i="28" s="1"/>
  <c r="L617" i="28"/>
  <c r="N617" i="28"/>
  <c r="O616" i="28"/>
  <c r="M616" i="28"/>
  <c r="Q616" i="28" s="1"/>
  <c r="T620" i="28" l="1"/>
  <c r="Y618" i="28"/>
  <c r="AC619" i="28" s="1"/>
  <c r="X618" i="28"/>
  <c r="AB619" i="28" s="1"/>
  <c r="N618" i="28"/>
  <c r="L618" i="28"/>
  <c r="W618" i="28"/>
  <c r="AA619" i="28" s="1"/>
  <c r="V618" i="28"/>
  <c r="Z619" i="28" s="1"/>
  <c r="AF619" i="28" s="1"/>
  <c r="AD618" i="28"/>
  <c r="M617" i="28"/>
  <c r="Q617" i="28" s="1"/>
  <c r="O617" i="28"/>
  <c r="T621" i="28" l="1"/>
  <c r="O618" i="28"/>
  <c r="M618" i="28"/>
  <c r="Q618" i="28" s="1"/>
  <c r="X619" i="28"/>
  <c r="AB620" i="28" s="1"/>
  <c r="L619" i="28"/>
  <c r="N619" i="28"/>
  <c r="AD619" i="28"/>
  <c r="V619" i="28"/>
  <c r="Z620" i="28" s="1"/>
  <c r="AF620" i="28" s="1"/>
  <c r="W619" i="28"/>
  <c r="AA620" i="28" s="1"/>
  <c r="Y619" i="28"/>
  <c r="AC620" i="28" s="1"/>
  <c r="T622" i="28" l="1"/>
  <c r="Y620" i="28"/>
  <c r="AC621" i="28" s="1"/>
  <c r="O619" i="28"/>
  <c r="M619" i="28"/>
  <c r="Q619" i="28" s="1"/>
  <c r="AD620" i="28"/>
  <c r="V620" i="28"/>
  <c r="Z621" i="28" s="1"/>
  <c r="AF621" i="28" s="1"/>
  <c r="W620" i="28"/>
  <c r="AA621" i="28" s="1"/>
  <c r="X620" i="28"/>
  <c r="AB621" i="28" s="1"/>
  <c r="L620" i="28"/>
  <c r="N620" i="28"/>
  <c r="T623" i="28" l="1"/>
  <c r="V621" i="28"/>
  <c r="Z622" i="28" s="1"/>
  <c r="AF622" i="28" s="1"/>
  <c r="W621" i="28"/>
  <c r="AA622" i="28" s="1"/>
  <c r="AD621" i="28"/>
  <c r="M620" i="28"/>
  <c r="Q620" i="28" s="1"/>
  <c r="O620" i="28"/>
  <c r="Y621" i="28"/>
  <c r="AC622" i="28" s="1"/>
  <c r="X621" i="28"/>
  <c r="AB622" i="28" s="1"/>
  <c r="L621" i="28"/>
  <c r="N621" i="28"/>
  <c r="T624" i="28" l="1"/>
  <c r="O621" i="28"/>
  <c r="M621" i="28"/>
  <c r="Q621" i="28" s="1"/>
  <c r="X622" i="28"/>
  <c r="AB623" i="28" s="1"/>
  <c r="L622" i="28"/>
  <c r="N622" i="28"/>
  <c r="Y622" i="28"/>
  <c r="AC623" i="28" s="1"/>
  <c r="AD622" i="28"/>
  <c r="W622" i="28"/>
  <c r="AA623" i="28" s="1"/>
  <c r="V622" i="28"/>
  <c r="Z623" i="28" s="1"/>
  <c r="AF623" i="28" s="1"/>
  <c r="T625" i="28" l="1"/>
  <c r="W623" i="28"/>
  <c r="AA624" i="28" s="1"/>
  <c r="AD623" i="28"/>
  <c r="V623" i="28"/>
  <c r="Z624" i="28" s="1"/>
  <c r="AF624" i="28" s="1"/>
  <c r="Y623" i="28"/>
  <c r="AC624" i="28" s="1"/>
  <c r="X623" i="28"/>
  <c r="AB624" i="28" s="1"/>
  <c r="L623" i="28"/>
  <c r="N623" i="28"/>
  <c r="O622" i="28"/>
  <c r="M622" i="28"/>
  <c r="Q622" i="28" s="1"/>
  <c r="T626" i="28" l="1"/>
  <c r="Y624" i="28"/>
  <c r="AC625" i="28" s="1"/>
  <c r="O623" i="28"/>
  <c r="M623" i="28"/>
  <c r="Q623" i="28" s="1"/>
  <c r="AD624" i="28"/>
  <c r="V624" i="28"/>
  <c r="Z625" i="28" s="1"/>
  <c r="AF625" i="28" s="1"/>
  <c r="W624" i="28"/>
  <c r="AA625" i="28" s="1"/>
  <c r="N624" i="28"/>
  <c r="L624" i="28"/>
  <c r="X624" i="28"/>
  <c r="AB625" i="28" s="1"/>
  <c r="T627" i="28" l="1"/>
  <c r="Y625" i="28"/>
  <c r="AC626" i="28" s="1"/>
  <c r="W625" i="28"/>
  <c r="AA626" i="28" s="1"/>
  <c r="V625" i="28"/>
  <c r="Z626" i="28" s="1"/>
  <c r="AF626" i="28" s="1"/>
  <c r="AD625" i="28"/>
  <c r="X625" i="28"/>
  <c r="AB626" i="28" s="1"/>
  <c r="L625" i="28"/>
  <c r="N625" i="28"/>
  <c r="O624" i="28"/>
  <c r="M624" i="28"/>
  <c r="Q624" i="28" s="1"/>
  <c r="T628" i="28" l="1"/>
  <c r="Y626" i="28"/>
  <c r="AC627" i="28" s="1"/>
  <c r="O625" i="28"/>
  <c r="M625" i="28"/>
  <c r="Q625" i="28" s="1"/>
  <c r="L626" i="28"/>
  <c r="N626" i="28"/>
  <c r="X626" i="28"/>
  <c r="AB627" i="28" s="1"/>
  <c r="AD626" i="28"/>
  <c r="W626" i="28"/>
  <c r="AA627" i="28" s="1"/>
  <c r="V626" i="28"/>
  <c r="Z627" i="28" s="1"/>
  <c r="AF627" i="28" s="1"/>
  <c r="T629" i="28" l="1"/>
  <c r="Y627" i="28"/>
  <c r="AC628" i="28" s="1"/>
  <c r="W627" i="28"/>
  <c r="AA628" i="28" s="1"/>
  <c r="V627" i="28"/>
  <c r="Z628" i="28" s="1"/>
  <c r="AF628" i="28" s="1"/>
  <c r="AD627" i="28"/>
  <c r="X627" i="28"/>
  <c r="AB628" i="28" s="1"/>
  <c r="N627" i="28"/>
  <c r="L627" i="28"/>
  <c r="O626" i="28"/>
  <c r="M626" i="28"/>
  <c r="Q626" i="28" s="1"/>
  <c r="T630" i="28" l="1"/>
  <c r="Y628" i="28"/>
  <c r="AC629" i="28" s="1"/>
  <c r="M627" i="28"/>
  <c r="Q627" i="28" s="1"/>
  <c r="O627" i="28"/>
  <c r="L628" i="28"/>
  <c r="N628" i="28"/>
  <c r="X628" i="28"/>
  <c r="AB629" i="28" s="1"/>
  <c r="AD628" i="28"/>
  <c r="V628" i="28"/>
  <c r="Z629" i="28" s="1"/>
  <c r="AF629" i="28" s="1"/>
  <c r="W628" i="28"/>
  <c r="AA629" i="28" s="1"/>
  <c r="T631" i="28" l="1"/>
  <c r="Y629" i="28"/>
  <c r="AC630" i="28" s="1"/>
  <c r="V629" i="28"/>
  <c r="Z630" i="28" s="1"/>
  <c r="AF630" i="28" s="1"/>
  <c r="AD629" i="28"/>
  <c r="W629" i="28"/>
  <c r="AA630" i="28" s="1"/>
  <c r="O628" i="28"/>
  <c r="M628" i="28"/>
  <c r="Q628" i="28" s="1"/>
  <c r="X629" i="28"/>
  <c r="AB630" i="28" s="1"/>
  <c r="L629" i="28"/>
  <c r="N629" i="28"/>
  <c r="T632" i="28" l="1"/>
  <c r="M629" i="28"/>
  <c r="Q629" i="28" s="1"/>
  <c r="O629" i="28"/>
  <c r="X630" i="28"/>
  <c r="AB631" i="28" s="1"/>
  <c r="L630" i="28"/>
  <c r="N630" i="28"/>
  <c r="W630" i="28"/>
  <c r="AA631" i="28" s="1"/>
  <c r="AD630" i="28"/>
  <c r="V630" i="28"/>
  <c r="Z631" i="28" s="1"/>
  <c r="AF631" i="28" s="1"/>
  <c r="Y630" i="28"/>
  <c r="AC631" i="28" s="1"/>
  <c r="T633" i="28" l="1"/>
  <c r="Y631" i="28"/>
  <c r="AC632" i="28" s="1"/>
  <c r="O630" i="28"/>
  <c r="M630" i="28"/>
  <c r="Q630" i="28" s="1"/>
  <c r="W631" i="28"/>
  <c r="AA632" i="28" s="1"/>
  <c r="V631" i="28"/>
  <c r="Z632" i="28" s="1"/>
  <c r="AF632" i="28" s="1"/>
  <c r="AD631" i="28"/>
  <c r="X631" i="28"/>
  <c r="AB632" i="28" s="1"/>
  <c r="L631" i="28"/>
  <c r="N631" i="28"/>
  <c r="T634" i="28" l="1"/>
  <c r="Y632" i="28"/>
  <c r="AC633" i="28" s="1"/>
  <c r="AD632" i="28"/>
  <c r="W632" i="28"/>
  <c r="AA633" i="28" s="1"/>
  <c r="V632" i="28"/>
  <c r="Z633" i="28" s="1"/>
  <c r="AF633" i="28" s="1"/>
  <c r="O631" i="28"/>
  <c r="M631" i="28"/>
  <c r="Q631" i="28" s="1"/>
  <c r="L632" i="28"/>
  <c r="N632" i="28"/>
  <c r="X632" i="28"/>
  <c r="AB633" i="28" s="1"/>
  <c r="T635" i="28" l="1"/>
  <c r="Y633" i="28"/>
  <c r="AC634" i="28" s="1"/>
  <c r="N633" i="28"/>
  <c r="L633" i="28"/>
  <c r="X633" i="28"/>
  <c r="AB634" i="28" s="1"/>
  <c r="O632" i="28"/>
  <c r="M632" i="28"/>
  <c r="Q632" i="28" s="1"/>
  <c r="AD633" i="28"/>
  <c r="W633" i="28"/>
  <c r="AA634" i="28" s="1"/>
  <c r="V633" i="28"/>
  <c r="Z634" i="28" s="1"/>
  <c r="AF634" i="28" s="1"/>
  <c r="T636" i="28" l="1"/>
  <c r="Y634" i="28"/>
  <c r="AC635" i="28" s="1"/>
  <c r="AD634" i="28"/>
  <c r="W634" i="28"/>
  <c r="AA635" i="28" s="1"/>
  <c r="V634" i="28"/>
  <c r="Z635" i="28" s="1"/>
  <c r="AF635" i="28" s="1"/>
  <c r="M633" i="28"/>
  <c r="Q633" i="28" s="1"/>
  <c r="O633" i="28"/>
  <c r="X634" i="28"/>
  <c r="AB635" i="28" s="1"/>
  <c r="N634" i="28"/>
  <c r="L634" i="28"/>
  <c r="T637" i="28" l="1"/>
  <c r="V635" i="28"/>
  <c r="Z636" i="28" s="1"/>
  <c r="AF636" i="28" s="1"/>
  <c r="W635" i="28"/>
  <c r="AA636" i="28" s="1"/>
  <c r="AD635" i="28"/>
  <c r="X635" i="28"/>
  <c r="AB636" i="28" s="1"/>
  <c r="L635" i="28"/>
  <c r="N635" i="28"/>
  <c r="O634" i="28"/>
  <c r="M634" i="28"/>
  <c r="Q634" i="28" s="1"/>
  <c r="Y635" i="28"/>
  <c r="AC636" i="28" s="1"/>
  <c r="T638" i="28" l="1"/>
  <c r="Y636" i="28"/>
  <c r="AC637" i="28" s="1"/>
  <c r="X636" i="28"/>
  <c r="AB637" i="28" s="1"/>
  <c r="L636" i="28"/>
  <c r="N636" i="28"/>
  <c r="O635" i="28"/>
  <c r="M635" i="28"/>
  <c r="Q635" i="28" s="1"/>
  <c r="W636" i="28"/>
  <c r="AA637" i="28" s="1"/>
  <c r="V636" i="28"/>
  <c r="Z637" i="28" s="1"/>
  <c r="AF637" i="28" s="1"/>
  <c r="AD636" i="28"/>
  <c r="T639" i="28" l="1"/>
  <c r="Y637" i="28"/>
  <c r="AC638" i="28" s="1"/>
  <c r="O636" i="28"/>
  <c r="M636" i="28"/>
  <c r="Q636" i="28" s="1"/>
  <c r="L637" i="28"/>
  <c r="N637" i="28"/>
  <c r="X637" i="28"/>
  <c r="AB638" i="28" s="1"/>
  <c r="AD637" i="28"/>
  <c r="V637" i="28"/>
  <c r="Z638" i="28" s="1"/>
  <c r="AF638" i="28" s="1"/>
  <c r="W637" i="28"/>
  <c r="AA638" i="28" s="1"/>
  <c r="T640" i="28" l="1"/>
  <c r="Y638" i="28"/>
  <c r="AC639" i="28" s="1"/>
  <c r="L638" i="28"/>
  <c r="N638" i="28"/>
  <c r="X638" i="28"/>
  <c r="AB639" i="28" s="1"/>
  <c r="O637" i="28"/>
  <c r="M637" i="28"/>
  <c r="Q637" i="28" s="1"/>
  <c r="AD638" i="28"/>
  <c r="W638" i="28"/>
  <c r="AA639" i="28" s="1"/>
  <c r="V638" i="28"/>
  <c r="Z639" i="28" s="1"/>
  <c r="AF639" i="28" s="1"/>
  <c r="T641" i="28" l="1"/>
  <c r="Y639" i="28"/>
  <c r="AC640" i="28" s="1"/>
  <c r="N639" i="28"/>
  <c r="X639" i="28"/>
  <c r="AB640" i="28" s="1"/>
  <c r="L639" i="28"/>
  <c r="M638" i="28"/>
  <c r="Q638" i="28" s="1"/>
  <c r="O638" i="28"/>
  <c r="V639" i="28"/>
  <c r="Z640" i="28" s="1"/>
  <c r="AF640" i="28" s="1"/>
  <c r="AD639" i="28"/>
  <c r="W639" i="28"/>
  <c r="AA640" i="28" s="1"/>
  <c r="T642" i="28" l="1"/>
  <c r="Y640" i="28"/>
  <c r="AC641" i="28" s="1"/>
  <c r="W640" i="28"/>
  <c r="AA641" i="28" s="1"/>
  <c r="AD640" i="28"/>
  <c r="V640" i="28"/>
  <c r="Z641" i="28" s="1"/>
  <c r="AF641" i="28" s="1"/>
  <c r="X640" i="28"/>
  <c r="AB641" i="28" s="1"/>
  <c r="L640" i="28"/>
  <c r="N640" i="28"/>
  <c r="O639" i="28"/>
  <c r="M639" i="28"/>
  <c r="Q639" i="28" s="1"/>
  <c r="T643" i="28" l="1"/>
  <c r="Y641" i="28"/>
  <c r="AC642" i="28" s="1"/>
  <c r="AD641" i="28"/>
  <c r="W641" i="28"/>
  <c r="AA642" i="28" s="1"/>
  <c r="V641" i="28"/>
  <c r="Z642" i="28" s="1"/>
  <c r="AF642" i="28" s="1"/>
  <c r="O640" i="28"/>
  <c r="M640" i="28"/>
  <c r="Q640" i="28" s="1"/>
  <c r="X641" i="28"/>
  <c r="AB642" i="28" s="1"/>
  <c r="N641" i="28"/>
  <c r="L641" i="28"/>
  <c r="T644" i="28" l="1"/>
  <c r="N642" i="28"/>
  <c r="L642" i="28"/>
  <c r="X642" i="28"/>
  <c r="AB643" i="28" s="1"/>
  <c r="Y642" i="28"/>
  <c r="AC643" i="28" s="1"/>
  <c r="AD642" i="28"/>
  <c r="V642" i="28"/>
  <c r="Z643" i="28" s="1"/>
  <c r="AF643" i="28" s="1"/>
  <c r="W642" i="28"/>
  <c r="AA643" i="28" s="1"/>
  <c r="O641" i="28"/>
  <c r="M641" i="28"/>
  <c r="Q641" i="28" s="1"/>
  <c r="T645" i="28" l="1"/>
  <c r="Y643" i="28"/>
  <c r="AC644" i="28" s="1"/>
  <c r="O642" i="28"/>
  <c r="M642" i="28"/>
  <c r="Q642" i="28" s="1"/>
  <c r="X643" i="28"/>
  <c r="AB644" i="28" s="1"/>
  <c r="L643" i="28"/>
  <c r="N643" i="28"/>
  <c r="W643" i="28"/>
  <c r="AA644" i="28" s="1"/>
  <c r="V643" i="28"/>
  <c r="Z644" i="28" s="1"/>
  <c r="AF644" i="28" s="1"/>
  <c r="AD643" i="28"/>
  <c r="T646" i="28" l="1"/>
  <c r="Y644" i="28"/>
  <c r="AC645" i="28" s="1"/>
  <c r="L644" i="28"/>
  <c r="N644" i="28"/>
  <c r="X644" i="28"/>
  <c r="AB645" i="28" s="1"/>
  <c r="M643" i="28"/>
  <c r="Q643" i="28" s="1"/>
  <c r="O643" i="28"/>
  <c r="AD644" i="28"/>
  <c r="V644" i="28"/>
  <c r="Z645" i="28" s="1"/>
  <c r="AF645" i="28" s="1"/>
  <c r="W644" i="28"/>
  <c r="AA645" i="28" s="1"/>
  <c r="T647" i="28" l="1"/>
  <c r="Y645" i="28"/>
  <c r="AC646" i="28" s="1"/>
  <c r="L645" i="28"/>
  <c r="N645" i="28"/>
  <c r="X645" i="28"/>
  <c r="AB646" i="28" s="1"/>
  <c r="O644" i="28"/>
  <c r="M644" i="28"/>
  <c r="Q644" i="28" s="1"/>
  <c r="AD645" i="28"/>
  <c r="W645" i="28"/>
  <c r="AA646" i="28" s="1"/>
  <c r="V645" i="28"/>
  <c r="Z646" i="28" s="1"/>
  <c r="AF646" i="28" s="1"/>
  <c r="T648" i="28" l="1"/>
  <c r="Y646" i="28"/>
  <c r="AC647" i="28" s="1"/>
  <c r="M645" i="28"/>
  <c r="Q645" i="28" s="1"/>
  <c r="O645" i="28"/>
  <c r="X646" i="28"/>
  <c r="AB647" i="28" s="1"/>
  <c r="L646" i="28"/>
  <c r="N646" i="28"/>
  <c r="AD646" i="28"/>
  <c r="W646" i="28"/>
  <c r="AA647" i="28" s="1"/>
  <c r="V646" i="28"/>
  <c r="Z647" i="28" s="1"/>
  <c r="AF647" i="28" s="1"/>
  <c r="T649" i="28" l="1"/>
  <c r="W647" i="28"/>
  <c r="AA648" i="28" s="1"/>
  <c r="V647" i="28"/>
  <c r="Z648" i="28" s="1"/>
  <c r="AF648" i="28" s="1"/>
  <c r="AD647" i="28"/>
  <c r="M646" i="28"/>
  <c r="Q646" i="28" s="1"/>
  <c r="O646" i="28"/>
  <c r="Y647" i="28"/>
  <c r="AC648" i="28" s="1"/>
  <c r="X647" i="28"/>
  <c r="AB648" i="28" s="1"/>
  <c r="L647" i="28"/>
  <c r="N647" i="28"/>
  <c r="T650" i="28" l="1"/>
  <c r="Y648" i="28"/>
  <c r="AC649" i="28" s="1"/>
  <c r="AD648" i="28"/>
  <c r="V648" i="28"/>
  <c r="Z649" i="28" s="1"/>
  <c r="AF649" i="28" s="1"/>
  <c r="W648" i="28"/>
  <c r="AA649" i="28" s="1"/>
  <c r="O647" i="28"/>
  <c r="M647" i="28"/>
  <c r="Q647" i="28" s="1"/>
  <c r="X648" i="28"/>
  <c r="AB649" i="28" s="1"/>
  <c r="N648" i="28"/>
  <c r="L648" i="28"/>
  <c r="T651" i="28" l="1"/>
  <c r="Y649" i="28"/>
  <c r="AC650" i="28" s="1"/>
  <c r="V649" i="28"/>
  <c r="Z650" i="28" s="1"/>
  <c r="AF650" i="28" s="1"/>
  <c r="W649" i="28"/>
  <c r="AA650" i="28" s="1"/>
  <c r="AD649" i="28"/>
  <c r="L649" i="28"/>
  <c r="N649" i="28"/>
  <c r="X649" i="28"/>
  <c r="AB650" i="28" s="1"/>
  <c r="M648" i="28"/>
  <c r="Q648" i="28" s="1"/>
  <c r="O648" i="28"/>
  <c r="T652" i="28" l="1"/>
  <c r="Y650" i="28"/>
  <c r="AC651" i="28" s="1"/>
  <c r="L650" i="28"/>
  <c r="N650" i="28"/>
  <c r="X650" i="28"/>
  <c r="AB651" i="28" s="1"/>
  <c r="W650" i="28"/>
  <c r="AA651" i="28" s="1"/>
  <c r="AD650" i="28"/>
  <c r="V650" i="28"/>
  <c r="Z651" i="28" s="1"/>
  <c r="AF651" i="28" s="1"/>
  <c r="O649" i="28"/>
  <c r="M649" i="28"/>
  <c r="Q649" i="28" s="1"/>
  <c r="T653" i="28" l="1"/>
  <c r="Y651" i="28"/>
  <c r="AC652" i="28" s="1"/>
  <c r="X651" i="28"/>
  <c r="AB652" i="28" s="1"/>
  <c r="N651" i="28"/>
  <c r="L651" i="28"/>
  <c r="M650" i="28"/>
  <c r="Q650" i="28" s="1"/>
  <c r="O650" i="28"/>
  <c r="AD651" i="28"/>
  <c r="W651" i="28"/>
  <c r="AA652" i="28" s="1"/>
  <c r="V651" i="28"/>
  <c r="Z652" i="28" s="1"/>
  <c r="AF652" i="28" s="1"/>
  <c r="T654" i="28" l="1"/>
  <c r="Y652" i="28"/>
  <c r="AC653" i="28" s="1"/>
  <c r="X652" i="28"/>
  <c r="AB653" i="28" s="1"/>
  <c r="L652" i="28"/>
  <c r="N652" i="28"/>
  <c r="M651" i="28"/>
  <c r="Q651" i="28" s="1"/>
  <c r="O651" i="28"/>
  <c r="AD652" i="28"/>
  <c r="W652" i="28"/>
  <c r="AA653" i="28" s="1"/>
  <c r="V652" i="28"/>
  <c r="Z653" i="28" s="1"/>
  <c r="AF653" i="28" s="1"/>
  <c r="T655" i="28" l="1"/>
  <c r="X653" i="28"/>
  <c r="AB654" i="28" s="1"/>
  <c r="L653" i="28"/>
  <c r="N653" i="28"/>
  <c r="V653" i="28"/>
  <c r="Z654" i="28" s="1"/>
  <c r="AF654" i="28" s="1"/>
  <c r="W653" i="28"/>
  <c r="AA654" i="28" s="1"/>
  <c r="AD653" i="28"/>
  <c r="O652" i="28"/>
  <c r="M652" i="28"/>
  <c r="Q652" i="28" s="1"/>
  <c r="Y653" i="28"/>
  <c r="AC654" i="28" s="1"/>
  <c r="T656" i="28" l="1"/>
  <c r="W654" i="28"/>
  <c r="AA655" i="28" s="1"/>
  <c r="V654" i="28"/>
  <c r="Z655" i="28" s="1"/>
  <c r="AF655" i="28" s="1"/>
  <c r="AD654" i="28"/>
  <c r="M653" i="28"/>
  <c r="Q653" i="28" s="1"/>
  <c r="O653" i="28"/>
  <c r="Y654" i="28"/>
  <c r="AC655" i="28" s="1"/>
  <c r="X654" i="28"/>
  <c r="AB655" i="28" s="1"/>
  <c r="L654" i="28"/>
  <c r="N654" i="28"/>
  <c r="T657" i="28" l="1"/>
  <c r="AD655" i="28"/>
  <c r="W655" i="28"/>
  <c r="AA656" i="28" s="1"/>
  <c r="V655" i="28"/>
  <c r="Z656" i="28" s="1"/>
  <c r="AF656" i="28" s="1"/>
  <c r="O654" i="28"/>
  <c r="M654" i="28"/>
  <c r="Q654" i="28" s="1"/>
  <c r="Y655" i="28"/>
  <c r="AC656" i="28" s="1"/>
  <c r="X655" i="28"/>
  <c r="AB656" i="28" s="1"/>
  <c r="L655" i="28"/>
  <c r="N655" i="28"/>
  <c r="T658" i="28" l="1"/>
  <c r="V656" i="28"/>
  <c r="Z657" i="28" s="1"/>
  <c r="AF657" i="28" s="1"/>
  <c r="AD656" i="28"/>
  <c r="W656" i="28"/>
  <c r="AA657" i="28" s="1"/>
  <c r="Y656" i="28"/>
  <c r="AC657" i="28" s="1"/>
  <c r="X656" i="28"/>
  <c r="AB657" i="28" s="1"/>
  <c r="N656" i="28"/>
  <c r="L656" i="28"/>
  <c r="O655" i="28"/>
  <c r="M655" i="28"/>
  <c r="Q655" i="28" s="1"/>
  <c r="T659" i="28" l="1"/>
  <c r="X657" i="28"/>
  <c r="AB658" i="28" s="1"/>
  <c r="L657" i="28"/>
  <c r="N657" i="28"/>
  <c r="O656" i="28"/>
  <c r="M656" i="28"/>
  <c r="Q656" i="28" s="1"/>
  <c r="Y657" i="28"/>
  <c r="AC658" i="28" s="1"/>
  <c r="W657" i="28"/>
  <c r="AA658" i="28" s="1"/>
  <c r="V657" i="28"/>
  <c r="Z658" i="28" s="1"/>
  <c r="AF658" i="28" s="1"/>
  <c r="AD657" i="28"/>
  <c r="T660" i="28" l="1"/>
  <c r="AD658" i="28"/>
  <c r="V658" i="28"/>
  <c r="Z659" i="28" s="1"/>
  <c r="AF659" i="28" s="1"/>
  <c r="W658" i="28"/>
  <c r="AA659" i="28" s="1"/>
  <c r="Y658" i="28"/>
  <c r="AC659" i="28" s="1"/>
  <c r="O657" i="28"/>
  <c r="M657" i="28"/>
  <c r="Q657" i="28" s="1"/>
  <c r="X658" i="28"/>
  <c r="AB659" i="28" s="1"/>
  <c r="L658" i="28"/>
  <c r="N658" i="28"/>
  <c r="T661" i="28" l="1"/>
  <c r="Y659" i="28"/>
  <c r="AC660" i="28" s="1"/>
  <c r="L659" i="28"/>
  <c r="N659" i="28"/>
  <c r="X659" i="28"/>
  <c r="AB660" i="28" s="1"/>
  <c r="AD659" i="28"/>
  <c r="W659" i="28"/>
  <c r="AA660" i="28" s="1"/>
  <c r="V659" i="28"/>
  <c r="Z660" i="28" s="1"/>
  <c r="AF660" i="28" s="1"/>
  <c r="M658" i="28"/>
  <c r="Q658" i="28" s="1"/>
  <c r="O658" i="28"/>
  <c r="T662" i="28" l="1"/>
  <c r="AD660" i="28"/>
  <c r="V660" i="28"/>
  <c r="Z661" i="28" s="1"/>
  <c r="AF661" i="28" s="1"/>
  <c r="W660" i="28"/>
  <c r="AA661" i="28" s="1"/>
  <c r="N660" i="28"/>
  <c r="L660" i="28"/>
  <c r="X660" i="28"/>
  <c r="AB661" i="28" s="1"/>
  <c r="Y660" i="28"/>
  <c r="AC661" i="28" s="1"/>
  <c r="M659" i="28"/>
  <c r="Q659" i="28" s="1"/>
  <c r="O659" i="28"/>
  <c r="T663" i="28" l="1"/>
  <c r="Y661" i="28"/>
  <c r="AC662" i="28" s="1"/>
  <c r="AD661" i="28"/>
  <c r="V661" i="28"/>
  <c r="Z662" i="28" s="1"/>
  <c r="AF662" i="28" s="1"/>
  <c r="W661" i="28"/>
  <c r="AA662" i="28" s="1"/>
  <c r="X661" i="28"/>
  <c r="AB662" i="28" s="1"/>
  <c r="L661" i="28"/>
  <c r="N661" i="28"/>
  <c r="O660" i="28"/>
  <c r="M660" i="28"/>
  <c r="Q660" i="28" s="1"/>
  <c r="T664" i="28" l="1"/>
  <c r="Y662" i="28"/>
  <c r="AC663" i="28" s="1"/>
  <c r="L662" i="28"/>
  <c r="X662" i="28"/>
  <c r="AB663" i="28" s="1"/>
  <c r="N662" i="28"/>
  <c r="W662" i="28"/>
  <c r="AA663" i="28" s="1"/>
  <c r="AD662" i="28"/>
  <c r="V662" i="28"/>
  <c r="Z663" i="28" s="1"/>
  <c r="AF663" i="28" s="1"/>
  <c r="M661" i="28"/>
  <c r="Q661" i="28" s="1"/>
  <c r="O661" i="28"/>
  <c r="T665" i="28" l="1"/>
  <c r="Y663" i="28"/>
  <c r="AC664" i="28" s="1"/>
  <c r="L663" i="28"/>
  <c r="N663" i="28"/>
  <c r="X663" i="28"/>
  <c r="AB664" i="28" s="1"/>
  <c r="O662" i="28"/>
  <c r="M662" i="28"/>
  <c r="Q662" i="28" s="1"/>
  <c r="AD663" i="28"/>
  <c r="W663" i="28"/>
  <c r="AA664" i="28" s="1"/>
  <c r="V663" i="28"/>
  <c r="Z664" i="28" s="1"/>
  <c r="AF664" i="28" s="1"/>
  <c r="T666" i="28" l="1"/>
  <c r="Y664" i="28"/>
  <c r="AC665" i="28" s="1"/>
  <c r="M663" i="28"/>
  <c r="Q663" i="28" s="1"/>
  <c r="O663" i="28"/>
  <c r="W664" i="28"/>
  <c r="AA665" i="28" s="1"/>
  <c r="V664" i="28"/>
  <c r="Z665" i="28" s="1"/>
  <c r="AF665" i="28" s="1"/>
  <c r="AD664" i="28"/>
  <c r="X664" i="28"/>
  <c r="AB665" i="28" s="1"/>
  <c r="N664" i="28"/>
  <c r="L664" i="28"/>
  <c r="T667" i="28" l="1"/>
  <c r="O664" i="28"/>
  <c r="M664" i="28"/>
  <c r="Q664" i="28" s="1"/>
  <c r="N665" i="28"/>
  <c r="L665" i="28"/>
  <c r="X665" i="28"/>
  <c r="AB666" i="28" s="1"/>
  <c r="AD665" i="28"/>
  <c r="W665" i="28"/>
  <c r="AA666" i="28" s="1"/>
  <c r="V665" i="28"/>
  <c r="Z666" i="28" s="1"/>
  <c r="AF666" i="28" s="1"/>
  <c r="Y665" i="28"/>
  <c r="AC666" i="28" s="1"/>
  <c r="T668" i="28" l="1"/>
  <c r="X666" i="28"/>
  <c r="AB667" i="28" s="1"/>
  <c r="N666" i="28"/>
  <c r="L666" i="28"/>
  <c r="Y666" i="28"/>
  <c r="AC667" i="28" s="1"/>
  <c r="AD666" i="28"/>
  <c r="V666" i="28"/>
  <c r="Z667" i="28" s="1"/>
  <c r="AF667" i="28" s="1"/>
  <c r="W666" i="28"/>
  <c r="AA667" i="28" s="1"/>
  <c r="M665" i="28"/>
  <c r="Q665" i="28" s="1"/>
  <c r="O665" i="28"/>
  <c r="T669" i="28" l="1"/>
  <c r="M666" i="28"/>
  <c r="Q666" i="28" s="1"/>
  <c r="O666" i="28"/>
  <c r="X667" i="28"/>
  <c r="AB668" i="28" s="1"/>
  <c r="L667" i="28"/>
  <c r="N667" i="28"/>
  <c r="Y667" i="28"/>
  <c r="AC668" i="28" s="1"/>
  <c r="AD667" i="28"/>
  <c r="W667" i="28"/>
  <c r="AA668" i="28" s="1"/>
  <c r="V667" i="28"/>
  <c r="Z668" i="28" s="1"/>
  <c r="AF668" i="28" s="1"/>
  <c r="T670" i="28" l="1"/>
  <c r="X668" i="28"/>
  <c r="AB669" i="28" s="1"/>
  <c r="N668" i="28"/>
  <c r="L668" i="28"/>
  <c r="Y668" i="28"/>
  <c r="AC669" i="28" s="1"/>
  <c r="AD668" i="28"/>
  <c r="V668" i="28"/>
  <c r="Z669" i="28" s="1"/>
  <c r="AF669" i="28" s="1"/>
  <c r="W668" i="28"/>
  <c r="AA669" i="28" s="1"/>
  <c r="O667" i="28"/>
  <c r="M667" i="28"/>
  <c r="Q667" i="28" s="1"/>
  <c r="T671" i="28" l="1"/>
  <c r="L669" i="28"/>
  <c r="N669" i="28"/>
  <c r="X669" i="28"/>
  <c r="AB670" i="28" s="1"/>
  <c r="O668" i="28"/>
  <c r="M668" i="28"/>
  <c r="Q668" i="28" s="1"/>
  <c r="Y669" i="28"/>
  <c r="AC670" i="28" s="1"/>
  <c r="AD669" i="28"/>
  <c r="V669" i="28"/>
  <c r="Z670" i="28" s="1"/>
  <c r="AF670" i="28" s="1"/>
  <c r="W669" i="28"/>
  <c r="AA670" i="28" s="1"/>
  <c r="T672" i="28" l="1"/>
  <c r="Y670" i="28"/>
  <c r="AC671" i="28" s="1"/>
  <c r="N670" i="28"/>
  <c r="X670" i="28"/>
  <c r="AB671" i="28" s="1"/>
  <c r="L670" i="28"/>
  <c r="AD670" i="28"/>
  <c r="V670" i="28"/>
  <c r="Z671" i="28" s="1"/>
  <c r="AF671" i="28" s="1"/>
  <c r="W670" i="28"/>
  <c r="AA671" i="28" s="1"/>
  <c r="M669" i="28"/>
  <c r="Q669" i="28" s="1"/>
  <c r="O669" i="28"/>
  <c r="T673" i="28" l="1"/>
  <c r="Y671" i="28"/>
  <c r="AC672" i="28" s="1"/>
  <c r="L671" i="28"/>
  <c r="N671" i="28"/>
  <c r="X671" i="28"/>
  <c r="AB672" i="28" s="1"/>
  <c r="M670" i="28"/>
  <c r="Q670" i="28" s="1"/>
  <c r="O670" i="28"/>
  <c r="AD671" i="28"/>
  <c r="W671" i="28"/>
  <c r="AA672" i="28" s="1"/>
  <c r="V671" i="28"/>
  <c r="Z672" i="28" s="1"/>
  <c r="AF672" i="28" s="1"/>
  <c r="T674" i="28" l="1"/>
  <c r="Y672" i="28"/>
  <c r="AC673" i="28" s="1"/>
  <c r="V672" i="28"/>
  <c r="Z673" i="28" s="1"/>
  <c r="AF673" i="28" s="1"/>
  <c r="W672" i="28"/>
  <c r="AA673" i="28" s="1"/>
  <c r="AD672" i="28"/>
  <c r="X672" i="28"/>
  <c r="AB673" i="28" s="1"/>
  <c r="N672" i="28"/>
  <c r="L672" i="28"/>
  <c r="O671" i="28"/>
  <c r="M671" i="28"/>
  <c r="Q671" i="28" s="1"/>
  <c r="T675" i="28" l="1"/>
  <c r="X673" i="28"/>
  <c r="AB674" i="28" s="1"/>
  <c r="L673" i="28"/>
  <c r="N673" i="28"/>
  <c r="M672" i="28"/>
  <c r="Q672" i="28" s="1"/>
  <c r="O672" i="28"/>
  <c r="W673" i="28"/>
  <c r="AA674" i="28" s="1"/>
  <c r="AD673" i="28"/>
  <c r="V673" i="28"/>
  <c r="Z674" i="28" s="1"/>
  <c r="AF674" i="28" s="1"/>
  <c r="Y673" i="28"/>
  <c r="AC674" i="28" s="1"/>
  <c r="T676" i="28" l="1"/>
  <c r="X674" i="28"/>
  <c r="AB675" i="28" s="1"/>
  <c r="L674" i="28"/>
  <c r="N674" i="28"/>
  <c r="O673" i="28"/>
  <c r="M673" i="28"/>
  <c r="Q673" i="28" s="1"/>
  <c r="W674" i="28"/>
  <c r="AA675" i="28" s="1"/>
  <c r="AD674" i="28"/>
  <c r="V674" i="28"/>
  <c r="Z675" i="28" s="1"/>
  <c r="AF675" i="28" s="1"/>
  <c r="Y674" i="28"/>
  <c r="AC675" i="28" s="1"/>
  <c r="T677" i="28" l="1"/>
  <c r="Y675" i="28"/>
  <c r="AC676" i="28" s="1"/>
  <c r="AD675" i="28"/>
  <c r="W675" i="28"/>
  <c r="AA676" i="28" s="1"/>
  <c r="V675" i="28"/>
  <c r="Z676" i="28" s="1"/>
  <c r="AF676" i="28" s="1"/>
  <c r="X675" i="28"/>
  <c r="AB676" i="28" s="1"/>
  <c r="N675" i="28"/>
  <c r="L675" i="28"/>
  <c r="O674" i="28"/>
  <c r="M674" i="28"/>
  <c r="Q674" i="28" s="1"/>
  <c r="T678" i="28" l="1"/>
  <c r="Y676" i="28"/>
  <c r="AC677" i="28" s="1"/>
  <c r="AD676" i="28"/>
  <c r="V676" i="28"/>
  <c r="Z677" i="28" s="1"/>
  <c r="AF677" i="28" s="1"/>
  <c r="W676" i="28"/>
  <c r="AA677" i="28" s="1"/>
  <c r="O675" i="28"/>
  <c r="M675" i="28"/>
  <c r="Q675" i="28" s="1"/>
  <c r="L676" i="28"/>
  <c r="N676" i="28"/>
  <c r="X676" i="28"/>
  <c r="AB677" i="28" s="1"/>
  <c r="T679" i="28" l="1"/>
  <c r="Y677" i="28"/>
  <c r="AC678" i="28" s="1"/>
  <c r="M676" i="28"/>
  <c r="Q676" i="28" s="1"/>
  <c r="O676" i="28"/>
  <c r="AD677" i="28"/>
  <c r="V677" i="28"/>
  <c r="Z678" i="28" s="1"/>
  <c r="AF678" i="28" s="1"/>
  <c r="W677" i="28"/>
  <c r="AA678" i="28" s="1"/>
  <c r="N677" i="28"/>
  <c r="L677" i="28"/>
  <c r="X677" i="28"/>
  <c r="AB678" i="28" s="1"/>
  <c r="T680" i="28" l="1"/>
  <c r="Y678" i="28"/>
  <c r="AC679" i="28" s="1"/>
  <c r="N678" i="28"/>
  <c r="L678" i="28"/>
  <c r="X678" i="28"/>
  <c r="AB679" i="28" s="1"/>
  <c r="AD678" i="28"/>
  <c r="V678" i="28"/>
  <c r="Z679" i="28" s="1"/>
  <c r="AF679" i="28" s="1"/>
  <c r="W678" i="28"/>
  <c r="AA679" i="28" s="1"/>
  <c r="O677" i="28"/>
  <c r="M677" i="28"/>
  <c r="Q677" i="28" s="1"/>
  <c r="T681" i="28" l="1"/>
  <c r="Y679" i="28"/>
  <c r="AC680" i="28" s="1"/>
  <c r="X679" i="28"/>
  <c r="AB680" i="28" s="1"/>
  <c r="N679" i="28"/>
  <c r="L679" i="28"/>
  <c r="O678" i="28"/>
  <c r="M678" i="28"/>
  <c r="Q678" i="28" s="1"/>
  <c r="W679" i="28"/>
  <c r="AA680" i="28" s="1"/>
  <c r="AD679" i="28"/>
  <c r="V679" i="28"/>
  <c r="Z680" i="28" s="1"/>
  <c r="AF680" i="28" s="1"/>
  <c r="T682" i="28" l="1"/>
  <c r="Y680" i="28"/>
  <c r="AC681" i="28" s="1"/>
  <c r="AD680" i="28"/>
  <c r="W680" i="28"/>
  <c r="AA681" i="28" s="1"/>
  <c r="V680" i="28"/>
  <c r="Z681" i="28" s="1"/>
  <c r="AF681" i="28" s="1"/>
  <c r="X680" i="28"/>
  <c r="AB681" i="28" s="1"/>
  <c r="N680" i="28"/>
  <c r="L680" i="28"/>
  <c r="M679" i="28"/>
  <c r="Q679" i="28" s="1"/>
  <c r="O679" i="28"/>
  <c r="T683" i="28" l="1"/>
  <c r="Y681" i="28"/>
  <c r="AC682" i="28" s="1"/>
  <c r="N681" i="28"/>
  <c r="L681" i="28"/>
  <c r="X681" i="28"/>
  <c r="AB682" i="28" s="1"/>
  <c r="AD681" i="28"/>
  <c r="V681" i="28"/>
  <c r="Z682" i="28" s="1"/>
  <c r="AF682" i="28" s="1"/>
  <c r="W681" i="28"/>
  <c r="AA682" i="28" s="1"/>
  <c r="O680" i="28"/>
  <c r="M680" i="28"/>
  <c r="Q680" i="28" s="1"/>
  <c r="T684" i="28" l="1"/>
  <c r="Y682" i="28"/>
  <c r="AC683" i="28" s="1"/>
  <c r="O681" i="28"/>
  <c r="M681" i="28"/>
  <c r="Q681" i="28" s="1"/>
  <c r="AD682" i="28"/>
  <c r="V682" i="28"/>
  <c r="Z683" i="28" s="1"/>
  <c r="AF683" i="28" s="1"/>
  <c r="W682" i="28"/>
  <c r="AA683" i="28" s="1"/>
  <c r="L682" i="28"/>
  <c r="N682" i="28"/>
  <c r="X682" i="28"/>
  <c r="AB683" i="28" s="1"/>
  <c r="T685" i="28" l="1"/>
  <c r="Y683" i="28"/>
  <c r="AC684" i="28" s="1"/>
  <c r="X683" i="28"/>
  <c r="AB684" i="28" s="1"/>
  <c r="N683" i="28"/>
  <c r="L683" i="28"/>
  <c r="V683" i="28"/>
  <c r="Z684" i="28" s="1"/>
  <c r="AF684" i="28" s="1"/>
  <c r="W683" i="28"/>
  <c r="AA684" i="28" s="1"/>
  <c r="AD683" i="28"/>
  <c r="M682" i="28"/>
  <c r="Q682" i="28" s="1"/>
  <c r="O682" i="28"/>
  <c r="T686" i="28" l="1"/>
  <c r="Y684" i="28"/>
  <c r="AC685" i="28" s="1"/>
  <c r="X684" i="28"/>
  <c r="AB685" i="28" s="1"/>
  <c r="N684" i="28"/>
  <c r="L684" i="28"/>
  <c r="O683" i="28"/>
  <c r="M683" i="28"/>
  <c r="Q683" i="28" s="1"/>
  <c r="W684" i="28"/>
  <c r="AA685" i="28" s="1"/>
  <c r="V684" i="28"/>
  <c r="Z685" i="28" s="1"/>
  <c r="AF685" i="28" s="1"/>
  <c r="AD684" i="28"/>
  <c r="T687" i="28" l="1"/>
  <c r="Y685" i="28"/>
  <c r="AC686" i="28" s="1"/>
  <c r="L685" i="28"/>
  <c r="N685" i="28"/>
  <c r="X685" i="28"/>
  <c r="AB686" i="28" s="1"/>
  <c r="AD685" i="28"/>
  <c r="W685" i="28"/>
  <c r="AA686" i="28" s="1"/>
  <c r="V685" i="28"/>
  <c r="Z686" i="28" s="1"/>
  <c r="AF686" i="28" s="1"/>
  <c r="M684" i="28"/>
  <c r="Q684" i="28" s="1"/>
  <c r="O684" i="28"/>
  <c r="T688" i="28" l="1"/>
  <c r="Y686" i="28"/>
  <c r="AC687" i="28" s="1"/>
  <c r="N686" i="28"/>
  <c r="X686" i="28"/>
  <c r="AB687" i="28" s="1"/>
  <c r="L686" i="28"/>
  <c r="O685" i="28"/>
  <c r="M685" i="28"/>
  <c r="Q685" i="28" s="1"/>
  <c r="AD686" i="28"/>
  <c r="W686" i="28"/>
  <c r="AA687" i="28" s="1"/>
  <c r="V686" i="28"/>
  <c r="Z687" i="28" s="1"/>
  <c r="AF687" i="28" s="1"/>
  <c r="T689" i="28" l="1"/>
  <c r="Y687" i="28"/>
  <c r="AC688" i="28" s="1"/>
  <c r="M686" i="28"/>
  <c r="Q686" i="28" s="1"/>
  <c r="O686" i="28"/>
  <c r="V687" i="28"/>
  <c r="Z688" i="28" s="1"/>
  <c r="AF688" i="28" s="1"/>
  <c r="W687" i="28"/>
  <c r="AA688" i="28" s="1"/>
  <c r="AD687" i="28"/>
  <c r="X687" i="28"/>
  <c r="AB688" i="28" s="1"/>
  <c r="N687" i="28"/>
  <c r="L687" i="28"/>
  <c r="T690" i="28" l="1"/>
  <c r="Y688" i="28"/>
  <c r="AC689" i="28" s="1"/>
  <c r="V688" i="28"/>
  <c r="Z689" i="28" s="1"/>
  <c r="AF689" i="28" s="1"/>
  <c r="W688" i="28"/>
  <c r="AA689" i="28" s="1"/>
  <c r="AD688" i="28"/>
  <c r="O687" i="28"/>
  <c r="M687" i="28"/>
  <c r="Q687" i="28" s="1"/>
  <c r="X688" i="28"/>
  <c r="AB689" i="28" s="1"/>
  <c r="L688" i="28"/>
  <c r="N688" i="28"/>
  <c r="T691" i="28" l="1"/>
  <c r="Y689" i="28"/>
  <c r="AC690" i="28" s="1"/>
  <c r="X689" i="28"/>
  <c r="AB690" i="28" s="1"/>
  <c r="L689" i="28"/>
  <c r="N689" i="28"/>
  <c r="W689" i="28"/>
  <c r="AA690" i="28" s="1"/>
  <c r="V689" i="28"/>
  <c r="Z690" i="28" s="1"/>
  <c r="AF690" i="28" s="1"/>
  <c r="AD689" i="28"/>
  <c r="M688" i="28"/>
  <c r="Q688" i="28" s="1"/>
  <c r="O688" i="28"/>
  <c r="T692" i="28" l="1"/>
  <c r="Y690" i="28"/>
  <c r="AC691" i="28" s="1"/>
  <c r="O689" i="28"/>
  <c r="M689" i="28"/>
  <c r="Q689" i="28" s="1"/>
  <c r="AD690" i="28"/>
  <c r="V690" i="28"/>
  <c r="Z691" i="28" s="1"/>
  <c r="AF691" i="28" s="1"/>
  <c r="W690" i="28"/>
  <c r="AA691" i="28" s="1"/>
  <c r="N690" i="28"/>
  <c r="L690" i="28"/>
  <c r="X690" i="28"/>
  <c r="AB691" i="28" s="1"/>
  <c r="T693" i="28" l="1"/>
  <c r="Y691" i="28"/>
  <c r="AC692" i="28" s="1"/>
  <c r="L691" i="28"/>
  <c r="N691" i="28"/>
  <c r="X691" i="28"/>
  <c r="AB692" i="28" s="1"/>
  <c r="AD691" i="28"/>
  <c r="W691" i="28"/>
  <c r="AA692" i="28" s="1"/>
  <c r="V691" i="28"/>
  <c r="Z692" i="28" s="1"/>
  <c r="AF692" i="28" s="1"/>
  <c r="M690" i="28"/>
  <c r="Q690" i="28" s="1"/>
  <c r="O690" i="28"/>
  <c r="T694" i="28" l="1"/>
  <c r="Y692" i="28"/>
  <c r="AC693" i="28" s="1"/>
  <c r="O691" i="28"/>
  <c r="M691" i="28"/>
  <c r="Q691" i="28" s="1"/>
  <c r="AD692" i="28"/>
  <c r="V692" i="28"/>
  <c r="Z693" i="28" s="1"/>
  <c r="AF693" i="28" s="1"/>
  <c r="W692" i="28"/>
  <c r="AA693" i="28" s="1"/>
  <c r="X692" i="28"/>
  <c r="AB693" i="28" s="1"/>
  <c r="L692" i="28"/>
  <c r="N692" i="28"/>
  <c r="T695" i="28" l="1"/>
  <c r="Y693" i="28"/>
  <c r="AC694" i="28" s="1"/>
  <c r="X693" i="28"/>
  <c r="AB694" i="28" s="1"/>
  <c r="N693" i="28"/>
  <c r="L693" i="28"/>
  <c r="AD693" i="28"/>
  <c r="W693" i="28"/>
  <c r="AA694" i="28" s="1"/>
  <c r="V693" i="28"/>
  <c r="Z694" i="28" s="1"/>
  <c r="AF694" i="28" s="1"/>
  <c r="O692" i="28"/>
  <c r="M692" i="28"/>
  <c r="Q692" i="28" s="1"/>
  <c r="T696" i="28" l="1"/>
  <c r="O693" i="28"/>
  <c r="M693" i="28"/>
  <c r="Q693" i="28" s="1"/>
  <c r="AD694" i="28"/>
  <c r="W694" i="28"/>
  <c r="AA695" i="28" s="1"/>
  <c r="V694" i="28"/>
  <c r="Z695" i="28" s="1"/>
  <c r="AF695" i="28" s="1"/>
  <c r="N694" i="28"/>
  <c r="X694" i="28"/>
  <c r="AB695" i="28" s="1"/>
  <c r="L694" i="28"/>
  <c r="Y694" i="28"/>
  <c r="AC695" i="28" s="1"/>
  <c r="T697" i="28" l="1"/>
  <c r="X695" i="28"/>
  <c r="AB696" i="28" s="1"/>
  <c r="N695" i="28"/>
  <c r="L695" i="28"/>
  <c r="Y695" i="28"/>
  <c r="AC696" i="28" s="1"/>
  <c r="M694" i="28"/>
  <c r="Q694" i="28" s="1"/>
  <c r="O694" i="28"/>
  <c r="AD695" i="28"/>
  <c r="V695" i="28"/>
  <c r="Z696" i="28" s="1"/>
  <c r="AF696" i="28" s="1"/>
  <c r="W695" i="28"/>
  <c r="AA696" i="28" s="1"/>
  <c r="T698" i="28" l="1"/>
  <c r="W696" i="28"/>
  <c r="AA697" i="28" s="1"/>
  <c r="V696" i="28"/>
  <c r="Z697" i="28" s="1"/>
  <c r="AF697" i="28" s="1"/>
  <c r="AD696" i="28"/>
  <c r="N696" i="28"/>
  <c r="L696" i="28"/>
  <c r="X696" i="28"/>
  <c r="AB697" i="28" s="1"/>
  <c r="Y696" i="28"/>
  <c r="AC697" i="28" s="1"/>
  <c r="O695" i="28"/>
  <c r="M695" i="28"/>
  <c r="Q695" i="28" s="1"/>
  <c r="T699" i="28" l="1"/>
  <c r="Y697" i="28"/>
  <c r="AC698" i="28" s="1"/>
  <c r="AD697" i="28"/>
  <c r="V697" i="28"/>
  <c r="Z698" i="28" s="1"/>
  <c r="AF698" i="28" s="1"/>
  <c r="W697" i="28"/>
  <c r="AA698" i="28" s="1"/>
  <c r="M696" i="28"/>
  <c r="Q696" i="28" s="1"/>
  <c r="O696" i="28"/>
  <c r="X697" i="28"/>
  <c r="AB698" i="28" s="1"/>
  <c r="N697" i="28"/>
  <c r="L697" i="28"/>
  <c r="T700" i="28" l="1"/>
  <c r="Y698" i="28"/>
  <c r="AC699" i="28" s="1"/>
  <c r="X698" i="28"/>
  <c r="AB699" i="28" s="1"/>
  <c r="L698" i="28"/>
  <c r="N698" i="28"/>
  <c r="AD698" i="28"/>
  <c r="V698" i="28"/>
  <c r="Z699" i="28" s="1"/>
  <c r="AF699" i="28" s="1"/>
  <c r="W698" i="28"/>
  <c r="AA699" i="28" s="1"/>
  <c r="O697" i="28"/>
  <c r="M697" i="28"/>
  <c r="Q697" i="28" s="1"/>
  <c r="T701" i="28" l="1"/>
  <c r="M698" i="28"/>
  <c r="Q698" i="28" s="1"/>
  <c r="O698" i="28"/>
  <c r="X699" i="28"/>
  <c r="AB700" i="28" s="1"/>
  <c r="L699" i="28"/>
  <c r="N699" i="28"/>
  <c r="V699" i="28"/>
  <c r="Z700" i="28" s="1"/>
  <c r="AF700" i="28" s="1"/>
  <c r="W699" i="28"/>
  <c r="AA700" i="28" s="1"/>
  <c r="AD699" i="28"/>
  <c r="Y699" i="28"/>
  <c r="AC700" i="28" s="1"/>
  <c r="T702" i="28" l="1"/>
  <c r="Y700" i="28"/>
  <c r="AC701" i="28" s="1"/>
  <c r="O699" i="28"/>
  <c r="M699" i="28"/>
  <c r="Q699" i="28" s="1"/>
  <c r="V700" i="28"/>
  <c r="Z701" i="28" s="1"/>
  <c r="AF701" i="28" s="1"/>
  <c r="W700" i="28"/>
  <c r="AA701" i="28" s="1"/>
  <c r="AD700" i="28"/>
  <c r="X700" i="28"/>
  <c r="AB701" i="28" s="1"/>
  <c r="L700" i="28"/>
  <c r="N700" i="28"/>
  <c r="T703" i="28" l="1"/>
  <c r="Y701" i="28"/>
  <c r="AC702" i="28" s="1"/>
  <c r="X701" i="28"/>
  <c r="AB702" i="28" s="1"/>
  <c r="N701" i="28"/>
  <c r="L701" i="28"/>
  <c r="M700" i="28"/>
  <c r="Q700" i="28" s="1"/>
  <c r="O700" i="28"/>
  <c r="AD701" i="28"/>
  <c r="W701" i="28"/>
  <c r="AA702" i="28" s="1"/>
  <c r="V701" i="28"/>
  <c r="Z702" i="28" s="1"/>
  <c r="AF702" i="28" s="1"/>
  <c r="T704" i="28" l="1"/>
  <c r="Y702" i="28"/>
  <c r="AC703" i="28" s="1"/>
  <c r="N702" i="28"/>
  <c r="X702" i="28"/>
  <c r="AB703" i="28" s="1"/>
  <c r="L702" i="28"/>
  <c r="W702" i="28"/>
  <c r="AA703" i="28" s="1"/>
  <c r="V702" i="28"/>
  <c r="Z703" i="28" s="1"/>
  <c r="AF703" i="28" s="1"/>
  <c r="AD702" i="28"/>
  <c r="O701" i="28"/>
  <c r="M701" i="28"/>
  <c r="Q701" i="28" s="1"/>
  <c r="T705" i="28" l="1"/>
  <c r="Y703" i="28"/>
  <c r="AC704" i="28" s="1"/>
  <c r="O702" i="28"/>
  <c r="M702" i="28"/>
  <c r="Q702" i="28" s="1"/>
  <c r="AD703" i="28"/>
  <c r="W703" i="28"/>
  <c r="AA704" i="28" s="1"/>
  <c r="V703" i="28"/>
  <c r="Z704" i="28" s="1"/>
  <c r="AF704" i="28" s="1"/>
  <c r="X703" i="28"/>
  <c r="AB704" i="28" s="1"/>
  <c r="N703" i="28"/>
  <c r="L703" i="28"/>
  <c r="T706" i="28" l="1"/>
  <c r="Y704" i="28"/>
  <c r="AC705" i="28" s="1"/>
  <c r="L704" i="28"/>
  <c r="N704" i="28"/>
  <c r="X704" i="28"/>
  <c r="AB705" i="28" s="1"/>
  <c r="O703" i="28"/>
  <c r="M703" i="28"/>
  <c r="Q703" i="28" s="1"/>
  <c r="AD704" i="28"/>
  <c r="V704" i="28"/>
  <c r="Z705" i="28" s="1"/>
  <c r="AF705" i="28" s="1"/>
  <c r="W704" i="28"/>
  <c r="AA705" i="28" s="1"/>
  <c r="T707" i="28" l="1"/>
  <c r="Y705" i="28"/>
  <c r="AC706" i="28" s="1"/>
  <c r="L705" i="28"/>
  <c r="N705" i="28"/>
  <c r="X705" i="28"/>
  <c r="AB706" i="28" s="1"/>
  <c r="V705" i="28"/>
  <c r="Z706" i="28" s="1"/>
  <c r="AF706" i="28" s="1"/>
  <c r="AD705" i="28"/>
  <c r="W705" i="28"/>
  <c r="AA706" i="28" s="1"/>
  <c r="O704" i="28"/>
  <c r="M704" i="28"/>
  <c r="Q704" i="28" s="1"/>
  <c r="T708" i="28" l="1"/>
  <c r="Y706" i="28"/>
  <c r="AC707" i="28" s="1"/>
  <c r="L706" i="28"/>
  <c r="X706" i="28"/>
  <c r="AB707" i="28" s="1"/>
  <c r="N706" i="28"/>
  <c r="W706" i="28"/>
  <c r="AA707" i="28" s="1"/>
  <c r="AD706" i="28"/>
  <c r="V706" i="28"/>
  <c r="Z707" i="28" s="1"/>
  <c r="AF707" i="28" s="1"/>
  <c r="O705" i="28"/>
  <c r="M705" i="28"/>
  <c r="Q705" i="28" s="1"/>
  <c r="T709" i="28" l="1"/>
  <c r="Y707" i="28"/>
  <c r="AC708" i="28" s="1"/>
  <c r="V707" i="28"/>
  <c r="Z708" i="28" s="1"/>
  <c r="AF708" i="28" s="1"/>
  <c r="AD707" i="28"/>
  <c r="W707" i="28"/>
  <c r="AA708" i="28" s="1"/>
  <c r="M706" i="28"/>
  <c r="Q706" i="28" s="1"/>
  <c r="O706" i="28"/>
  <c r="N707" i="28"/>
  <c r="X707" i="28"/>
  <c r="AB708" i="28" s="1"/>
  <c r="L707" i="28"/>
  <c r="T710" i="28" l="1"/>
  <c r="Y708" i="28"/>
  <c r="AC709" i="28" s="1"/>
  <c r="L708" i="28"/>
  <c r="X708" i="28"/>
  <c r="AB709" i="28" s="1"/>
  <c r="N708" i="28"/>
  <c r="O707" i="28"/>
  <c r="M707" i="28"/>
  <c r="Q707" i="28" s="1"/>
  <c r="W708" i="28"/>
  <c r="AA709" i="28" s="1"/>
  <c r="AD708" i="28"/>
  <c r="V708" i="28"/>
  <c r="Z709" i="28" s="1"/>
  <c r="AF709" i="28" s="1"/>
  <c r="T711" i="28" l="1"/>
  <c r="Y709" i="28"/>
  <c r="AC710" i="28" s="1"/>
  <c r="X709" i="28"/>
  <c r="AB710" i="28" s="1"/>
  <c r="L709" i="28"/>
  <c r="N709" i="28"/>
  <c r="W709" i="28"/>
  <c r="AA710" i="28" s="1"/>
  <c r="V709" i="28"/>
  <c r="Z710" i="28" s="1"/>
  <c r="AF710" i="28" s="1"/>
  <c r="AD709" i="28"/>
  <c r="M708" i="28"/>
  <c r="Q708" i="28" s="1"/>
  <c r="O708" i="28"/>
  <c r="T712" i="28" l="1"/>
  <c r="Y710" i="28"/>
  <c r="AC711" i="28" s="1"/>
  <c r="O709" i="28"/>
  <c r="M709" i="28"/>
  <c r="Q709" i="28" s="1"/>
  <c r="AD710" i="28"/>
  <c r="W710" i="28"/>
  <c r="AA711" i="28" s="1"/>
  <c r="V710" i="28"/>
  <c r="Z711" i="28" s="1"/>
  <c r="AF711" i="28" s="1"/>
  <c r="N710" i="28"/>
  <c r="X710" i="28"/>
  <c r="AB711" i="28" s="1"/>
  <c r="L710" i="28"/>
  <c r="T713" i="28" l="1"/>
  <c r="Y711" i="28"/>
  <c r="AC712" i="28" s="1"/>
  <c r="M710" i="28"/>
  <c r="Q710" i="28" s="1"/>
  <c r="O710" i="28"/>
  <c r="N711" i="28"/>
  <c r="L711" i="28"/>
  <c r="X711" i="28"/>
  <c r="AB712" i="28" s="1"/>
  <c r="AD711" i="28"/>
  <c r="V711" i="28"/>
  <c r="Z712" i="28" s="1"/>
  <c r="AF712" i="28" s="1"/>
  <c r="W711" i="28"/>
  <c r="AA712" i="28" s="1"/>
  <c r="T714" i="28" l="1"/>
  <c r="Y712" i="28"/>
  <c r="AC713" i="28" s="1"/>
  <c r="W712" i="28"/>
  <c r="AA713" i="28" s="1"/>
  <c r="AD712" i="28"/>
  <c r="V712" i="28"/>
  <c r="Z713" i="28" s="1"/>
  <c r="AF713" i="28" s="1"/>
  <c r="O711" i="28"/>
  <c r="M711" i="28"/>
  <c r="Q711" i="28" s="1"/>
  <c r="X712" i="28"/>
  <c r="AB713" i="28" s="1"/>
  <c r="N712" i="28"/>
  <c r="L712" i="28"/>
  <c r="T715" i="28" l="1"/>
  <c r="Y713" i="28"/>
  <c r="AC714" i="28" s="1"/>
  <c r="AD713" i="28"/>
  <c r="W713" i="28"/>
  <c r="AA714" i="28" s="1"/>
  <c r="V713" i="28"/>
  <c r="Z714" i="28" s="1"/>
  <c r="AF714" i="28" s="1"/>
  <c r="X713" i="28"/>
  <c r="AB714" i="28" s="1"/>
  <c r="N713" i="28"/>
  <c r="L713" i="28"/>
  <c r="O712" i="28"/>
  <c r="M712" i="28"/>
  <c r="Q712" i="28" s="1"/>
  <c r="T716" i="28" l="1"/>
  <c r="X714" i="28"/>
  <c r="AB715" i="28" s="1"/>
  <c r="L714" i="28"/>
  <c r="N714" i="28"/>
  <c r="Y714" i="28"/>
  <c r="AC715" i="28" s="1"/>
  <c r="W714" i="28"/>
  <c r="AA715" i="28" s="1"/>
  <c r="V714" i="28"/>
  <c r="Z715" i="28" s="1"/>
  <c r="AF715" i="28" s="1"/>
  <c r="AD714" i="28"/>
  <c r="O713" i="28"/>
  <c r="M713" i="28"/>
  <c r="Q713" i="28" s="1"/>
  <c r="T717" i="28" l="1"/>
  <c r="AD715" i="28"/>
  <c r="V715" i="28"/>
  <c r="Z716" i="28" s="1"/>
  <c r="AF716" i="28" s="1"/>
  <c r="W715" i="28"/>
  <c r="AA716" i="28" s="1"/>
  <c r="M714" i="28"/>
  <c r="Q714" i="28" s="1"/>
  <c r="O714" i="28"/>
  <c r="N715" i="28"/>
  <c r="L715" i="28"/>
  <c r="X715" i="28"/>
  <c r="AB716" i="28" s="1"/>
  <c r="Y715" i="28"/>
  <c r="AC716" i="28" s="1"/>
  <c r="T718" i="28" l="1"/>
  <c r="Y716" i="28"/>
  <c r="AC717" i="28" s="1"/>
  <c r="X716" i="28"/>
  <c r="AB717" i="28" s="1"/>
  <c r="N716" i="28"/>
  <c r="L716" i="28"/>
  <c r="O715" i="28"/>
  <c r="M715" i="28"/>
  <c r="Q715" i="28" s="1"/>
  <c r="AD716" i="28"/>
  <c r="V716" i="28"/>
  <c r="Z717" i="28" s="1"/>
  <c r="AF717" i="28" s="1"/>
  <c r="W716" i="28"/>
  <c r="AA717" i="28" s="1"/>
  <c r="T719" i="28" l="1"/>
  <c r="Y717" i="28"/>
  <c r="AC718" i="28" s="1"/>
  <c r="X717" i="28"/>
  <c r="AB718" i="28" s="1"/>
  <c r="L717" i="28"/>
  <c r="N717" i="28"/>
  <c r="AD717" i="28"/>
  <c r="V717" i="28"/>
  <c r="Z718" i="28" s="1"/>
  <c r="AF718" i="28" s="1"/>
  <c r="W717" i="28"/>
  <c r="AA718" i="28" s="1"/>
  <c r="M716" i="28"/>
  <c r="Q716" i="28" s="1"/>
  <c r="O716" i="28"/>
  <c r="T720" i="28" l="1"/>
  <c r="X718" i="28"/>
  <c r="AB719" i="28" s="1"/>
  <c r="L718" i="28"/>
  <c r="N718" i="28"/>
  <c r="O717" i="28"/>
  <c r="M717" i="28"/>
  <c r="Q717" i="28" s="1"/>
  <c r="AD718" i="28"/>
  <c r="V718" i="28"/>
  <c r="Z719" i="28" s="1"/>
  <c r="AF719" i="28" s="1"/>
  <c r="W718" i="28"/>
  <c r="AA719" i="28" s="1"/>
  <c r="Y718" i="28"/>
  <c r="AC719" i="28" s="1"/>
  <c r="T721" i="28" l="1"/>
  <c r="X719" i="28"/>
  <c r="AB720" i="28" s="1"/>
  <c r="N719" i="28"/>
  <c r="L719" i="28"/>
  <c r="AD719" i="28"/>
  <c r="V719" i="28"/>
  <c r="Z720" i="28" s="1"/>
  <c r="AF720" i="28" s="1"/>
  <c r="W719" i="28"/>
  <c r="AA720" i="28" s="1"/>
  <c r="Y719" i="28"/>
  <c r="AC720" i="28" s="1"/>
  <c r="M718" i="28"/>
  <c r="Q718" i="28" s="1"/>
  <c r="O718" i="28"/>
  <c r="T722" i="28" l="1"/>
  <c r="L720" i="28"/>
  <c r="X720" i="28"/>
  <c r="AB721" i="28" s="1"/>
  <c r="N720" i="28"/>
  <c r="V720" i="28"/>
  <c r="Z721" i="28" s="1"/>
  <c r="AF721" i="28" s="1"/>
  <c r="W720" i="28"/>
  <c r="AA721" i="28" s="1"/>
  <c r="AD720" i="28"/>
  <c r="Y720" i="28"/>
  <c r="AC721" i="28" s="1"/>
  <c r="O719" i="28"/>
  <c r="M719" i="28"/>
  <c r="Q719" i="28" s="1"/>
  <c r="T723" i="28" l="1"/>
  <c r="V721" i="28"/>
  <c r="Z722" i="28" s="1"/>
  <c r="AF722" i="28" s="1"/>
  <c r="W721" i="28"/>
  <c r="AA722" i="28" s="1"/>
  <c r="AD721" i="28"/>
  <c r="Y721" i="28"/>
  <c r="AC722" i="28" s="1"/>
  <c r="X721" i="28"/>
  <c r="AB722" i="28" s="1"/>
  <c r="N721" i="28"/>
  <c r="L721" i="28"/>
  <c r="M720" i="28"/>
  <c r="Q720" i="28" s="1"/>
  <c r="O720" i="28"/>
  <c r="T724" i="28" l="1"/>
  <c r="Y722" i="28"/>
  <c r="AC723" i="28" s="1"/>
  <c r="X722" i="28"/>
  <c r="AB723" i="28" s="1"/>
  <c r="L722" i="28"/>
  <c r="N722" i="28"/>
  <c r="M721" i="28"/>
  <c r="Q721" i="28" s="1"/>
  <c r="O721" i="28"/>
  <c r="AD722" i="28"/>
  <c r="V722" i="28"/>
  <c r="Z723" i="28" s="1"/>
  <c r="AF723" i="28" s="1"/>
  <c r="W722" i="28"/>
  <c r="AA723" i="28" s="1"/>
  <c r="T725" i="28" l="1"/>
  <c r="Y723" i="28"/>
  <c r="AC724" i="28" s="1"/>
  <c r="N723" i="28"/>
  <c r="L723" i="28"/>
  <c r="X723" i="28"/>
  <c r="AB724" i="28" s="1"/>
  <c r="AD723" i="28"/>
  <c r="V723" i="28"/>
  <c r="Z724" i="28" s="1"/>
  <c r="AF724" i="28" s="1"/>
  <c r="W723" i="28"/>
  <c r="AA724" i="28" s="1"/>
  <c r="M722" i="28"/>
  <c r="Q722" i="28" s="1"/>
  <c r="O722" i="28"/>
  <c r="T726" i="28" l="1"/>
  <c r="Y724" i="28"/>
  <c r="AC725" i="28" s="1"/>
  <c r="AD724" i="28"/>
  <c r="V724" i="28"/>
  <c r="Z725" i="28" s="1"/>
  <c r="AF725" i="28" s="1"/>
  <c r="W724" i="28"/>
  <c r="AA725" i="28" s="1"/>
  <c r="O723" i="28"/>
  <c r="M723" i="28"/>
  <c r="Q723" i="28" s="1"/>
  <c r="X724" i="28"/>
  <c r="AB725" i="28" s="1"/>
  <c r="N724" i="28"/>
  <c r="L724" i="28"/>
  <c r="T727" i="28" l="1"/>
  <c r="Y725" i="28"/>
  <c r="AC726" i="28" s="1"/>
  <c r="V725" i="28"/>
  <c r="Z726" i="28" s="1"/>
  <c r="AF726" i="28" s="1"/>
  <c r="W725" i="28"/>
  <c r="AA726" i="28" s="1"/>
  <c r="AD725" i="28"/>
  <c r="X725" i="28"/>
  <c r="AB726" i="28" s="1"/>
  <c r="L725" i="28"/>
  <c r="N725" i="28"/>
  <c r="M724" i="28"/>
  <c r="Q724" i="28" s="1"/>
  <c r="O724" i="28"/>
  <c r="T728" i="28" l="1"/>
  <c r="X726" i="28"/>
  <c r="AB727" i="28" s="1"/>
  <c r="L726" i="28"/>
  <c r="N726" i="28"/>
  <c r="M725" i="28"/>
  <c r="Q725" i="28" s="1"/>
  <c r="O725" i="28"/>
  <c r="AD726" i="28"/>
  <c r="V726" i="28"/>
  <c r="Z727" i="28" s="1"/>
  <c r="AF727" i="28" s="1"/>
  <c r="W726" i="28"/>
  <c r="AA727" i="28" s="1"/>
  <c r="Y726" i="28"/>
  <c r="AC727" i="28" s="1"/>
  <c r="T729" i="28" l="1"/>
  <c r="W727" i="28"/>
  <c r="AA728" i="28" s="1"/>
  <c r="V727" i="28"/>
  <c r="Z728" i="28" s="1"/>
  <c r="AF728" i="28" s="1"/>
  <c r="AD727" i="28"/>
  <c r="O726" i="28"/>
  <c r="M726" i="28"/>
  <c r="Q726" i="28" s="1"/>
  <c r="X727" i="28"/>
  <c r="AB728" i="28" s="1"/>
  <c r="N727" i="28"/>
  <c r="L727" i="28"/>
  <c r="Y727" i="28"/>
  <c r="AC728" i="28" s="1"/>
  <c r="T730" i="28" l="1"/>
  <c r="Y728" i="28"/>
  <c r="AC729" i="28" s="1"/>
  <c r="AD728" i="28"/>
  <c r="W728" i="28"/>
  <c r="AA729" i="28" s="1"/>
  <c r="V728" i="28"/>
  <c r="Z729" i="28" s="1"/>
  <c r="AF729" i="28" s="1"/>
  <c r="O727" i="28"/>
  <c r="M727" i="28"/>
  <c r="Q727" i="28" s="1"/>
  <c r="N728" i="28"/>
  <c r="L728" i="28"/>
  <c r="X728" i="28"/>
  <c r="AB729" i="28" s="1"/>
  <c r="T731" i="28" l="1"/>
  <c r="Y729" i="28"/>
  <c r="AC730" i="28" s="1"/>
  <c r="N729" i="28"/>
  <c r="L729" i="28"/>
  <c r="X729" i="28"/>
  <c r="AB730" i="28" s="1"/>
  <c r="M728" i="28"/>
  <c r="Q728" i="28" s="1"/>
  <c r="O728" i="28"/>
  <c r="AD729" i="28"/>
  <c r="W729" i="28"/>
  <c r="AA730" i="28" s="1"/>
  <c r="V729" i="28"/>
  <c r="Z730" i="28" s="1"/>
  <c r="AF730" i="28" s="1"/>
  <c r="T732" i="28" l="1"/>
  <c r="Y730" i="28"/>
  <c r="AC731" i="28" s="1"/>
  <c r="N730" i="28"/>
  <c r="L730" i="28"/>
  <c r="X730" i="28"/>
  <c r="AB731" i="28" s="1"/>
  <c r="AD730" i="28"/>
  <c r="V730" i="28"/>
  <c r="Z731" i="28" s="1"/>
  <c r="AF731" i="28" s="1"/>
  <c r="W730" i="28"/>
  <c r="AA731" i="28" s="1"/>
  <c r="O729" i="28"/>
  <c r="M729" i="28"/>
  <c r="Q729" i="28" s="1"/>
  <c r="T733" i="28" l="1"/>
  <c r="L731" i="28"/>
  <c r="N731" i="28"/>
  <c r="X731" i="28"/>
  <c r="AB732" i="28" s="1"/>
  <c r="M730" i="28"/>
  <c r="Q730" i="28" s="1"/>
  <c r="O730" i="28"/>
  <c r="Y731" i="28"/>
  <c r="AC732" i="28" s="1"/>
  <c r="V731" i="28"/>
  <c r="Z732" i="28" s="1"/>
  <c r="AF732" i="28" s="1"/>
  <c r="AD731" i="28"/>
  <c r="W731" i="28"/>
  <c r="AA732" i="28" s="1"/>
  <c r="T734" i="28" l="1"/>
  <c r="Y732" i="28"/>
  <c r="AC733" i="28" s="1"/>
  <c r="AD732" i="28"/>
  <c r="W732" i="28"/>
  <c r="AA733" i="28" s="1"/>
  <c r="V732" i="28"/>
  <c r="Z733" i="28" s="1"/>
  <c r="AF733" i="28" s="1"/>
  <c r="L732" i="28"/>
  <c r="N732" i="28"/>
  <c r="X732" i="28"/>
  <c r="AB733" i="28" s="1"/>
  <c r="M731" i="28"/>
  <c r="Q731" i="28" s="1"/>
  <c r="O731" i="28"/>
  <c r="T735" i="28" l="1"/>
  <c r="Y733" i="28"/>
  <c r="AC734" i="28" s="1"/>
  <c r="AD733" i="28"/>
  <c r="V733" i="28"/>
  <c r="Z734" i="28" s="1"/>
  <c r="AF734" i="28" s="1"/>
  <c r="W733" i="28"/>
  <c r="AA734" i="28" s="1"/>
  <c r="N733" i="28"/>
  <c r="X733" i="28"/>
  <c r="AB734" i="28" s="1"/>
  <c r="L733" i="28"/>
  <c r="M732" i="28"/>
  <c r="Q732" i="28" s="1"/>
  <c r="O732" i="28"/>
  <c r="T736" i="28" l="1"/>
  <c r="M733" i="28"/>
  <c r="Q733" i="28" s="1"/>
  <c r="O733" i="28"/>
  <c r="Y734" i="28"/>
  <c r="AC735" i="28" s="1"/>
  <c r="X734" i="28"/>
  <c r="AB735" i="28" s="1"/>
  <c r="L734" i="28"/>
  <c r="N734" i="28"/>
  <c r="V734" i="28"/>
  <c r="Z735" i="28" s="1"/>
  <c r="AF735" i="28" s="1"/>
  <c r="W734" i="28"/>
  <c r="AA735" i="28" s="1"/>
  <c r="AD734" i="28"/>
  <c r="T737" i="28" l="1"/>
  <c r="W735" i="28"/>
  <c r="AA736" i="28" s="1"/>
  <c r="V735" i="28"/>
  <c r="Z736" i="28" s="1"/>
  <c r="AF736" i="28" s="1"/>
  <c r="AD735" i="28"/>
  <c r="M734" i="28"/>
  <c r="Q734" i="28" s="1"/>
  <c r="O734" i="28"/>
  <c r="Y735" i="28"/>
  <c r="AC736" i="28" s="1"/>
  <c r="X735" i="28"/>
  <c r="AB736" i="28" s="1"/>
  <c r="N735" i="28"/>
  <c r="L735" i="28"/>
  <c r="T738" i="28" l="1"/>
  <c r="Y736" i="28"/>
  <c r="AC737" i="28" s="1"/>
  <c r="O735" i="28"/>
  <c r="M735" i="28"/>
  <c r="Q735" i="28" s="1"/>
  <c r="AD736" i="28"/>
  <c r="W736" i="28"/>
  <c r="AA737" i="28" s="1"/>
  <c r="V736" i="28"/>
  <c r="Z737" i="28" s="1"/>
  <c r="AF737" i="28" s="1"/>
  <c r="X736" i="28"/>
  <c r="AB737" i="28" s="1"/>
  <c r="L736" i="28"/>
  <c r="N736" i="28"/>
  <c r="T739" i="28" l="1"/>
  <c r="V737" i="28"/>
  <c r="Z738" i="28" s="1"/>
  <c r="AF738" i="28" s="1"/>
  <c r="AD737" i="28"/>
  <c r="W737" i="28"/>
  <c r="AA738" i="28" s="1"/>
  <c r="O736" i="28"/>
  <c r="M736" i="28"/>
  <c r="Q736" i="28" s="1"/>
  <c r="Y737" i="28"/>
  <c r="AC738" i="28" s="1"/>
  <c r="X737" i="28"/>
  <c r="AB738" i="28" s="1"/>
  <c r="L737" i="28"/>
  <c r="N737" i="28"/>
  <c r="T740" i="28" l="1"/>
  <c r="Y738" i="28"/>
  <c r="AC739" i="28" s="1"/>
  <c r="X738" i="28"/>
  <c r="AB739" i="28" s="1"/>
  <c r="L738" i="28"/>
  <c r="N738" i="28"/>
  <c r="O737" i="28"/>
  <c r="M737" i="28"/>
  <c r="Q737" i="28" s="1"/>
  <c r="AD738" i="28"/>
  <c r="W738" i="28"/>
  <c r="AA739" i="28" s="1"/>
  <c r="V738" i="28"/>
  <c r="Z739" i="28" s="1"/>
  <c r="AF739" i="28" s="1"/>
  <c r="T741" i="28" l="1"/>
  <c r="Y739" i="28"/>
  <c r="AC740" i="28" s="1"/>
  <c r="W739" i="28"/>
  <c r="AA740" i="28" s="1"/>
  <c r="AD739" i="28"/>
  <c r="V739" i="28"/>
  <c r="Z740" i="28" s="1"/>
  <c r="AF740" i="28" s="1"/>
  <c r="X739" i="28"/>
  <c r="AB740" i="28" s="1"/>
  <c r="N739" i="28"/>
  <c r="L739" i="28"/>
  <c r="O738" i="28"/>
  <c r="M738" i="28"/>
  <c r="Q738" i="28" s="1"/>
  <c r="T742" i="28" l="1"/>
  <c r="Y740" i="28"/>
  <c r="AC741" i="28" s="1"/>
  <c r="AD740" i="28"/>
  <c r="W740" i="28"/>
  <c r="AA741" i="28" s="1"/>
  <c r="V740" i="28"/>
  <c r="Z741" i="28" s="1"/>
  <c r="AF741" i="28" s="1"/>
  <c r="O739" i="28"/>
  <c r="M739" i="28"/>
  <c r="Q739" i="28" s="1"/>
  <c r="X740" i="28"/>
  <c r="AB741" i="28" s="1"/>
  <c r="L740" i="28"/>
  <c r="N740" i="28"/>
  <c r="T743" i="28" l="1"/>
  <c r="Y741" i="28"/>
  <c r="AC742" i="28" s="1"/>
  <c r="O740" i="28"/>
  <c r="M740" i="28"/>
  <c r="Q740" i="28" s="1"/>
  <c r="AD741" i="28"/>
  <c r="V741" i="28"/>
  <c r="Z742" i="28" s="1"/>
  <c r="AF742" i="28" s="1"/>
  <c r="W741" i="28"/>
  <c r="AA742" i="28" s="1"/>
  <c r="X741" i="28"/>
  <c r="AB742" i="28" s="1"/>
  <c r="L741" i="28"/>
  <c r="N741" i="28"/>
  <c r="T744" i="28" l="1"/>
  <c r="Y742" i="28"/>
  <c r="AC743" i="28" s="1"/>
  <c r="AD742" i="28"/>
  <c r="V742" i="28"/>
  <c r="Z743" i="28" s="1"/>
  <c r="AF743" i="28" s="1"/>
  <c r="W742" i="28"/>
  <c r="AA743" i="28" s="1"/>
  <c r="L742" i="28"/>
  <c r="N742" i="28"/>
  <c r="X742" i="28"/>
  <c r="AB743" i="28" s="1"/>
  <c r="O741" i="28"/>
  <c r="M741" i="28"/>
  <c r="Q741" i="28" s="1"/>
  <c r="T745" i="28" l="1"/>
  <c r="Y743" i="28"/>
  <c r="AC744" i="28" s="1"/>
  <c r="L743" i="28"/>
  <c r="X743" i="28"/>
  <c r="AB744" i="28" s="1"/>
  <c r="N743" i="28"/>
  <c r="V743" i="28"/>
  <c r="Z744" i="28" s="1"/>
  <c r="AF744" i="28" s="1"/>
  <c r="AD743" i="28"/>
  <c r="W743" i="28"/>
  <c r="AA744" i="28" s="1"/>
  <c r="M742" i="28"/>
  <c r="Q742" i="28" s="1"/>
  <c r="O742" i="28"/>
  <c r="T746" i="28" l="1"/>
  <c r="Y744" i="28"/>
  <c r="AC745" i="28" s="1"/>
  <c r="AD744" i="28"/>
  <c r="W744" i="28"/>
  <c r="AA745" i="28" s="1"/>
  <c r="V744" i="28"/>
  <c r="Z745" i="28" s="1"/>
  <c r="AF745" i="28" s="1"/>
  <c r="L744" i="28"/>
  <c r="N744" i="28"/>
  <c r="X744" i="28"/>
  <c r="AB745" i="28" s="1"/>
  <c r="O743" i="28"/>
  <c r="M743" i="28"/>
  <c r="Q743" i="28" s="1"/>
  <c r="T747" i="28" l="1"/>
  <c r="Y745" i="28"/>
  <c r="AC746" i="28" s="1"/>
  <c r="W745" i="28"/>
  <c r="AA746" i="28" s="1"/>
  <c r="AD745" i="28"/>
  <c r="V745" i="28"/>
  <c r="Z746" i="28" s="1"/>
  <c r="AF746" i="28" s="1"/>
  <c r="M744" i="28"/>
  <c r="Q744" i="28" s="1"/>
  <c r="O744" i="28"/>
  <c r="N745" i="28"/>
  <c r="X745" i="28"/>
  <c r="AB746" i="28" s="1"/>
  <c r="L745" i="28"/>
  <c r="T748" i="28" l="1"/>
  <c r="Y746" i="28"/>
  <c r="AC747" i="28" s="1"/>
  <c r="AD746" i="28"/>
  <c r="V746" i="28"/>
  <c r="Z747" i="28" s="1"/>
  <c r="AF747" i="28" s="1"/>
  <c r="W746" i="28"/>
  <c r="AA747" i="28" s="1"/>
  <c r="M745" i="28"/>
  <c r="Q745" i="28" s="1"/>
  <c r="O745" i="28"/>
  <c r="X746" i="28"/>
  <c r="AB747" i="28" s="1"/>
  <c r="L746" i="28"/>
  <c r="N746" i="28"/>
  <c r="T749" i="28" l="1"/>
  <c r="X747" i="28"/>
  <c r="AB748" i="28" s="1"/>
  <c r="N747" i="28"/>
  <c r="L747" i="28"/>
  <c r="Y747" i="28"/>
  <c r="AC748" i="28" s="1"/>
  <c r="AD747" i="28"/>
  <c r="W747" i="28"/>
  <c r="AA748" i="28" s="1"/>
  <c r="V747" i="28"/>
  <c r="Z748" i="28" s="1"/>
  <c r="AF748" i="28" s="1"/>
  <c r="M746" i="28"/>
  <c r="Q746" i="28" s="1"/>
  <c r="O746" i="28"/>
  <c r="T750" i="28" l="1"/>
  <c r="Y748" i="28"/>
  <c r="AC749" i="28" s="1"/>
  <c r="AD748" i="28"/>
  <c r="W748" i="28"/>
  <c r="AA749" i="28" s="1"/>
  <c r="V748" i="28"/>
  <c r="Z749" i="28" s="1"/>
  <c r="AF749" i="28" s="1"/>
  <c r="L748" i="28"/>
  <c r="N748" i="28"/>
  <c r="X748" i="28"/>
  <c r="AB749" i="28" s="1"/>
  <c r="O747" i="28"/>
  <c r="M747" i="28"/>
  <c r="Q747" i="28" s="1"/>
  <c r="T751" i="28" l="1"/>
  <c r="Y749" i="28"/>
  <c r="AC750" i="28" s="1"/>
  <c r="W749" i="28"/>
  <c r="AA750" i="28" s="1"/>
  <c r="AD749" i="28"/>
  <c r="V749" i="28"/>
  <c r="Z750" i="28" s="1"/>
  <c r="AF750" i="28" s="1"/>
  <c r="O748" i="28"/>
  <c r="M748" i="28"/>
  <c r="Q748" i="28" s="1"/>
  <c r="X749" i="28"/>
  <c r="AB750" i="28" s="1"/>
  <c r="N749" i="28"/>
  <c r="L749" i="28"/>
  <c r="T752" i="28" l="1"/>
  <c r="Y750" i="28"/>
  <c r="AC751" i="28" s="1"/>
  <c r="O749" i="28"/>
  <c r="M749" i="28"/>
  <c r="Q749" i="28" s="1"/>
  <c r="AD750" i="28"/>
  <c r="V750" i="28"/>
  <c r="Z751" i="28" s="1"/>
  <c r="AF751" i="28" s="1"/>
  <c r="W750" i="28"/>
  <c r="AA751" i="28" s="1"/>
  <c r="X750" i="28"/>
  <c r="AB751" i="28" s="1"/>
  <c r="N750" i="28"/>
  <c r="L750" i="28"/>
  <c r="T753" i="28" l="1"/>
  <c r="Y751" i="28"/>
  <c r="AC752" i="28" s="1"/>
  <c r="X751" i="28"/>
  <c r="AB752" i="28" s="1"/>
  <c r="L751" i="28"/>
  <c r="N751" i="28"/>
  <c r="M750" i="28"/>
  <c r="Q750" i="28" s="1"/>
  <c r="O750" i="28"/>
  <c r="AD751" i="28"/>
  <c r="V751" i="28"/>
  <c r="Z752" i="28" s="1"/>
  <c r="AF752" i="28" s="1"/>
  <c r="W751" i="28"/>
  <c r="AA752" i="28" s="1"/>
  <c r="T754" i="28" l="1"/>
  <c r="Y752" i="28"/>
  <c r="AC753" i="28" s="1"/>
  <c r="M751" i="28"/>
  <c r="Q751" i="28" s="1"/>
  <c r="O751" i="28"/>
  <c r="L752" i="28"/>
  <c r="N752" i="28"/>
  <c r="X752" i="28"/>
  <c r="AB753" i="28" s="1"/>
  <c r="AD752" i="28"/>
  <c r="W752" i="28"/>
  <c r="AA753" i="28" s="1"/>
  <c r="V752" i="28"/>
  <c r="Z753" i="28" s="1"/>
  <c r="AF753" i="28" s="1"/>
  <c r="T755" i="28" l="1"/>
  <c r="Y753" i="28"/>
  <c r="AC754" i="28" s="1"/>
  <c r="W753" i="28"/>
  <c r="AA754" i="28" s="1"/>
  <c r="V753" i="28"/>
  <c r="Z754" i="28" s="1"/>
  <c r="AF754" i="28" s="1"/>
  <c r="AD753" i="28"/>
  <c r="X753" i="28"/>
  <c r="AB754" i="28" s="1"/>
  <c r="N753" i="28"/>
  <c r="L753" i="28"/>
  <c r="O752" i="28"/>
  <c r="M752" i="28"/>
  <c r="Q752" i="28" s="1"/>
  <c r="T756" i="28" l="1"/>
  <c r="Y754" i="28"/>
  <c r="AC755" i="28" s="1"/>
  <c r="AD754" i="28"/>
  <c r="W754" i="28"/>
  <c r="AA755" i="28" s="1"/>
  <c r="V754" i="28"/>
  <c r="Z755" i="28" s="1"/>
  <c r="AF755" i="28" s="1"/>
  <c r="M753" i="28"/>
  <c r="Q753" i="28" s="1"/>
  <c r="O753" i="28"/>
  <c r="N754" i="28"/>
  <c r="L754" i="28"/>
  <c r="X754" i="28"/>
  <c r="AB755" i="28" s="1"/>
  <c r="T757" i="28" l="1"/>
  <c r="Y755" i="28"/>
  <c r="AC756" i="28" s="1"/>
  <c r="AD755" i="28"/>
  <c r="W755" i="28"/>
  <c r="AA756" i="28" s="1"/>
  <c r="V755" i="28"/>
  <c r="Z756" i="28" s="1"/>
  <c r="AF756" i="28" s="1"/>
  <c r="L755" i="28"/>
  <c r="N755" i="28"/>
  <c r="X755" i="28"/>
  <c r="AB756" i="28" s="1"/>
  <c r="M754" i="28"/>
  <c r="Q754" i="28" s="1"/>
  <c r="O754" i="28"/>
  <c r="T758" i="28" l="1"/>
  <c r="Y756" i="28"/>
  <c r="AC757" i="28" s="1"/>
  <c r="V756" i="28"/>
  <c r="Z757" i="28" s="1"/>
  <c r="AF757" i="28" s="1"/>
  <c r="AD756" i="28"/>
  <c r="W756" i="28"/>
  <c r="AA757" i="28" s="1"/>
  <c r="O755" i="28"/>
  <c r="M755" i="28"/>
  <c r="Q755" i="28" s="1"/>
  <c r="L756" i="28"/>
  <c r="N756" i="28"/>
  <c r="X756" i="28"/>
  <c r="AB757" i="28" s="1"/>
  <c r="T759" i="28" l="1"/>
  <c r="Y757" i="28"/>
  <c r="AC758" i="28" s="1"/>
  <c r="V757" i="28"/>
  <c r="Z758" i="28" s="1"/>
  <c r="AF758" i="28" s="1"/>
  <c r="W757" i="28"/>
  <c r="AA758" i="28" s="1"/>
  <c r="AD757" i="28"/>
  <c r="M756" i="28"/>
  <c r="Q756" i="28" s="1"/>
  <c r="O756" i="28"/>
  <c r="N757" i="28"/>
  <c r="X757" i="28"/>
  <c r="AB758" i="28" s="1"/>
  <c r="L757" i="28"/>
  <c r="T760" i="28" l="1"/>
  <c r="Y758" i="28"/>
  <c r="AC759" i="28" s="1"/>
  <c r="X758" i="28"/>
  <c r="AB759" i="28" s="1"/>
  <c r="N758" i="28"/>
  <c r="L758" i="28"/>
  <c r="V758" i="28"/>
  <c r="Z759" i="28" s="1"/>
  <c r="AF759" i="28" s="1"/>
  <c r="AD758" i="28"/>
  <c r="W758" i="28"/>
  <c r="AA759" i="28" s="1"/>
  <c r="O757" i="28"/>
  <c r="M757" i="28"/>
  <c r="Q757" i="28" s="1"/>
  <c r="T761" i="28" l="1"/>
  <c r="Y759" i="28"/>
  <c r="AC760" i="28" s="1"/>
  <c r="X759" i="28"/>
  <c r="AB760" i="28" s="1"/>
  <c r="L759" i="28"/>
  <c r="N759" i="28"/>
  <c r="O758" i="28"/>
  <c r="M758" i="28"/>
  <c r="Q758" i="28" s="1"/>
  <c r="W759" i="28"/>
  <c r="AA760" i="28" s="1"/>
  <c r="V759" i="28"/>
  <c r="Z760" i="28" s="1"/>
  <c r="AF760" i="28" s="1"/>
  <c r="AD759" i="28"/>
  <c r="T762" i="28" l="1"/>
  <c r="Y760" i="28"/>
  <c r="AC761" i="28" s="1"/>
  <c r="X760" i="28"/>
  <c r="AB761" i="28" s="1"/>
  <c r="L760" i="28"/>
  <c r="N760" i="28"/>
  <c r="AD760" i="28"/>
  <c r="W760" i="28"/>
  <c r="AA761" i="28" s="1"/>
  <c r="V760" i="28"/>
  <c r="Z761" i="28" s="1"/>
  <c r="AF761" i="28" s="1"/>
  <c r="O759" i="28"/>
  <c r="M759" i="28"/>
  <c r="Q759" i="28" s="1"/>
  <c r="T763" i="28" l="1"/>
  <c r="N761" i="28"/>
  <c r="L761" i="28"/>
  <c r="X761" i="28"/>
  <c r="AB762" i="28" s="1"/>
  <c r="AD761" i="28"/>
  <c r="V761" i="28"/>
  <c r="Z762" i="28" s="1"/>
  <c r="AF762" i="28" s="1"/>
  <c r="W761" i="28"/>
  <c r="AA762" i="28" s="1"/>
  <c r="O760" i="28"/>
  <c r="M760" i="28"/>
  <c r="Q760" i="28" s="1"/>
  <c r="Y761" i="28"/>
  <c r="AC762" i="28" s="1"/>
  <c r="T764" i="28" l="1"/>
  <c r="Y762" i="28"/>
  <c r="AC763" i="28" s="1"/>
  <c r="X762" i="28"/>
  <c r="AB763" i="28" s="1"/>
  <c r="N762" i="28"/>
  <c r="L762" i="28"/>
  <c r="O761" i="28"/>
  <c r="M761" i="28"/>
  <c r="Q761" i="28" s="1"/>
  <c r="AD762" i="28"/>
  <c r="V762" i="28"/>
  <c r="Z763" i="28" s="1"/>
  <c r="AF763" i="28" s="1"/>
  <c r="W762" i="28"/>
  <c r="AA763" i="28" s="1"/>
  <c r="T765" i="28" l="1"/>
  <c r="Y763" i="28"/>
  <c r="AC764" i="28" s="1"/>
  <c r="AD763" i="28"/>
  <c r="V763" i="28"/>
  <c r="Z764" i="28" s="1"/>
  <c r="AF764" i="28" s="1"/>
  <c r="W763" i="28"/>
  <c r="AA764" i="28" s="1"/>
  <c r="M762" i="28"/>
  <c r="Q762" i="28" s="1"/>
  <c r="O762" i="28"/>
  <c r="N763" i="28"/>
  <c r="X763" i="28"/>
  <c r="AB764" i="28" s="1"/>
  <c r="L763" i="28"/>
  <c r="T766" i="28" l="1"/>
  <c r="Y764" i="28"/>
  <c r="AC765" i="28" s="1"/>
  <c r="AD764" i="28"/>
  <c r="W764" i="28"/>
  <c r="AA765" i="28" s="1"/>
  <c r="V764" i="28"/>
  <c r="Z765" i="28" s="1"/>
  <c r="AF765" i="28" s="1"/>
  <c r="L764" i="28"/>
  <c r="N764" i="28"/>
  <c r="X764" i="28"/>
  <c r="AB765" i="28" s="1"/>
  <c r="O763" i="28"/>
  <c r="M763" i="28"/>
  <c r="Q763" i="28" s="1"/>
  <c r="T767" i="28" l="1"/>
  <c r="Y765" i="28"/>
  <c r="AC766" i="28" s="1"/>
  <c r="V765" i="28"/>
  <c r="Z766" i="28" s="1"/>
  <c r="AF766" i="28" s="1"/>
  <c r="AD765" i="28"/>
  <c r="W765" i="28"/>
  <c r="AA766" i="28" s="1"/>
  <c r="X765" i="28"/>
  <c r="AB766" i="28" s="1"/>
  <c r="N765" i="28"/>
  <c r="L765" i="28"/>
  <c r="O764" i="28"/>
  <c r="M764" i="28"/>
  <c r="Q764" i="28" s="1"/>
  <c r="T768" i="28" l="1"/>
  <c r="O765" i="28"/>
  <c r="M765" i="28"/>
  <c r="Q765" i="28" s="1"/>
  <c r="X766" i="28"/>
  <c r="AB767" i="28" s="1"/>
  <c r="L766" i="28"/>
  <c r="N766" i="28"/>
  <c r="Y766" i="28"/>
  <c r="AC767" i="28" s="1"/>
  <c r="V766" i="28"/>
  <c r="Z767" i="28" s="1"/>
  <c r="AF767" i="28" s="1"/>
  <c r="AD766" i="28"/>
  <c r="W766" i="28"/>
  <c r="AA767" i="28" s="1"/>
  <c r="T769" i="28" l="1"/>
  <c r="AD767" i="28"/>
  <c r="V767" i="28"/>
  <c r="Z768" i="28" s="1"/>
  <c r="AF768" i="28" s="1"/>
  <c r="W767" i="28"/>
  <c r="AA768" i="28" s="1"/>
  <c r="Y767" i="28"/>
  <c r="AC768" i="28" s="1"/>
  <c r="O766" i="28"/>
  <c r="M766" i="28"/>
  <c r="Q766" i="28" s="1"/>
  <c r="X767" i="28"/>
  <c r="AB768" i="28" s="1"/>
  <c r="L767" i="28"/>
  <c r="N767" i="28"/>
  <c r="T770" i="28" l="1"/>
  <c r="Y768" i="28"/>
  <c r="AC769" i="28" s="1"/>
  <c r="X768" i="28"/>
  <c r="AB769" i="28" s="1"/>
  <c r="L768" i="28"/>
  <c r="N768" i="28"/>
  <c r="V768" i="28"/>
  <c r="Z769" i="28" s="1"/>
  <c r="AF769" i="28" s="1"/>
  <c r="W768" i="28"/>
  <c r="AA769" i="28" s="1"/>
  <c r="AD768" i="28"/>
  <c r="O767" i="28"/>
  <c r="M767" i="28"/>
  <c r="Q767" i="28" s="1"/>
  <c r="T771" i="28" l="1"/>
  <c r="Y769" i="28"/>
  <c r="AC770" i="28" s="1"/>
  <c r="X769" i="28"/>
  <c r="AB770" i="28" s="1"/>
  <c r="N769" i="28"/>
  <c r="L769" i="28"/>
  <c r="AD769" i="28"/>
  <c r="V769" i="28"/>
  <c r="Z770" i="28" s="1"/>
  <c r="AF770" i="28" s="1"/>
  <c r="W769" i="28"/>
  <c r="AA770" i="28" s="1"/>
  <c r="O768" i="28"/>
  <c r="M768" i="28"/>
  <c r="Q768" i="28" s="1"/>
  <c r="T772" i="28" l="1"/>
  <c r="Y770" i="28"/>
  <c r="AC771" i="28" s="1"/>
  <c r="L770" i="28"/>
  <c r="X770" i="28"/>
  <c r="AB771" i="28" s="1"/>
  <c r="N770" i="28"/>
  <c r="AD770" i="28"/>
  <c r="W770" i="28"/>
  <c r="AA771" i="28" s="1"/>
  <c r="V770" i="28"/>
  <c r="Z771" i="28" s="1"/>
  <c r="AF771" i="28" s="1"/>
  <c r="M769" i="28"/>
  <c r="Q769" i="28" s="1"/>
  <c r="O769" i="28"/>
  <c r="T773" i="28" l="1"/>
  <c r="Y771" i="28"/>
  <c r="AC772" i="28" s="1"/>
  <c r="L771" i="28"/>
  <c r="N771" i="28"/>
  <c r="X771" i="28"/>
  <c r="AB772" i="28" s="1"/>
  <c r="O770" i="28"/>
  <c r="M770" i="28"/>
  <c r="Q770" i="28" s="1"/>
  <c r="AD771" i="28"/>
  <c r="V771" i="28"/>
  <c r="Z772" i="28" s="1"/>
  <c r="AF772" i="28" s="1"/>
  <c r="W771" i="28"/>
  <c r="AA772" i="28" s="1"/>
  <c r="T774" i="28" l="1"/>
  <c r="W772" i="28"/>
  <c r="AA773" i="28" s="1"/>
  <c r="AD772" i="28"/>
  <c r="V772" i="28"/>
  <c r="Z773" i="28" s="1"/>
  <c r="AF773" i="28" s="1"/>
  <c r="Y772" i="28"/>
  <c r="AC773" i="28" s="1"/>
  <c r="L772" i="28"/>
  <c r="N772" i="28"/>
  <c r="X772" i="28"/>
  <c r="AB773" i="28" s="1"/>
  <c r="O771" i="28"/>
  <c r="M771" i="28"/>
  <c r="Q771" i="28" s="1"/>
  <c r="T775" i="28" l="1"/>
  <c r="Y773" i="28"/>
  <c r="AC774" i="28" s="1"/>
  <c r="O772" i="28"/>
  <c r="M772" i="28"/>
  <c r="Q772" i="28" s="1"/>
  <c r="AD773" i="28"/>
  <c r="W773" i="28"/>
  <c r="AA774" i="28" s="1"/>
  <c r="V773" i="28"/>
  <c r="Z774" i="28" s="1"/>
  <c r="AF774" i="28" s="1"/>
  <c r="X773" i="28"/>
  <c r="AB774" i="28" s="1"/>
  <c r="L773" i="28"/>
  <c r="N773" i="28"/>
  <c r="T776" i="28" l="1"/>
  <c r="Y774" i="28"/>
  <c r="AC775" i="28" s="1"/>
  <c r="AD774" i="28"/>
  <c r="V774" i="28"/>
  <c r="Z775" i="28" s="1"/>
  <c r="AF775" i="28" s="1"/>
  <c r="W774" i="28"/>
  <c r="AA775" i="28" s="1"/>
  <c r="X774" i="28"/>
  <c r="AB775" i="28" s="1"/>
  <c r="L774" i="28"/>
  <c r="N774" i="28"/>
  <c r="O773" i="28"/>
  <c r="M773" i="28"/>
  <c r="Q773" i="28" s="1"/>
  <c r="T777" i="28" l="1"/>
  <c r="Y775" i="28"/>
  <c r="AC776" i="28" s="1"/>
  <c r="AD775" i="28"/>
  <c r="W775" i="28"/>
  <c r="AA776" i="28" s="1"/>
  <c r="V775" i="28"/>
  <c r="Z776" i="28" s="1"/>
  <c r="AF776" i="28" s="1"/>
  <c r="O774" i="28"/>
  <c r="M774" i="28"/>
  <c r="Q774" i="28" s="1"/>
  <c r="X775" i="28"/>
  <c r="AB776" i="28" s="1"/>
  <c r="L775" i="28"/>
  <c r="N775" i="28"/>
  <c r="T778" i="28" l="1"/>
  <c r="Y776" i="28"/>
  <c r="AC777" i="28" s="1"/>
  <c r="X776" i="28"/>
  <c r="AB777" i="28" s="1"/>
  <c r="L776" i="28"/>
  <c r="N776" i="28"/>
  <c r="V776" i="28"/>
  <c r="Z777" i="28" s="1"/>
  <c r="AF777" i="28" s="1"/>
  <c r="W776" i="28"/>
  <c r="AA777" i="28" s="1"/>
  <c r="AD776" i="28"/>
  <c r="O775" i="28"/>
  <c r="M775" i="28"/>
  <c r="Q775" i="28" s="1"/>
  <c r="T779" i="28" l="1"/>
  <c r="O776" i="28"/>
  <c r="M776" i="28"/>
  <c r="Q776" i="28" s="1"/>
  <c r="Y777" i="28"/>
  <c r="AC778" i="28" s="1"/>
  <c r="X777" i="28"/>
  <c r="AB778" i="28" s="1"/>
  <c r="N777" i="28"/>
  <c r="L777" i="28"/>
  <c r="W777" i="28"/>
  <c r="AA778" i="28" s="1"/>
  <c r="AD777" i="28"/>
  <c r="V777" i="28"/>
  <c r="Z778" i="28" s="1"/>
  <c r="AF778" i="28" s="1"/>
  <c r="T780" i="28" l="1"/>
  <c r="AD778" i="28"/>
  <c r="V778" i="28"/>
  <c r="Z779" i="28" s="1"/>
  <c r="AF779" i="28" s="1"/>
  <c r="W778" i="28"/>
  <c r="AA779" i="28" s="1"/>
  <c r="X778" i="28"/>
  <c r="AB779" i="28" s="1"/>
  <c r="N778" i="28"/>
  <c r="L778" i="28"/>
  <c r="Y778" i="28"/>
  <c r="AC779" i="28" s="1"/>
  <c r="M777" i="28"/>
  <c r="Q777" i="28" s="1"/>
  <c r="O777" i="28"/>
  <c r="T781" i="28" l="1"/>
  <c r="X779" i="28"/>
  <c r="AB780" i="28" s="1"/>
  <c r="L779" i="28"/>
  <c r="N779" i="28"/>
  <c r="O778" i="28"/>
  <c r="M778" i="28"/>
  <c r="Q778" i="28" s="1"/>
  <c r="V779" i="28"/>
  <c r="Z780" i="28" s="1"/>
  <c r="AF780" i="28" s="1"/>
  <c r="W779" i="28"/>
  <c r="AA780" i="28" s="1"/>
  <c r="AD779" i="28"/>
  <c r="Y779" i="28"/>
  <c r="AC780" i="28" s="1"/>
  <c r="T782" i="28" l="1"/>
  <c r="X780" i="28"/>
  <c r="AB781" i="28" s="1"/>
  <c r="L780" i="28"/>
  <c r="N780" i="28"/>
  <c r="W780" i="28"/>
  <c r="AA781" i="28" s="1"/>
  <c r="V780" i="28"/>
  <c r="Z781" i="28" s="1"/>
  <c r="AF781" i="28" s="1"/>
  <c r="AD780" i="28"/>
  <c r="O779" i="28"/>
  <c r="M779" i="28"/>
  <c r="Q779" i="28" s="1"/>
  <c r="Y780" i="28"/>
  <c r="AC781" i="28" s="1"/>
  <c r="T783" i="28" l="1"/>
  <c r="N781" i="28"/>
  <c r="L781" i="28"/>
  <c r="X781" i="28"/>
  <c r="AB782" i="28" s="1"/>
  <c r="O780" i="28"/>
  <c r="M780" i="28"/>
  <c r="Q780" i="28" s="1"/>
  <c r="Y781" i="28"/>
  <c r="AC782" i="28" s="1"/>
  <c r="AD781" i="28"/>
  <c r="W781" i="28"/>
  <c r="AA782" i="28" s="1"/>
  <c r="V781" i="28"/>
  <c r="Z782" i="28" s="1"/>
  <c r="AF782" i="28" s="1"/>
  <c r="T784" i="28" l="1"/>
  <c r="L782" i="28"/>
  <c r="N782" i="28"/>
  <c r="X782" i="28"/>
  <c r="AB783" i="28" s="1"/>
  <c r="AD782" i="28"/>
  <c r="V782" i="28"/>
  <c r="Z783" i="28" s="1"/>
  <c r="AF783" i="28" s="1"/>
  <c r="W782" i="28"/>
  <c r="AA783" i="28" s="1"/>
  <c r="Y782" i="28"/>
  <c r="AC783" i="28" s="1"/>
  <c r="M781" i="28"/>
  <c r="Q781" i="28" s="1"/>
  <c r="O781" i="28"/>
  <c r="T785" i="28" l="1"/>
  <c r="Y783" i="28"/>
  <c r="AC784" i="28" s="1"/>
  <c r="X783" i="28"/>
  <c r="AB784" i="28" s="1"/>
  <c r="L783" i="28"/>
  <c r="N783" i="28"/>
  <c r="AD783" i="28"/>
  <c r="W783" i="28"/>
  <c r="AA784" i="28" s="1"/>
  <c r="V783" i="28"/>
  <c r="Z784" i="28" s="1"/>
  <c r="AF784" i="28" s="1"/>
  <c r="O782" i="28"/>
  <c r="M782" i="28"/>
  <c r="Q782" i="28" s="1"/>
  <c r="T786" i="28" l="1"/>
  <c r="Y784" i="28"/>
  <c r="AC785" i="28" s="1"/>
  <c r="N784" i="28"/>
  <c r="X784" i="28"/>
  <c r="AB785" i="28" s="1"/>
  <c r="L784" i="28"/>
  <c r="O783" i="28"/>
  <c r="M783" i="28"/>
  <c r="Q783" i="28" s="1"/>
  <c r="V784" i="28"/>
  <c r="Z785" i="28" s="1"/>
  <c r="AF785" i="28" s="1"/>
  <c r="AD784" i="28"/>
  <c r="W784" i="28"/>
  <c r="AA785" i="28" s="1"/>
  <c r="T787" i="28" l="1"/>
  <c r="Y785" i="28"/>
  <c r="AC786" i="28" s="1"/>
  <c r="L785" i="28"/>
  <c r="X785" i="28"/>
  <c r="AB786" i="28" s="1"/>
  <c r="N785" i="28"/>
  <c r="W785" i="28"/>
  <c r="AA786" i="28" s="1"/>
  <c r="AD785" i="28"/>
  <c r="V785" i="28"/>
  <c r="Z786" i="28" s="1"/>
  <c r="AF786" i="28" s="1"/>
  <c r="O784" i="28"/>
  <c r="M784" i="28"/>
  <c r="Q784" i="28" s="1"/>
  <c r="T788" i="28" l="1"/>
  <c r="W786" i="28"/>
  <c r="AA787" i="28" s="1"/>
  <c r="V786" i="28"/>
  <c r="Z787" i="28" s="1"/>
  <c r="AF787" i="28" s="1"/>
  <c r="AD786" i="28"/>
  <c r="X786" i="28"/>
  <c r="AB787" i="28" s="1"/>
  <c r="N786" i="28"/>
  <c r="L786" i="28"/>
  <c r="Y786" i="28"/>
  <c r="AC787" i="28" s="1"/>
  <c r="O785" i="28"/>
  <c r="M785" i="28"/>
  <c r="Q785" i="28" s="1"/>
  <c r="T789" i="28" l="1"/>
  <c r="Y787" i="28"/>
  <c r="AC788" i="28" s="1"/>
  <c r="AD787" i="28"/>
  <c r="V787" i="28"/>
  <c r="Z788" i="28" s="1"/>
  <c r="AF788" i="28" s="1"/>
  <c r="W787" i="28"/>
  <c r="AA788" i="28" s="1"/>
  <c r="O786" i="28"/>
  <c r="M786" i="28"/>
  <c r="Q786" i="28" s="1"/>
  <c r="L787" i="28"/>
  <c r="N787" i="28"/>
  <c r="X787" i="28"/>
  <c r="AB788" i="28" s="1"/>
  <c r="T790" i="28" l="1"/>
  <c r="Y788" i="28"/>
  <c r="AC789" i="28" s="1"/>
  <c r="W788" i="28"/>
  <c r="AA789" i="28" s="1"/>
  <c r="V788" i="28"/>
  <c r="Z789" i="28" s="1"/>
  <c r="AF789" i="28" s="1"/>
  <c r="AD788" i="28"/>
  <c r="O787" i="28"/>
  <c r="M787" i="28"/>
  <c r="Q787" i="28" s="1"/>
  <c r="X788" i="28"/>
  <c r="AB789" i="28" s="1"/>
  <c r="L788" i="28"/>
  <c r="N788" i="28"/>
  <c r="T791" i="28" l="1"/>
  <c r="Y789" i="28"/>
  <c r="AC790" i="28" s="1"/>
  <c r="L789" i="28"/>
  <c r="N789" i="28"/>
  <c r="X789" i="28"/>
  <c r="AB790" i="28" s="1"/>
  <c r="O788" i="28"/>
  <c r="M788" i="28"/>
  <c r="Q788" i="28" s="1"/>
  <c r="AD789" i="28"/>
  <c r="W789" i="28"/>
  <c r="AA790" i="28" s="1"/>
  <c r="V789" i="28"/>
  <c r="Z790" i="28" s="1"/>
  <c r="AF790" i="28" s="1"/>
  <c r="T792" i="28" l="1"/>
  <c r="Y790" i="28"/>
  <c r="AC791" i="28" s="1"/>
  <c r="O789" i="28"/>
  <c r="M789" i="28"/>
  <c r="Q789" i="28" s="1"/>
  <c r="AD790" i="28"/>
  <c r="W790" i="28"/>
  <c r="AA791" i="28" s="1"/>
  <c r="V790" i="28"/>
  <c r="Z791" i="28" s="1"/>
  <c r="AF791" i="28" s="1"/>
  <c r="X790" i="28"/>
  <c r="AB791" i="28" s="1"/>
  <c r="N790" i="28"/>
  <c r="L790" i="28"/>
  <c r="T793" i="28" l="1"/>
  <c r="N791" i="28"/>
  <c r="X791" i="28"/>
  <c r="AB792" i="28" s="1"/>
  <c r="L791" i="28"/>
  <c r="AD791" i="28"/>
  <c r="W791" i="28"/>
  <c r="AA792" i="28" s="1"/>
  <c r="V791" i="28"/>
  <c r="Z792" i="28" s="1"/>
  <c r="AF792" i="28" s="1"/>
  <c r="O790" i="28"/>
  <c r="M790" i="28"/>
  <c r="Q790" i="28" s="1"/>
  <c r="Y791" i="28"/>
  <c r="AC792" i="28" s="1"/>
  <c r="T794" i="28" l="1"/>
  <c r="O791" i="28"/>
  <c r="M791" i="28"/>
  <c r="Q791" i="28" s="1"/>
  <c r="Y792" i="28"/>
  <c r="AC793" i="28" s="1"/>
  <c r="AD792" i="28"/>
  <c r="V792" i="28"/>
  <c r="Z793" i="28" s="1"/>
  <c r="AF793" i="28" s="1"/>
  <c r="W792" i="28"/>
  <c r="AA793" i="28" s="1"/>
  <c r="L792" i="28"/>
  <c r="N792" i="28"/>
  <c r="X792" i="28"/>
  <c r="AB793" i="28" s="1"/>
  <c r="T795" i="28" l="1"/>
  <c r="O792" i="28"/>
  <c r="M792" i="28"/>
  <c r="Q792" i="28" s="1"/>
  <c r="X793" i="28"/>
  <c r="AB794" i="28" s="1"/>
  <c r="N793" i="28"/>
  <c r="L793" i="28"/>
  <c r="Y793" i="28"/>
  <c r="AC794" i="28" s="1"/>
  <c r="V793" i="28"/>
  <c r="Z794" i="28" s="1"/>
  <c r="AF794" i="28" s="1"/>
  <c r="AD793" i="28"/>
  <c r="W793" i="28"/>
  <c r="AA794" i="28" s="1"/>
  <c r="T796" i="28" l="1"/>
  <c r="AD794" i="28"/>
  <c r="W794" i="28"/>
  <c r="AA795" i="28" s="1"/>
  <c r="V794" i="28"/>
  <c r="Z795" i="28" s="1"/>
  <c r="AF795" i="28" s="1"/>
  <c r="X794" i="28"/>
  <c r="AB795" i="28" s="1"/>
  <c r="N794" i="28"/>
  <c r="L794" i="28"/>
  <c r="Y794" i="28"/>
  <c r="AC795" i="28" s="1"/>
  <c r="O793" i="28"/>
  <c r="M793" i="28"/>
  <c r="Q793" i="28" s="1"/>
  <c r="T797" i="28" l="1"/>
  <c r="AD795" i="28"/>
  <c r="W795" i="28"/>
  <c r="AA796" i="28" s="1"/>
  <c r="V795" i="28"/>
  <c r="Z796" i="28" s="1"/>
  <c r="AF796" i="28" s="1"/>
  <c r="O794" i="28"/>
  <c r="M794" i="28"/>
  <c r="Q794" i="28" s="1"/>
  <c r="Y795" i="28"/>
  <c r="AC796" i="28" s="1"/>
  <c r="L795" i="28"/>
  <c r="N795" i="28"/>
  <c r="X795" i="28"/>
  <c r="AB796" i="28" s="1"/>
  <c r="T798" i="28" l="1"/>
  <c r="Y796" i="28"/>
  <c r="AC797" i="28" s="1"/>
  <c r="O795" i="28"/>
  <c r="M795" i="28"/>
  <c r="Q795" i="28" s="1"/>
  <c r="AD796" i="28"/>
  <c r="W796" i="28"/>
  <c r="AA797" i="28" s="1"/>
  <c r="V796" i="28"/>
  <c r="Z797" i="28" s="1"/>
  <c r="AF797" i="28" s="1"/>
  <c r="L796" i="28"/>
  <c r="N796" i="28"/>
  <c r="X796" i="28"/>
  <c r="AB797" i="28" s="1"/>
  <c r="T799" i="28" l="1"/>
  <c r="Y797" i="28"/>
  <c r="AC798" i="28" s="1"/>
  <c r="N797" i="28"/>
  <c r="X797" i="28"/>
  <c r="AB798" i="28" s="1"/>
  <c r="L797" i="28"/>
  <c r="O796" i="28"/>
  <c r="M796" i="28"/>
  <c r="Q796" i="28" s="1"/>
  <c r="AD797" i="28"/>
  <c r="W797" i="28"/>
  <c r="AA798" i="28" s="1"/>
  <c r="V797" i="28"/>
  <c r="Z798" i="28" s="1"/>
  <c r="AF798" i="28" s="1"/>
  <c r="T800" i="28" l="1"/>
  <c r="L798" i="28"/>
  <c r="N798" i="28"/>
  <c r="X798" i="28"/>
  <c r="AB799" i="28" s="1"/>
  <c r="Y798" i="28"/>
  <c r="AC799" i="28" s="1"/>
  <c r="O797" i="28"/>
  <c r="M797" i="28"/>
  <c r="Q797" i="28" s="1"/>
  <c r="AD798" i="28"/>
  <c r="W798" i="28"/>
  <c r="AA799" i="28" s="1"/>
  <c r="V798" i="28"/>
  <c r="Z799" i="28" s="1"/>
  <c r="AF799" i="28" s="1"/>
  <c r="T801" i="28" l="1"/>
  <c r="Y799" i="28"/>
  <c r="AC800" i="28" s="1"/>
  <c r="AD799" i="28"/>
  <c r="V799" i="28"/>
  <c r="Z800" i="28" s="1"/>
  <c r="AF800" i="28" s="1"/>
  <c r="W799" i="28"/>
  <c r="AA800" i="28" s="1"/>
  <c r="L799" i="28"/>
  <c r="N799" i="28"/>
  <c r="X799" i="28"/>
  <c r="AB800" i="28" s="1"/>
  <c r="O798" i="28"/>
  <c r="M798" i="28"/>
  <c r="Q798" i="28" s="1"/>
  <c r="T802" i="28" l="1"/>
  <c r="Y800" i="28"/>
  <c r="AC801" i="28" s="1"/>
  <c r="X800" i="28"/>
  <c r="AB801" i="28" s="1"/>
  <c r="L800" i="28"/>
  <c r="N800" i="28"/>
  <c r="W800" i="28"/>
  <c r="AA801" i="28" s="1"/>
  <c r="AD800" i="28"/>
  <c r="V800" i="28"/>
  <c r="Z801" i="28" s="1"/>
  <c r="AF801" i="28" s="1"/>
  <c r="O799" i="28"/>
  <c r="M799" i="28"/>
  <c r="Q799" i="28" s="1"/>
  <c r="T803" i="28" l="1"/>
  <c r="Y801" i="28"/>
  <c r="AC802" i="28" s="1"/>
  <c r="M800" i="28"/>
  <c r="Q800" i="28" s="1"/>
  <c r="O800" i="28"/>
  <c r="AD801" i="28"/>
  <c r="V801" i="28"/>
  <c r="Z802" i="28" s="1"/>
  <c r="AF802" i="28" s="1"/>
  <c r="W801" i="28"/>
  <c r="AA802" i="28" s="1"/>
  <c r="X801" i="28"/>
  <c r="AB802" i="28" s="1"/>
  <c r="L801" i="28"/>
  <c r="N801" i="28"/>
  <c r="T804" i="28" l="1"/>
  <c r="Y802" i="28"/>
  <c r="AC803" i="28" s="1"/>
  <c r="AD802" i="28"/>
  <c r="W802" i="28"/>
  <c r="AA803" i="28" s="1"/>
  <c r="V802" i="28"/>
  <c r="Z803" i="28" s="1"/>
  <c r="AF803" i="28" s="1"/>
  <c r="O801" i="28"/>
  <c r="M801" i="28"/>
  <c r="Q801" i="28" s="1"/>
  <c r="N802" i="28"/>
  <c r="X802" i="28"/>
  <c r="AB803" i="28" s="1"/>
  <c r="L802" i="28"/>
  <c r="T805" i="28" l="1"/>
  <c r="O802" i="28"/>
  <c r="M802" i="28"/>
  <c r="Q802" i="28" s="1"/>
  <c r="AD803" i="28"/>
  <c r="V803" i="28"/>
  <c r="Z804" i="28" s="1"/>
  <c r="AF804" i="28" s="1"/>
  <c r="W803" i="28"/>
  <c r="AA804" i="28" s="1"/>
  <c r="N803" i="28"/>
  <c r="X803" i="28"/>
  <c r="AB804" i="28" s="1"/>
  <c r="L803" i="28"/>
  <c r="Y803" i="28"/>
  <c r="AC804" i="28" s="1"/>
  <c r="T806" i="28" l="1"/>
  <c r="Y804" i="28"/>
  <c r="AC805" i="28" s="1"/>
  <c r="M803" i="28"/>
  <c r="Q803" i="28" s="1"/>
  <c r="O803" i="28"/>
  <c r="V804" i="28"/>
  <c r="Z805" i="28" s="1"/>
  <c r="AF805" i="28" s="1"/>
  <c r="W804" i="28"/>
  <c r="AA805" i="28" s="1"/>
  <c r="AD804" i="28"/>
  <c r="X804" i="28"/>
  <c r="AB805" i="28" s="1"/>
  <c r="L804" i="28"/>
  <c r="N804" i="28"/>
  <c r="T807" i="28" l="1"/>
  <c r="Y805" i="28"/>
  <c r="AC806" i="28" s="1"/>
  <c r="O804" i="28"/>
  <c r="M804" i="28"/>
  <c r="Q804" i="28" s="1"/>
  <c r="X805" i="28"/>
  <c r="AB806" i="28" s="1"/>
  <c r="L805" i="28"/>
  <c r="N805" i="28"/>
  <c r="V805" i="28"/>
  <c r="Z806" i="28" s="1"/>
  <c r="AF806" i="28" s="1"/>
  <c r="W805" i="28"/>
  <c r="AA806" i="28" s="1"/>
  <c r="AD805" i="28"/>
  <c r="T808" i="28" l="1"/>
  <c r="W806" i="28"/>
  <c r="AA807" i="28" s="1"/>
  <c r="AD806" i="28"/>
  <c r="V806" i="28"/>
  <c r="Z807" i="28" s="1"/>
  <c r="AF807" i="28" s="1"/>
  <c r="X806" i="28"/>
  <c r="AB807" i="28" s="1"/>
  <c r="L806" i="28"/>
  <c r="N806" i="28"/>
  <c r="M805" i="28"/>
  <c r="Q805" i="28" s="1"/>
  <c r="O805" i="28"/>
  <c r="Y806" i="28"/>
  <c r="AC807" i="28" s="1"/>
  <c r="T809" i="28" l="1"/>
  <c r="V807" i="28"/>
  <c r="Z808" i="28" s="1"/>
  <c r="AF808" i="28" s="1"/>
  <c r="AD807" i="28"/>
  <c r="W807" i="28"/>
  <c r="AA808" i="28" s="1"/>
  <c r="Y807" i="28"/>
  <c r="AC808" i="28" s="1"/>
  <c r="O806" i="28"/>
  <c r="M806" i="28"/>
  <c r="Q806" i="28" s="1"/>
  <c r="X807" i="28"/>
  <c r="AB808" i="28" s="1"/>
  <c r="L807" i="28"/>
  <c r="N807" i="28"/>
  <c r="T810" i="28" l="1"/>
  <c r="Y808" i="28"/>
  <c r="AC809" i="28" s="1"/>
  <c r="L808" i="28"/>
  <c r="N808" i="28"/>
  <c r="X808" i="28"/>
  <c r="AB809" i="28" s="1"/>
  <c r="O807" i="28"/>
  <c r="M807" i="28"/>
  <c r="Q807" i="28" s="1"/>
  <c r="AD808" i="28"/>
  <c r="W808" i="28"/>
  <c r="AA809" i="28" s="1"/>
  <c r="V808" i="28"/>
  <c r="Z809" i="28" s="1"/>
  <c r="AF809" i="28" s="1"/>
  <c r="T811" i="28" l="1"/>
  <c r="Y809" i="28"/>
  <c r="AC810" i="28" s="1"/>
  <c r="N809" i="28"/>
  <c r="X809" i="28"/>
  <c r="AB810" i="28" s="1"/>
  <c r="L809" i="28"/>
  <c r="O808" i="28"/>
  <c r="M808" i="28"/>
  <c r="Q808" i="28" s="1"/>
  <c r="AD809" i="28"/>
  <c r="V809" i="28"/>
  <c r="Z810" i="28" s="1"/>
  <c r="AF810" i="28" s="1"/>
  <c r="W809" i="28"/>
  <c r="AA810" i="28" s="1"/>
  <c r="T812" i="28" l="1"/>
  <c r="O809" i="28"/>
  <c r="M809" i="28"/>
  <c r="Q809" i="28" s="1"/>
  <c r="W810" i="28"/>
  <c r="AA811" i="28" s="1"/>
  <c r="V810" i="28"/>
  <c r="Z811" i="28" s="1"/>
  <c r="AF811" i="28" s="1"/>
  <c r="AD810" i="28"/>
  <c r="Y810" i="28"/>
  <c r="AC811" i="28" s="1"/>
  <c r="X810" i="28"/>
  <c r="AB811" i="28" s="1"/>
  <c r="L810" i="28"/>
  <c r="N810" i="28"/>
  <c r="T813" i="28" l="1"/>
  <c r="Y811" i="28"/>
  <c r="AC812" i="28" s="1"/>
  <c r="AD811" i="28"/>
  <c r="W811" i="28"/>
  <c r="AA812" i="28" s="1"/>
  <c r="V811" i="28"/>
  <c r="Z812" i="28" s="1"/>
  <c r="AF812" i="28" s="1"/>
  <c r="L811" i="28"/>
  <c r="N811" i="28"/>
  <c r="X811" i="28"/>
  <c r="AB812" i="28" s="1"/>
  <c r="O810" i="28"/>
  <c r="M810" i="28"/>
  <c r="Q810" i="28" s="1"/>
  <c r="T814" i="28" l="1"/>
  <c r="Y812" i="28"/>
  <c r="AC813" i="28" s="1"/>
  <c r="N812" i="28"/>
  <c r="X812" i="28"/>
  <c r="AB813" i="28" s="1"/>
  <c r="L812" i="28"/>
  <c r="M811" i="28"/>
  <c r="Q811" i="28" s="1"/>
  <c r="O811" i="28"/>
  <c r="AD812" i="28"/>
  <c r="W812" i="28"/>
  <c r="AA813" i="28" s="1"/>
  <c r="V812" i="28"/>
  <c r="Z813" i="28" s="1"/>
  <c r="AF813" i="28" s="1"/>
  <c r="T815" i="28" l="1"/>
  <c r="Y813" i="28"/>
  <c r="AC814" i="28" s="1"/>
  <c r="W813" i="28"/>
  <c r="AA814" i="28" s="1"/>
  <c r="V813" i="28"/>
  <c r="Z814" i="28" s="1"/>
  <c r="AF814" i="28" s="1"/>
  <c r="AD813" i="28"/>
  <c r="O812" i="28"/>
  <c r="M812" i="28"/>
  <c r="Q812" i="28" s="1"/>
  <c r="N813" i="28"/>
  <c r="X813" i="28"/>
  <c r="AB814" i="28" s="1"/>
  <c r="L813" i="28"/>
  <c r="T816" i="28" l="1"/>
  <c r="Y814" i="28"/>
  <c r="AC815" i="28" s="1"/>
  <c r="AD814" i="28"/>
  <c r="W814" i="28"/>
  <c r="AA815" i="28" s="1"/>
  <c r="V814" i="28"/>
  <c r="Z815" i="28" s="1"/>
  <c r="AF815" i="28" s="1"/>
  <c r="M813" i="28"/>
  <c r="Q813" i="28" s="1"/>
  <c r="O813" i="28"/>
  <c r="X814" i="28"/>
  <c r="AB815" i="28" s="1"/>
  <c r="L814" i="28"/>
  <c r="N814" i="28"/>
  <c r="T817" i="28" l="1"/>
  <c r="Y815" i="28"/>
  <c r="AC816" i="28" s="1"/>
  <c r="O814" i="28"/>
  <c r="M814" i="28"/>
  <c r="Q814" i="28" s="1"/>
  <c r="W815" i="28"/>
  <c r="AA816" i="28" s="1"/>
  <c r="V815" i="28"/>
  <c r="Z816" i="28" s="1"/>
  <c r="AF816" i="28" s="1"/>
  <c r="AD815" i="28"/>
  <c r="X815" i="28"/>
  <c r="AB816" i="28" s="1"/>
  <c r="L815" i="28"/>
  <c r="N815" i="28"/>
  <c r="T818" i="28" l="1"/>
  <c r="Y816" i="28"/>
  <c r="AC817" i="28" s="1"/>
  <c r="O815" i="28"/>
  <c r="M815" i="28"/>
  <c r="Q815" i="28" s="1"/>
  <c r="AD816" i="28"/>
  <c r="W816" i="28"/>
  <c r="AA817" i="28" s="1"/>
  <c r="V816" i="28"/>
  <c r="Z817" i="28" s="1"/>
  <c r="AF817" i="28" s="1"/>
  <c r="X816" i="28"/>
  <c r="AB817" i="28" s="1"/>
  <c r="L816" i="28"/>
  <c r="N816" i="28"/>
  <c r="T819" i="28" l="1"/>
  <c r="Y817" i="28"/>
  <c r="AC818" i="28" s="1"/>
  <c r="O816" i="28"/>
  <c r="M816" i="28"/>
  <c r="Q816" i="28" s="1"/>
  <c r="V817" i="28"/>
  <c r="Z818" i="28" s="1"/>
  <c r="AF818" i="28" s="1"/>
  <c r="AD817" i="28"/>
  <c r="W817" i="28"/>
  <c r="AA818" i="28" s="1"/>
  <c r="X817" i="28"/>
  <c r="AB818" i="28" s="1"/>
  <c r="L817" i="28"/>
  <c r="N817" i="28"/>
  <c r="T820" i="28" l="1"/>
  <c r="W818" i="28"/>
  <c r="AA819" i="28" s="1"/>
  <c r="V818" i="28"/>
  <c r="Z819" i="28" s="1"/>
  <c r="AF819" i="28" s="1"/>
  <c r="AD818" i="28"/>
  <c r="Y818" i="28"/>
  <c r="AC819" i="28" s="1"/>
  <c r="O817" i="28"/>
  <c r="M817" i="28"/>
  <c r="Q817" i="28" s="1"/>
  <c r="X818" i="28"/>
  <c r="AB819" i="28" s="1"/>
  <c r="L818" i="28"/>
  <c r="N818" i="28"/>
  <c r="T821" i="28" l="1"/>
  <c r="Y819" i="28"/>
  <c r="AC820" i="28" s="1"/>
  <c r="AD819" i="28"/>
  <c r="W819" i="28"/>
  <c r="AA820" i="28" s="1"/>
  <c r="V819" i="28"/>
  <c r="Z820" i="28" s="1"/>
  <c r="AF820" i="28" s="1"/>
  <c r="O818" i="28"/>
  <c r="M818" i="28"/>
  <c r="Q818" i="28" s="1"/>
  <c r="L819" i="28"/>
  <c r="N819" i="28"/>
  <c r="X819" i="28"/>
  <c r="AB820" i="28" s="1"/>
  <c r="T822" i="28" l="1"/>
  <c r="O819" i="28"/>
  <c r="M819" i="28"/>
  <c r="Q819" i="28" s="1"/>
  <c r="L820" i="28"/>
  <c r="N820" i="28"/>
  <c r="X820" i="28"/>
  <c r="AB821" i="28" s="1"/>
  <c r="V820" i="28"/>
  <c r="Z821" i="28" s="1"/>
  <c r="AF821" i="28" s="1"/>
  <c r="AD820" i="28"/>
  <c r="W820" i="28"/>
  <c r="AA821" i="28" s="1"/>
  <c r="Y820" i="28"/>
  <c r="AC821" i="28" s="1"/>
  <c r="T823" i="28" l="1"/>
  <c r="X821" i="28"/>
  <c r="AB822" i="28" s="1"/>
  <c r="L821" i="28"/>
  <c r="N821" i="28"/>
  <c r="O820" i="28"/>
  <c r="M820" i="28"/>
  <c r="Q820" i="28" s="1"/>
  <c r="Y821" i="28"/>
  <c r="AC822" i="28" s="1"/>
  <c r="V821" i="28"/>
  <c r="Z822" i="28" s="1"/>
  <c r="AF822" i="28" s="1"/>
  <c r="W821" i="28"/>
  <c r="AA822" i="28" s="1"/>
  <c r="AD821" i="28"/>
  <c r="T824" i="28" l="1"/>
  <c r="Y822" i="28"/>
  <c r="AC823" i="28" s="1"/>
  <c r="M821" i="28"/>
  <c r="Q821" i="28" s="1"/>
  <c r="O821" i="28"/>
  <c r="AD822" i="28"/>
  <c r="W822" i="28"/>
  <c r="AA823" i="28" s="1"/>
  <c r="V822" i="28"/>
  <c r="Z823" i="28" s="1"/>
  <c r="AF823" i="28" s="1"/>
  <c r="X822" i="28"/>
  <c r="AB823" i="28" s="1"/>
  <c r="L822" i="28"/>
  <c r="N822" i="28"/>
  <c r="T825" i="28" l="1"/>
  <c r="Y823" i="28"/>
  <c r="AC824" i="28" s="1"/>
  <c r="AD823" i="28"/>
  <c r="V823" i="28"/>
  <c r="Z824" i="28" s="1"/>
  <c r="AF824" i="28" s="1"/>
  <c r="W823" i="28"/>
  <c r="AA824" i="28" s="1"/>
  <c r="X823" i="28"/>
  <c r="AB824" i="28" s="1"/>
  <c r="L823" i="28"/>
  <c r="N823" i="28"/>
  <c r="O822" i="28"/>
  <c r="M822" i="28"/>
  <c r="Q822" i="28" s="1"/>
  <c r="T826" i="28" l="1"/>
  <c r="Y824" i="28"/>
  <c r="AC825" i="28" s="1"/>
  <c r="W824" i="28"/>
  <c r="AA825" i="28" s="1"/>
  <c r="V824" i="28"/>
  <c r="Z825" i="28" s="1"/>
  <c r="AF825" i="28" s="1"/>
  <c r="AD824" i="28"/>
  <c r="O823" i="28"/>
  <c r="M823" i="28"/>
  <c r="Q823" i="28" s="1"/>
  <c r="X824" i="28"/>
  <c r="AB825" i="28" s="1"/>
  <c r="L824" i="28"/>
  <c r="N824" i="28"/>
  <c r="T827" i="28" l="1"/>
  <c r="Y825" i="28"/>
  <c r="AC826" i="28" s="1"/>
  <c r="L825" i="28"/>
  <c r="N825" i="28"/>
  <c r="X825" i="28"/>
  <c r="AB826" i="28" s="1"/>
  <c r="AD825" i="28"/>
  <c r="W825" i="28"/>
  <c r="AA826" i="28" s="1"/>
  <c r="V825" i="28"/>
  <c r="Z826" i="28" s="1"/>
  <c r="AF826" i="28" s="1"/>
  <c r="O824" i="28"/>
  <c r="M824" i="28"/>
  <c r="Q824" i="28" s="1"/>
  <c r="T828" i="28" l="1"/>
  <c r="Y826" i="28"/>
  <c r="AC827" i="28" s="1"/>
  <c r="AD826" i="28"/>
  <c r="W826" i="28"/>
  <c r="AA827" i="28" s="1"/>
  <c r="V826" i="28"/>
  <c r="Z827" i="28" s="1"/>
  <c r="AF827" i="28" s="1"/>
  <c r="X826" i="28"/>
  <c r="AB827" i="28" s="1"/>
  <c r="L826" i="28"/>
  <c r="N826" i="28"/>
  <c r="M825" i="28"/>
  <c r="Q825" i="28" s="1"/>
  <c r="O825" i="28"/>
  <c r="T829" i="28" l="1"/>
  <c r="Y827" i="28"/>
  <c r="AC828" i="28" s="1"/>
  <c r="X827" i="28"/>
  <c r="AB828" i="28" s="1"/>
  <c r="L827" i="28"/>
  <c r="N827" i="28"/>
  <c r="W827" i="28"/>
  <c r="AA828" i="28" s="1"/>
  <c r="AD827" i="28"/>
  <c r="V827" i="28"/>
  <c r="Z828" i="28" s="1"/>
  <c r="AF828" i="28" s="1"/>
  <c r="O826" i="28"/>
  <c r="M826" i="28"/>
  <c r="Q826" i="28" s="1"/>
  <c r="T830" i="28" l="1"/>
  <c r="Y828" i="28"/>
  <c r="AC829" i="28" s="1"/>
  <c r="X828" i="28"/>
  <c r="AB829" i="28" s="1"/>
  <c r="L828" i="28"/>
  <c r="N828" i="28"/>
  <c r="AD828" i="28"/>
  <c r="W828" i="28"/>
  <c r="AA829" i="28" s="1"/>
  <c r="V828" i="28"/>
  <c r="Z829" i="28" s="1"/>
  <c r="AF829" i="28" s="1"/>
  <c r="O827" i="28"/>
  <c r="M827" i="28"/>
  <c r="Q827" i="28" s="1"/>
  <c r="T831" i="28" l="1"/>
  <c r="Y829" i="28"/>
  <c r="AC830" i="28" s="1"/>
  <c r="O828" i="28"/>
  <c r="M828" i="28"/>
  <c r="Q828" i="28" s="1"/>
  <c r="AD829" i="28"/>
  <c r="V829" i="28"/>
  <c r="Z830" i="28" s="1"/>
  <c r="AF830" i="28" s="1"/>
  <c r="W829" i="28"/>
  <c r="AA830" i="28" s="1"/>
  <c r="X829" i="28"/>
  <c r="AB830" i="28" s="1"/>
  <c r="L829" i="28"/>
  <c r="N829" i="28"/>
  <c r="T832" i="28" l="1"/>
  <c r="Y830" i="28"/>
  <c r="AC831" i="28" s="1"/>
  <c r="O829" i="28"/>
  <c r="M829" i="28"/>
  <c r="Q829" i="28" s="1"/>
  <c r="X830" i="28"/>
  <c r="AB831" i="28" s="1"/>
  <c r="L830" i="28"/>
  <c r="N830" i="28"/>
  <c r="AD830" i="28"/>
  <c r="W830" i="28"/>
  <c r="AA831" i="28" s="1"/>
  <c r="V830" i="28"/>
  <c r="Z831" i="28" s="1"/>
  <c r="AF831" i="28" s="1"/>
  <c r="T833" i="28" l="1"/>
  <c r="Y831" i="28"/>
  <c r="AC832" i="28" s="1"/>
  <c r="M830" i="28"/>
  <c r="Q830" i="28" s="1"/>
  <c r="O830" i="28"/>
  <c r="AD831" i="28"/>
  <c r="W831" i="28"/>
  <c r="AA832" i="28" s="1"/>
  <c r="V831" i="28"/>
  <c r="Z832" i="28" s="1"/>
  <c r="AF832" i="28" s="1"/>
  <c r="L831" i="28"/>
  <c r="N831" i="28"/>
  <c r="X831" i="28"/>
  <c r="AB832" i="28" s="1"/>
  <c r="T834" i="28" l="1"/>
  <c r="Y832" i="28"/>
  <c r="AC833" i="28" s="1"/>
  <c r="N832" i="28"/>
  <c r="X832" i="28"/>
  <c r="AB833" i="28" s="1"/>
  <c r="L832" i="28"/>
  <c r="O831" i="28"/>
  <c r="M831" i="28"/>
  <c r="Q831" i="28" s="1"/>
  <c r="AD832" i="28"/>
  <c r="V832" i="28"/>
  <c r="Z833" i="28" s="1"/>
  <c r="AF833" i="28" s="1"/>
  <c r="W832" i="28"/>
  <c r="AA833" i="28" s="1"/>
  <c r="T835" i="28" l="1"/>
  <c r="Y833" i="28"/>
  <c r="AC834" i="28" s="1"/>
  <c r="M832" i="28"/>
  <c r="Q832" i="28" s="1"/>
  <c r="O832" i="28"/>
  <c r="V833" i="28"/>
  <c r="Z834" i="28" s="1"/>
  <c r="AF834" i="28" s="1"/>
  <c r="W833" i="28"/>
  <c r="AA834" i="28" s="1"/>
  <c r="AD833" i="28"/>
  <c r="X833" i="28"/>
  <c r="AB834" i="28" s="1"/>
  <c r="L833" i="28"/>
  <c r="N833" i="28"/>
  <c r="T836" i="28" l="1"/>
  <c r="Y834" i="28"/>
  <c r="AC835" i="28" s="1"/>
  <c r="W834" i="28"/>
  <c r="AA835" i="28" s="1"/>
  <c r="V834" i="28"/>
  <c r="Z835" i="28" s="1"/>
  <c r="AF835" i="28" s="1"/>
  <c r="AD834" i="28"/>
  <c r="M833" i="28"/>
  <c r="Q833" i="28" s="1"/>
  <c r="O833" i="28"/>
  <c r="X834" i="28"/>
  <c r="AB835" i="28" s="1"/>
  <c r="L834" i="28"/>
  <c r="N834" i="28"/>
  <c r="T837" i="28" l="1"/>
  <c r="Y835" i="28"/>
  <c r="AC836" i="28" s="1"/>
  <c r="L835" i="28"/>
  <c r="N835" i="28"/>
  <c r="X835" i="28"/>
  <c r="AB836" i="28" s="1"/>
  <c r="AD835" i="28"/>
  <c r="V835" i="28"/>
  <c r="Z836" i="28" s="1"/>
  <c r="AF836" i="28" s="1"/>
  <c r="W835" i="28"/>
  <c r="AA836" i="28" s="1"/>
  <c r="O834" i="28"/>
  <c r="M834" i="28"/>
  <c r="Q834" i="28" s="1"/>
  <c r="T838" i="28" l="1"/>
  <c r="Y836" i="28"/>
  <c r="AC837" i="28" s="1"/>
  <c r="N836" i="28"/>
  <c r="X836" i="28"/>
  <c r="AB837" i="28" s="1"/>
  <c r="L836" i="28"/>
  <c r="V836" i="28"/>
  <c r="Z837" i="28" s="1"/>
  <c r="AF837" i="28" s="1"/>
  <c r="AD836" i="28"/>
  <c r="W836" i="28"/>
  <c r="AA837" i="28" s="1"/>
  <c r="O835" i="28"/>
  <c r="M835" i="28"/>
  <c r="Q835" i="28" s="1"/>
  <c r="T839" i="28" l="1"/>
  <c r="Y837" i="28"/>
  <c r="AC838" i="28" s="1"/>
  <c r="X837" i="28"/>
  <c r="AB838" i="28" s="1"/>
  <c r="L837" i="28"/>
  <c r="N837" i="28"/>
  <c r="O836" i="28"/>
  <c r="M836" i="28"/>
  <c r="Q836" i="28" s="1"/>
  <c r="AD837" i="28"/>
  <c r="W837" i="28"/>
  <c r="AA838" i="28" s="1"/>
  <c r="V837" i="28"/>
  <c r="Z838" i="28" s="1"/>
  <c r="AF838" i="28" s="1"/>
  <c r="T840" i="28" l="1"/>
  <c r="Y838" i="28"/>
  <c r="AC839" i="28" s="1"/>
  <c r="N838" i="28"/>
  <c r="X838" i="28"/>
  <c r="AB839" i="28" s="1"/>
  <c r="L838" i="28"/>
  <c r="O837" i="28"/>
  <c r="M837" i="28"/>
  <c r="Q837" i="28" s="1"/>
  <c r="AD838" i="28"/>
  <c r="V838" i="28"/>
  <c r="Z839" i="28" s="1"/>
  <c r="AF839" i="28" s="1"/>
  <c r="W838" i="28"/>
  <c r="AA839" i="28" s="1"/>
  <c r="T841" i="28" l="1"/>
  <c r="Y839" i="28"/>
  <c r="AC840" i="28" s="1"/>
  <c r="X839" i="28"/>
  <c r="AB840" i="28" s="1"/>
  <c r="L839" i="28"/>
  <c r="N839" i="28"/>
  <c r="M838" i="28"/>
  <c r="Q838" i="28" s="1"/>
  <c r="O838" i="28"/>
  <c r="AD839" i="28"/>
  <c r="W839" i="28"/>
  <c r="AA840" i="28" s="1"/>
  <c r="V839" i="28"/>
  <c r="Z840" i="28" s="1"/>
  <c r="AF840" i="28" s="1"/>
  <c r="T842" i="28" l="1"/>
  <c r="M839" i="28"/>
  <c r="Q839" i="28" s="1"/>
  <c r="O839" i="28"/>
  <c r="X840" i="28"/>
  <c r="AB841" i="28" s="1"/>
  <c r="L840" i="28"/>
  <c r="N840" i="28"/>
  <c r="W840" i="28"/>
  <c r="AA841" i="28" s="1"/>
  <c r="V840" i="28"/>
  <c r="Z841" i="28" s="1"/>
  <c r="AF841" i="28" s="1"/>
  <c r="AD840" i="28"/>
  <c r="Y840" i="28"/>
  <c r="AC841" i="28" s="1"/>
  <c r="T843" i="28" l="1"/>
  <c r="AD841" i="28"/>
  <c r="V841" i="28"/>
  <c r="Z842" i="28" s="1"/>
  <c r="AF842" i="28" s="1"/>
  <c r="W841" i="28"/>
  <c r="AA842" i="28" s="1"/>
  <c r="Y841" i="28"/>
  <c r="AC842" i="28" s="1"/>
  <c r="O840" i="28"/>
  <c r="M840" i="28"/>
  <c r="Q840" i="28" s="1"/>
  <c r="N841" i="28"/>
  <c r="L841" i="28"/>
  <c r="X841" i="28"/>
  <c r="AB842" i="28" s="1"/>
  <c r="T844" i="28" l="1"/>
  <c r="Y842" i="28"/>
  <c r="AC843" i="28" s="1"/>
  <c r="AD842" i="28"/>
  <c r="W842" i="28"/>
  <c r="AA843" i="28" s="1"/>
  <c r="V842" i="28"/>
  <c r="Z843" i="28" s="1"/>
  <c r="AF843" i="28" s="1"/>
  <c r="X842" i="28"/>
  <c r="AB843" i="28" s="1"/>
  <c r="L842" i="28"/>
  <c r="N842" i="28"/>
  <c r="M841" i="28"/>
  <c r="Q841" i="28" s="1"/>
  <c r="O841" i="28"/>
  <c r="T845" i="28" l="1"/>
  <c r="Y843" i="28"/>
  <c r="AC844" i="28" s="1"/>
  <c r="W843" i="28"/>
  <c r="AA844" i="28" s="1"/>
  <c r="V843" i="28"/>
  <c r="Z844" i="28" s="1"/>
  <c r="AF844" i="28" s="1"/>
  <c r="AD843" i="28"/>
  <c r="X843" i="28"/>
  <c r="AB844" i="28" s="1"/>
  <c r="N843" i="28"/>
  <c r="L843" i="28"/>
  <c r="O842" i="28"/>
  <c r="M842" i="28"/>
  <c r="Q842" i="28" s="1"/>
  <c r="T846" i="28" l="1"/>
  <c r="Y844" i="28"/>
  <c r="AC845" i="28" s="1"/>
  <c r="AD844" i="28"/>
  <c r="W844" i="28"/>
  <c r="AA845" i="28" s="1"/>
  <c r="V844" i="28"/>
  <c r="Z845" i="28" s="1"/>
  <c r="AF845" i="28" s="1"/>
  <c r="X844" i="28"/>
  <c r="AB845" i="28" s="1"/>
  <c r="L844" i="28"/>
  <c r="N844" i="28"/>
  <c r="M843" i="28"/>
  <c r="Q843" i="28" s="1"/>
  <c r="O843" i="28"/>
  <c r="T847" i="28" l="1"/>
  <c r="Y845" i="28"/>
  <c r="AC846" i="28" s="1"/>
  <c r="V845" i="28"/>
  <c r="Z846" i="28" s="1"/>
  <c r="AF846" i="28" s="1"/>
  <c r="W845" i="28"/>
  <c r="AA846" i="28" s="1"/>
  <c r="AD845" i="28"/>
  <c r="X845" i="28"/>
  <c r="AB846" i="28" s="1"/>
  <c r="N845" i="28"/>
  <c r="L845" i="28"/>
  <c r="O844" i="28"/>
  <c r="M844" i="28"/>
  <c r="Q844" i="28" s="1"/>
  <c r="T848" i="28" l="1"/>
  <c r="V846" i="28"/>
  <c r="Z847" i="28" s="1"/>
  <c r="AF847" i="28" s="1"/>
  <c r="W846" i="28"/>
  <c r="AA847" i="28" s="1"/>
  <c r="AD846" i="28"/>
  <c r="M845" i="28"/>
  <c r="Q845" i="28" s="1"/>
  <c r="O845" i="28"/>
  <c r="X846" i="28"/>
  <c r="AB847" i="28" s="1"/>
  <c r="L846" i="28"/>
  <c r="N846" i="28"/>
  <c r="Y846" i="28"/>
  <c r="AC847" i="28" s="1"/>
  <c r="T849" i="28" l="1"/>
  <c r="Y847" i="28"/>
  <c r="AC848" i="28" s="1"/>
  <c r="AD847" i="28"/>
  <c r="W847" i="28"/>
  <c r="AA848" i="28" s="1"/>
  <c r="V847" i="28"/>
  <c r="Z848" i="28" s="1"/>
  <c r="AF848" i="28" s="1"/>
  <c r="M846" i="28"/>
  <c r="Q846" i="28" s="1"/>
  <c r="O846" i="28"/>
  <c r="X847" i="28"/>
  <c r="AB848" i="28" s="1"/>
  <c r="L847" i="28"/>
  <c r="N847" i="28"/>
  <c r="T850" i="28" l="1"/>
  <c r="Y848" i="28"/>
  <c r="AC849" i="28" s="1"/>
  <c r="X848" i="28"/>
  <c r="AB849" i="28" s="1"/>
  <c r="L848" i="28"/>
  <c r="N848" i="28"/>
  <c r="M847" i="28"/>
  <c r="Q847" i="28" s="1"/>
  <c r="O847" i="28"/>
  <c r="AD848" i="28"/>
  <c r="W848" i="28"/>
  <c r="AA849" i="28" s="1"/>
  <c r="V848" i="28"/>
  <c r="Z849" i="28" s="1"/>
  <c r="AF849" i="28" s="1"/>
  <c r="T851" i="28" l="1"/>
  <c r="Y849" i="28"/>
  <c r="AC850" i="28" s="1"/>
  <c r="O848" i="28"/>
  <c r="M848" i="28"/>
  <c r="Q848" i="28" s="1"/>
  <c r="AD849" i="28"/>
  <c r="W849" i="28"/>
  <c r="AA850" i="28" s="1"/>
  <c r="V849" i="28"/>
  <c r="Z850" i="28" s="1"/>
  <c r="AF850" i="28" s="1"/>
  <c r="X849" i="28"/>
  <c r="AB850" i="28" s="1"/>
  <c r="L849" i="28"/>
  <c r="N849" i="28"/>
  <c r="T852" i="28" l="1"/>
  <c r="Y850" i="28"/>
  <c r="AC851" i="28" s="1"/>
  <c r="AD850" i="28"/>
  <c r="W850" i="28"/>
  <c r="AA851" i="28" s="1"/>
  <c r="V850" i="28"/>
  <c r="Z851" i="28" s="1"/>
  <c r="AF851" i="28" s="1"/>
  <c r="X850" i="28"/>
  <c r="AB851" i="28" s="1"/>
  <c r="L850" i="28"/>
  <c r="N850" i="28"/>
  <c r="O849" i="28"/>
  <c r="M849" i="28"/>
  <c r="Q849" i="28" s="1"/>
  <c r="T853" i="28" l="1"/>
  <c r="Y851" i="28"/>
  <c r="AC852" i="28" s="1"/>
  <c r="X851" i="28"/>
  <c r="AB852" i="28" s="1"/>
  <c r="L851" i="28"/>
  <c r="N851" i="28"/>
  <c r="AD851" i="28"/>
  <c r="V851" i="28"/>
  <c r="Z852" i="28" s="1"/>
  <c r="AF852" i="28" s="1"/>
  <c r="W851" i="28"/>
  <c r="AA852" i="28" s="1"/>
  <c r="M850" i="28"/>
  <c r="Q850" i="28" s="1"/>
  <c r="O850" i="28"/>
  <c r="T854" i="28" l="1"/>
  <c r="Y852" i="28"/>
  <c r="AC853" i="28" s="1"/>
  <c r="L852" i="28"/>
  <c r="N852" i="28"/>
  <c r="X852" i="28"/>
  <c r="AB853" i="28" s="1"/>
  <c r="AD852" i="28"/>
  <c r="W852" i="28"/>
  <c r="AA853" i="28" s="1"/>
  <c r="V852" i="28"/>
  <c r="Z853" i="28" s="1"/>
  <c r="AF853" i="28" s="1"/>
  <c r="O851" i="28"/>
  <c r="M851" i="28"/>
  <c r="Q851" i="28" s="1"/>
  <c r="T855" i="28" l="1"/>
  <c r="Y853" i="28"/>
  <c r="AC854" i="28" s="1"/>
  <c r="AD853" i="28"/>
  <c r="V853" i="28"/>
  <c r="Z854" i="28" s="1"/>
  <c r="AF854" i="28" s="1"/>
  <c r="W853" i="28"/>
  <c r="AA854" i="28" s="1"/>
  <c r="M852" i="28"/>
  <c r="Q852" i="28" s="1"/>
  <c r="O852" i="28"/>
  <c r="X853" i="28"/>
  <c r="AB854" i="28" s="1"/>
  <c r="N853" i="28"/>
  <c r="L853" i="28"/>
  <c r="T856" i="28" l="1"/>
  <c r="Y854" i="28"/>
  <c r="AC855" i="28" s="1"/>
  <c r="V854" i="28"/>
  <c r="Z855" i="28" s="1"/>
  <c r="AF855" i="28" s="1"/>
  <c r="W854" i="28"/>
  <c r="AA855" i="28" s="1"/>
  <c r="AD854" i="28"/>
  <c r="N854" i="28"/>
  <c r="L854" i="28"/>
  <c r="X854" i="28"/>
  <c r="AB855" i="28" s="1"/>
  <c r="O853" i="28"/>
  <c r="M853" i="28"/>
  <c r="Q853" i="28" s="1"/>
  <c r="T857" i="28" l="1"/>
  <c r="V855" i="28"/>
  <c r="Z856" i="28" s="1"/>
  <c r="AF856" i="28" s="1"/>
  <c r="AD855" i="28"/>
  <c r="W855" i="28"/>
  <c r="AA856" i="28" s="1"/>
  <c r="L855" i="28"/>
  <c r="X855" i="28"/>
  <c r="AB856" i="28" s="1"/>
  <c r="N855" i="28"/>
  <c r="Y855" i="28"/>
  <c r="AC856" i="28" s="1"/>
  <c r="O854" i="28"/>
  <c r="M854" i="28"/>
  <c r="Q854" i="28" s="1"/>
  <c r="T858" i="28" l="1"/>
  <c r="Y856" i="28"/>
  <c r="AC857" i="28" s="1"/>
  <c r="X856" i="28"/>
  <c r="AB857" i="28" s="1"/>
  <c r="L856" i="28"/>
  <c r="N856" i="28"/>
  <c r="M855" i="28"/>
  <c r="Q855" i="28" s="1"/>
  <c r="O855" i="28"/>
  <c r="W856" i="28"/>
  <c r="AA857" i="28" s="1"/>
  <c r="V856" i="28"/>
  <c r="Z857" i="28" s="1"/>
  <c r="AF857" i="28" s="1"/>
  <c r="AD856" i="28"/>
  <c r="T859" i="28" l="1"/>
  <c r="Y857" i="28"/>
  <c r="AC858" i="28" s="1"/>
  <c r="V857" i="28"/>
  <c r="Z858" i="28" s="1"/>
  <c r="AF858" i="28" s="1"/>
  <c r="W857" i="28"/>
  <c r="AA858" i="28" s="1"/>
  <c r="AD857" i="28"/>
  <c r="O856" i="28"/>
  <c r="M856" i="28"/>
  <c r="Q856" i="28" s="1"/>
  <c r="X857" i="28"/>
  <c r="AB858" i="28" s="1"/>
  <c r="N857" i="28"/>
  <c r="L857" i="28"/>
  <c r="T860" i="28" l="1"/>
  <c r="Y858" i="28"/>
  <c r="AC859" i="28" s="1"/>
  <c r="AD858" i="28"/>
  <c r="V858" i="28"/>
  <c r="Z859" i="28" s="1"/>
  <c r="AF859" i="28" s="1"/>
  <c r="W858" i="28"/>
  <c r="AA859" i="28" s="1"/>
  <c r="O857" i="28"/>
  <c r="M857" i="28"/>
  <c r="Q857" i="28" s="1"/>
  <c r="X858" i="28"/>
  <c r="AB859" i="28" s="1"/>
  <c r="L858" i="28"/>
  <c r="N858" i="28"/>
  <c r="T861" i="28" l="1"/>
  <c r="Y859" i="28"/>
  <c r="AC860" i="28" s="1"/>
  <c r="N859" i="28"/>
  <c r="X859" i="28"/>
  <c r="AB860" i="28" s="1"/>
  <c r="L859" i="28"/>
  <c r="AD859" i="28"/>
  <c r="V859" i="28"/>
  <c r="Z860" i="28" s="1"/>
  <c r="AF860" i="28" s="1"/>
  <c r="W859" i="28"/>
  <c r="AA860" i="28" s="1"/>
  <c r="M858" i="28"/>
  <c r="Q858" i="28" s="1"/>
  <c r="O858" i="28"/>
  <c r="T862" i="28" l="1"/>
  <c r="Y860" i="28"/>
  <c r="AC861" i="28" s="1"/>
  <c r="W860" i="28"/>
  <c r="AA861" i="28" s="1"/>
  <c r="V860" i="28"/>
  <c r="Z861" i="28" s="1"/>
  <c r="AF861" i="28" s="1"/>
  <c r="AD860" i="28"/>
  <c r="X860" i="28"/>
  <c r="AB861" i="28" s="1"/>
  <c r="L860" i="28"/>
  <c r="N860" i="28"/>
  <c r="O859" i="28"/>
  <c r="M859" i="28"/>
  <c r="Q859" i="28" s="1"/>
  <c r="T863" i="28" l="1"/>
  <c r="Y861" i="28"/>
  <c r="AC862" i="28" s="1"/>
  <c r="M860" i="28"/>
  <c r="Q860" i="28" s="1"/>
  <c r="O860" i="28"/>
  <c r="AD861" i="28"/>
  <c r="V861" i="28"/>
  <c r="Z862" i="28" s="1"/>
  <c r="AF862" i="28" s="1"/>
  <c r="W861" i="28"/>
  <c r="AA862" i="28" s="1"/>
  <c r="X861" i="28"/>
  <c r="AB862" i="28" s="1"/>
  <c r="N861" i="28"/>
  <c r="L861" i="28"/>
  <c r="T864" i="28" l="1"/>
  <c r="Y862" i="28"/>
  <c r="AC863" i="28" s="1"/>
  <c r="N862" i="28"/>
  <c r="L862" i="28"/>
  <c r="X862" i="28"/>
  <c r="AB863" i="28" s="1"/>
  <c r="W862" i="28"/>
  <c r="AA863" i="28" s="1"/>
  <c r="AD862" i="28"/>
  <c r="V862" i="28"/>
  <c r="Z863" i="28" s="1"/>
  <c r="AF863" i="28" s="1"/>
  <c r="O861" i="28"/>
  <c r="M861" i="28"/>
  <c r="Q861" i="28" s="1"/>
  <c r="T865" i="28" l="1"/>
  <c r="Y863" i="28"/>
  <c r="AC864" i="28" s="1"/>
  <c r="AD863" i="28"/>
  <c r="W863" i="28"/>
  <c r="AA864" i="28" s="1"/>
  <c r="V863" i="28"/>
  <c r="Z864" i="28" s="1"/>
  <c r="AF864" i="28" s="1"/>
  <c r="M862" i="28"/>
  <c r="Q862" i="28" s="1"/>
  <c r="O862" i="28"/>
  <c r="X863" i="28"/>
  <c r="AB864" i="28" s="1"/>
  <c r="L863" i="28"/>
  <c r="N863" i="28"/>
  <c r="T866" i="28" l="1"/>
  <c r="Y864" i="28"/>
  <c r="AC865" i="28" s="1"/>
  <c r="AD864" i="28"/>
  <c r="V864" i="28"/>
  <c r="Z865" i="28" s="1"/>
  <c r="AF865" i="28" s="1"/>
  <c r="W864" i="28"/>
  <c r="AA865" i="28" s="1"/>
  <c r="O863" i="28"/>
  <c r="M863" i="28"/>
  <c r="Q863" i="28" s="1"/>
  <c r="L864" i="28"/>
  <c r="N864" i="28"/>
  <c r="X864" i="28"/>
  <c r="AB865" i="28" s="1"/>
  <c r="T867" i="28" l="1"/>
  <c r="Y865" i="28"/>
  <c r="AC866" i="28" s="1"/>
  <c r="M864" i="28"/>
  <c r="Q864" i="28" s="1"/>
  <c r="O864" i="28"/>
  <c r="AD865" i="28"/>
  <c r="W865" i="28"/>
  <c r="AA866" i="28" s="1"/>
  <c r="V865" i="28"/>
  <c r="Z866" i="28" s="1"/>
  <c r="AF866" i="28" s="1"/>
  <c r="N865" i="28"/>
  <c r="X865" i="28"/>
  <c r="AB866" i="28" s="1"/>
  <c r="L865" i="28"/>
  <c r="T868" i="28" l="1"/>
  <c r="Y866" i="28"/>
  <c r="AC867" i="28" s="1"/>
  <c r="X866" i="28"/>
  <c r="AB867" i="28" s="1"/>
  <c r="L866" i="28"/>
  <c r="N866" i="28"/>
  <c r="O865" i="28"/>
  <c r="M865" i="28"/>
  <c r="Q865" i="28" s="1"/>
  <c r="AD866" i="28"/>
  <c r="W866" i="28"/>
  <c r="AA867" i="28" s="1"/>
  <c r="V866" i="28"/>
  <c r="Z867" i="28" s="1"/>
  <c r="AF867" i="28" s="1"/>
  <c r="T869" i="28" l="1"/>
  <c r="X867" i="28"/>
  <c r="AB868" i="28" s="1"/>
  <c r="L867" i="28"/>
  <c r="N867" i="28"/>
  <c r="M866" i="28"/>
  <c r="Q866" i="28" s="1"/>
  <c r="O866" i="28"/>
  <c r="AD867" i="28"/>
  <c r="V867" i="28"/>
  <c r="Z868" i="28" s="1"/>
  <c r="AF868" i="28" s="1"/>
  <c r="W867" i="28"/>
  <c r="AA868" i="28" s="1"/>
  <c r="Y867" i="28"/>
  <c r="AC868" i="28" s="1"/>
  <c r="T870" i="28" l="1"/>
  <c r="X868" i="28"/>
  <c r="AB869" i="28" s="1"/>
  <c r="L868" i="28"/>
  <c r="N868" i="28"/>
  <c r="W868" i="28"/>
  <c r="AA869" i="28" s="1"/>
  <c r="V868" i="28"/>
  <c r="Z869" i="28" s="1"/>
  <c r="AF869" i="28" s="1"/>
  <c r="AD868" i="28"/>
  <c r="Y868" i="28"/>
  <c r="AC869" i="28" s="1"/>
  <c r="O867" i="28"/>
  <c r="M867" i="28"/>
  <c r="Q867" i="28" s="1"/>
  <c r="T871" i="28" l="1"/>
  <c r="N869" i="28"/>
  <c r="L869" i="28"/>
  <c r="X869" i="28"/>
  <c r="AB870" i="28" s="1"/>
  <c r="M868" i="28"/>
  <c r="Q868" i="28" s="1"/>
  <c r="O868" i="28"/>
  <c r="AD869" i="28"/>
  <c r="V869" i="28"/>
  <c r="Z870" i="28" s="1"/>
  <c r="AF870" i="28" s="1"/>
  <c r="W869" i="28"/>
  <c r="AA870" i="28" s="1"/>
  <c r="Y869" i="28"/>
  <c r="AC870" i="28" s="1"/>
  <c r="Y870" i="28" l="1"/>
  <c r="AC871" i="28" s="1"/>
  <c r="X870" i="28"/>
  <c r="AB871" i="28" s="1"/>
  <c r="N870" i="28"/>
  <c r="L870" i="28"/>
  <c r="M869" i="28"/>
  <c r="Q869" i="28" s="1"/>
  <c r="O869" i="28"/>
  <c r="AD870" i="28"/>
  <c r="V870" i="28"/>
  <c r="Z871" i="28" s="1"/>
  <c r="AF871" i="28" s="1"/>
  <c r="W870" i="28"/>
  <c r="AA871" i="28" s="1"/>
  <c r="Y871" i="28" l="1"/>
  <c r="X871" i="28"/>
  <c r="N871" i="28"/>
  <c r="L871" i="28"/>
  <c r="AD871" i="28"/>
  <c r="V871" i="28"/>
  <c r="W871" i="28"/>
  <c r="O870" i="28"/>
  <c r="M870" i="28"/>
  <c r="Q870" i="28" s="1"/>
  <c r="O871" i="28" l="1"/>
  <c r="M871" i="28"/>
  <c r="Q871" i="28" s="1"/>
  <c r="S50" i="28" s="1"/>
  <c r="S52" i="28" s="1"/>
</calcChain>
</file>

<file path=xl/sharedStrings.xml><?xml version="1.0" encoding="utf-8"?>
<sst xmlns="http://schemas.openxmlformats.org/spreadsheetml/2006/main" count="77" uniqueCount="76">
  <si>
    <t>parameter</t>
  </si>
  <si>
    <t>a1</t>
  </si>
  <si>
    <t>b1</t>
  </si>
  <si>
    <t>c1</t>
  </si>
  <si>
    <t>a2</t>
  </si>
  <si>
    <t>b2</t>
  </si>
  <si>
    <t>c2</t>
  </si>
  <si>
    <t>beta</t>
  </si>
  <si>
    <t>gamma</t>
  </si>
  <si>
    <t>sigma</t>
  </si>
  <si>
    <t>h</t>
  </si>
  <si>
    <t>mu</t>
  </si>
  <si>
    <t>nu</t>
  </si>
  <si>
    <t>fun1</t>
  </si>
  <si>
    <t>fun2</t>
  </si>
  <si>
    <t>fun3</t>
  </si>
  <si>
    <t>fun4</t>
  </si>
  <si>
    <t>x1</t>
  </si>
  <si>
    <t>x2</t>
  </si>
  <si>
    <t>x3</t>
  </si>
  <si>
    <t>x4</t>
  </si>
  <si>
    <t>t</t>
  </si>
  <si>
    <t>N</t>
  </si>
  <si>
    <t>x1+x2+x3+x4</t>
  </si>
  <si>
    <t>eta</t>
  </si>
  <si>
    <t>a3</t>
  </si>
  <si>
    <t>b3</t>
  </si>
  <si>
    <t>c3</t>
  </si>
  <si>
    <t>a4</t>
  </si>
  <si>
    <t>b4</t>
  </si>
  <si>
    <t>c4</t>
  </si>
  <si>
    <t>SS tot (total)</t>
  </si>
  <si>
    <t>SS res (active)</t>
  </si>
  <si>
    <t>Mean (total)</t>
  </si>
  <si>
    <t>SS tot (active)</t>
  </si>
  <si>
    <t>SS res (total)</t>
  </si>
  <si>
    <t>a5</t>
  </si>
  <si>
    <t>b5</t>
  </si>
  <si>
    <t>c5</t>
  </si>
  <si>
    <t>a6</t>
  </si>
  <si>
    <t>b6</t>
  </si>
  <si>
    <t>c6</t>
  </si>
  <si>
    <t>R square</t>
  </si>
  <si>
    <t>Active Cases</t>
  </si>
  <si>
    <t>Day</t>
  </si>
  <si>
    <t>R_effective</t>
  </si>
  <si>
    <t>a7</t>
  </si>
  <si>
    <t>b7</t>
  </si>
  <si>
    <t>c7</t>
  </si>
  <si>
    <t>a8</t>
  </si>
  <si>
    <t>b8</t>
  </si>
  <si>
    <t>c8</t>
  </si>
  <si>
    <t>Total cases (model)</t>
  </si>
  <si>
    <t>Daily cases (model)</t>
  </si>
  <si>
    <t>a9</t>
  </si>
  <si>
    <t>b9</t>
  </si>
  <si>
    <t>c9</t>
  </si>
  <si>
    <t>a10</t>
  </si>
  <si>
    <t>b10</t>
  </si>
  <si>
    <t>c10</t>
  </si>
  <si>
    <t>a11</t>
  </si>
  <si>
    <t>b11</t>
  </si>
  <si>
    <t>c11</t>
  </si>
  <si>
    <t>a12</t>
  </si>
  <si>
    <t>b12</t>
  </si>
  <si>
    <t>c12</t>
  </si>
  <si>
    <t>Total Cases (data)</t>
  </si>
  <si>
    <t>Daily Cases (data)</t>
  </si>
  <si>
    <t>Mean (daily)</t>
  </si>
  <si>
    <t>SS tot (daily)</t>
  </si>
  <si>
    <t>Mean (active)</t>
  </si>
  <si>
    <t>SS res (daily)</t>
  </si>
  <si>
    <t>X^2 (daily cases)</t>
  </si>
  <si>
    <t>SS tot (daily cases)</t>
  </si>
  <si>
    <t>output</t>
  </si>
  <si>
    <t>Active Cases (model)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</si>
</sst>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222222"/>
      <name val="Arial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2" fontId="0" fillId="0" borderId="0" xfId="0" applyNumberFormat="1"/>
    <xf numFmtId="0" fontId="1" fillId="0" borderId="0" xfId="0" applyFont="1"/>
    <xf numFmtId="15" fontId="0" fillId="0" borderId="0" xfId="0" applyNumberFormat="1"/>
    <xf numFmtId="0" fontId="0" fillId="0" borderId="0" xfId="0"/>
    <xf numFmtId="0" fontId="2" fillId="0" borderId="0" xfId="0" applyNumberFormat="1" applyFont="1"/>
    <xf numFmtId="0" fontId="3" fillId="0" borderId="0" xfId="0" applyFont="1" applyAlignment="1">
      <alignment vertical="center" wrapText="1"/>
    </xf>
    <xf numFmtId="15" fontId="3" fillId="0" borderId="0" xfId="0" applyNumberFormat="1" applyFont="1" applyAlignment="1">
      <alignment vertical="center" wrapText="1"/>
    </xf>
    <xf numFmtId="164" fontId="0" fillId="0" borderId="0" xfId="0" applyNumberFormat="1"/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71"/>
  <sheetViews>
    <sheetView tabSelected="1" workbookViewId="0">
      <selection activeCell="N1" sqref="N1"/>
    </sheetView>
  </sheetViews>
  <sheetFormatPr defaultRowHeight="14.4" x14ac:dyDescent="0.3"/>
  <cols>
    <col min="1" max="1" width="13.5546875" style="4" customWidth="1"/>
    <col min="2" max="2" width="8.88671875" style="4"/>
    <col min="3" max="3" width="15.77734375" style="4" customWidth="1"/>
    <col min="4" max="6" width="15.6640625" style="4" customWidth="1"/>
    <col min="7" max="8" width="11.44140625" style="4" customWidth="1"/>
    <col min="9" max="9" width="11.6640625" style="4" customWidth="1"/>
    <col min="10" max="11" width="11.44140625" style="4" customWidth="1"/>
    <col min="12" max="14" width="16.77734375" style="4" customWidth="1"/>
    <col min="15" max="15" width="16.6640625" style="4" customWidth="1"/>
    <col min="16" max="16" width="21.77734375" style="4" customWidth="1"/>
    <col min="17" max="17" width="14.5546875" style="4" customWidth="1"/>
    <col min="18" max="18" width="15.5546875" style="9" customWidth="1"/>
    <col min="19" max="19" width="15.6640625" style="4" bestFit="1" customWidth="1"/>
    <col min="20" max="20" width="8.88671875" style="4"/>
    <col min="21" max="21" width="12" style="4" bestFit="1" customWidth="1"/>
    <col min="22" max="22" width="12.6640625" style="4" bestFit="1" customWidth="1"/>
    <col min="23" max="23" width="12" style="4" bestFit="1" customWidth="1"/>
    <col min="24" max="24" width="12.6640625" style="4" bestFit="1" customWidth="1"/>
    <col min="25" max="25" width="12" style="4" bestFit="1" customWidth="1"/>
    <col min="26" max="26" width="8.88671875" style="4"/>
    <col min="27" max="28" width="12" style="4" bestFit="1" customWidth="1"/>
    <col min="29" max="29" width="8.88671875" style="4"/>
    <col min="30" max="30" width="11.77734375" style="4" customWidth="1"/>
    <col min="31" max="32" width="8.88671875" style="4"/>
  </cols>
  <sheetData>
    <row r="1" spans="1:32" x14ac:dyDescent="0.3">
      <c r="A1" s="6" t="s">
        <v>44</v>
      </c>
      <c r="B1" s="4" t="s">
        <v>44</v>
      </c>
      <c r="C1" s="4" t="s">
        <v>66</v>
      </c>
      <c r="D1" s="4" t="s">
        <v>67</v>
      </c>
      <c r="E1" s="4" t="s">
        <v>68</v>
      </c>
      <c r="F1" s="4" t="s">
        <v>69</v>
      </c>
      <c r="G1" s="4" t="s">
        <v>33</v>
      </c>
      <c r="H1" s="4" t="s">
        <v>31</v>
      </c>
      <c r="I1" s="4" t="s">
        <v>43</v>
      </c>
      <c r="J1" s="4" t="s">
        <v>70</v>
      </c>
      <c r="K1" s="4" t="s">
        <v>34</v>
      </c>
      <c r="L1" s="4" t="s">
        <v>52</v>
      </c>
      <c r="M1" s="4" t="s">
        <v>53</v>
      </c>
      <c r="N1" s="4" t="s">
        <v>75</v>
      </c>
      <c r="O1" s="4" t="s">
        <v>35</v>
      </c>
      <c r="P1" s="4" t="s">
        <v>32</v>
      </c>
      <c r="Q1" s="4" t="s">
        <v>71</v>
      </c>
      <c r="R1" s="9" t="s">
        <v>0</v>
      </c>
      <c r="S1" s="9" t="s">
        <v>74</v>
      </c>
      <c r="T1" s="4" t="s">
        <v>21</v>
      </c>
      <c r="U1" s="4" t="s">
        <v>7</v>
      </c>
      <c r="V1" s="4" t="s">
        <v>13</v>
      </c>
      <c r="W1" s="4" t="s">
        <v>14</v>
      </c>
      <c r="X1" s="4" t="s">
        <v>15</v>
      </c>
      <c r="Y1" s="4" t="s">
        <v>16</v>
      </c>
      <c r="Z1" s="4" t="s">
        <v>17</v>
      </c>
      <c r="AA1" s="4" t="s">
        <v>18</v>
      </c>
      <c r="AB1" s="4" t="s">
        <v>19</v>
      </c>
      <c r="AC1" s="4" t="s">
        <v>20</v>
      </c>
      <c r="AD1" s="4" t="s">
        <v>23</v>
      </c>
      <c r="AF1" s="4" t="s">
        <v>45</v>
      </c>
    </row>
    <row r="2" spans="1:32" x14ac:dyDescent="0.3">
      <c r="A2" s="7">
        <v>43852</v>
      </c>
      <c r="B2" s="4">
        <v>1</v>
      </c>
      <c r="C2" s="6">
        <v>987</v>
      </c>
      <c r="D2" s="6">
        <v>0</v>
      </c>
      <c r="E2" s="6">
        <f>AVERAGE(D2:D871)</f>
        <v>619676.84367816092</v>
      </c>
      <c r="F2" s="6">
        <f>(D2-$E$2)^2</f>
        <v>383999390590.92786</v>
      </c>
      <c r="G2" s="4">
        <f>AVERAGE(C2:C871)</f>
        <v>170027306.53678161</v>
      </c>
      <c r="H2" s="4">
        <f>(C2-$G$2)^2</f>
        <v>2.8908949335223764E+16</v>
      </c>
      <c r="I2" s="6">
        <v>970</v>
      </c>
      <c r="J2" s="4">
        <f>AVERAGE(I2:I871)</f>
        <v>14095760.37816092</v>
      </c>
      <c r="K2" s="4">
        <f t="shared" ref="K2:K65" si="0">(I2-$J$2)^2</f>
        <v>198663115804297.66</v>
      </c>
      <c r="L2" s="4">
        <f>(AA2+AB2+AC2)*$S$45</f>
        <v>970.00000000000011</v>
      </c>
      <c r="N2" s="4">
        <f>(AA2+AB2)*$S$45</f>
        <v>970.00000000000011</v>
      </c>
      <c r="O2" s="4">
        <f>(C2-L2)^2</f>
        <v>288.99999999999613</v>
      </c>
      <c r="P2" s="4">
        <f>(I2-N2)^2</f>
        <v>1.2924697071141057E-26</v>
      </c>
      <c r="Q2" s="4">
        <f>(D2-M2)^2</f>
        <v>0</v>
      </c>
      <c r="R2" s="9" t="s">
        <v>1</v>
      </c>
      <c r="S2" s="4">
        <v>0.97261405676425516</v>
      </c>
      <c r="T2" s="4">
        <v>0</v>
      </c>
      <c r="U2" s="4">
        <f>$S$2*EXP(-((T2-$S$3)^2)/($S$4^2)) + $S$5*EXP(-((T2-$S$6)^2)/($S$7^2)) + $S$8*EXP(-((T2-$S$9)^2)/($S$10^2)) + $S$11*EXP(-((T2-$S$12)^2)/($S$13^2))+ $S$14*EXP(-((T2-$S$15)^2)/($S$16^2))+ $S$17*EXP(-((T2-$S$18)^2)/($S$19^2))+$S$20*EXP(-((T2-$S$21)^2)/($S$22^2))+$S$23*EXP(-((T2-$S$24)^2)/($S$25^2))+$S$26*EXP(-((T2-$S$27)^2)/($S$28^2))+$S$29*EXP(-((T2-$S$30)^2)/($S$31^2))+$S$32*EXP(-((T2-$S$33)^2)/($S$34^2))+$S$35*EXP(-((T2-$S$36)^2)/($S$37^2))</f>
        <v>1.1157790704327946</v>
      </c>
      <c r="V2" s="4">
        <f>$S$43*$S$45 -(U2*(Z2*AB2)) + $S$38*AC2 - $S$44*Z2</f>
        <v>-1.360861529373997E-7</v>
      </c>
      <c r="W2" s="4">
        <f>(U2*(Z2*AB2)) - $S$41*AA2 - $S$44*AA2</f>
        <v>1.360861529373997E-7</v>
      </c>
      <c r="X2" s="4">
        <f>$S$41*AA2 - $S$40*AB2 - $S$44*AB2</f>
        <v>-4.0655048277543555E-9</v>
      </c>
      <c r="Y2" s="4">
        <f>$S$40*AB2- $S$38*AC2 - $S$44*AC2</f>
        <v>4.0655048277543555E-9</v>
      </c>
      <c r="Z2" s="4">
        <f>1-(970/$S$45)</f>
        <v>0.99999987803484303</v>
      </c>
      <c r="AA2" s="4">
        <v>0</v>
      </c>
      <c r="AB2" s="4">
        <f>970/$S$45</f>
        <v>1.2196515702914636E-7</v>
      </c>
      <c r="AC2" s="4">
        <v>0</v>
      </c>
      <c r="AD2" s="4">
        <f>Z2+AA2+AB2+AC2</f>
        <v>1</v>
      </c>
      <c r="AF2" s="4">
        <f>(U2/$S$40)*Z2</f>
        <v>33.473371377735887</v>
      </c>
    </row>
    <row r="3" spans="1:32" x14ac:dyDescent="0.3">
      <c r="A3" s="3">
        <v>43853</v>
      </c>
      <c r="B3" s="4">
        <v>2</v>
      </c>
      <c r="C3" s="4">
        <v>1258</v>
      </c>
      <c r="D3" s="6">
        <v>271</v>
      </c>
      <c r="E3" s="6"/>
      <c r="F3" s="6">
        <f t="shared" ref="F3:F66" si="1">(D3-$E$2)^2</f>
        <v>383663599182.6543</v>
      </c>
      <c r="H3" s="4">
        <f t="shared" ref="H3:H65" si="2">(C3-$G$2)^2</f>
        <v>2.8908857181032016E+16</v>
      </c>
      <c r="I3" s="4">
        <v>1198</v>
      </c>
      <c r="K3" s="4">
        <f t="shared" si="0"/>
        <v>198656688631869.22</v>
      </c>
      <c r="L3" s="4">
        <f t="shared" ref="L3:L66" si="3">(AA3+AB3+AC3)*$S$45</f>
        <v>2052.3055663162268</v>
      </c>
      <c r="M3" s="4">
        <f>L3-L2</f>
        <v>1082.3055663162268</v>
      </c>
      <c r="N3" s="4">
        <f t="shared" ref="N3:N66" si="4">(AA3+AB3)*$S$45</f>
        <v>2019.9722362162265</v>
      </c>
      <c r="O3" s="4">
        <f t="shared" ref="O3:O66" si="5">(C3-L3)^2</f>
        <v>630921.33268094168</v>
      </c>
      <c r="P3" s="4">
        <f t="shared" ref="P3:P66" si="6">(I3-N3)^2</f>
        <v>675638.35711030406</v>
      </c>
      <c r="Q3" s="4">
        <f>(D3-M3)^2</f>
        <v>658216.72193569341</v>
      </c>
      <c r="R3" s="9" t="s">
        <v>2</v>
      </c>
      <c r="S3" s="2">
        <v>1.6479104707087153E-5</v>
      </c>
      <c r="T3" s="1">
        <f>T2+$S$42</f>
        <v>1</v>
      </c>
      <c r="U3" s="4">
        <f t="shared" ref="U3:U66" si="7">$S$2*EXP(-((T3-$S$3)^2)/($S$4^2)) + $S$5*EXP(-((T3-$S$6)^2)/($S$7^2)) + $S$8*EXP(-((T3-$S$9)^2)/($S$10^2)) + $S$11*EXP(-((T3-$S$12)^2)/($S$13^2))+ $S$14*EXP(-((T3-$S$15)^2)/($S$16^2))+ $S$17*EXP(-((T3-$S$18)^2)/($S$19^2))+$S$20*EXP(-((T3-$S$21)^2)/($S$22^2))+$S$23*EXP(-((T3-$S$24)^2)/($S$25^2))+$S$26*EXP(-((T3-$S$27)^2)/($S$28^2))+$S$29*EXP(-((T3-$S$30)^2)/($S$31^2))+$S$32*EXP(-((T3-$S$33)^2)/($S$34^2))+$S$35*EXP(-((T3-$S$36)^2)/($S$37^2))</f>
        <v>1.1275432049607326</v>
      </c>
      <c r="V3" s="4">
        <f t="shared" ref="V3:V66" si="8">$S$43*$S$45 -(U3*(Z3*AB3)) + $S$38*AC3 - $S$44*Z3</f>
        <v>-1.3293691740235871E-7</v>
      </c>
      <c r="W3" s="4">
        <f t="shared" ref="W3:W66" si="9">(U3*(Z3*AB3)) - $S$41*AA3 - $S$44*AA3</f>
        <v>1.2619297875111544E-7</v>
      </c>
      <c r="X3" s="4">
        <f t="shared" ref="X3:X66" si="10">$S$41*AA3 - $S$40*AB3 - $S$44*AB3</f>
        <v>2.8139506375290574E-9</v>
      </c>
      <c r="Y3" s="4">
        <f t="shared" ref="Y3:Y66" si="11">$S$40*AB3- $S$38*AC3 - $S$44*AC3</f>
        <v>3.9299880137142267E-9</v>
      </c>
      <c r="Z3" s="4">
        <f xml:space="preserve"> Z2+($S$42*V2)</f>
        <v>0.99999974194869012</v>
      </c>
      <c r="AA3" s="4">
        <f xml:space="preserve"> AA2+($S$42*W2)</f>
        <v>1.360861529373997E-7</v>
      </c>
      <c r="AB3" s="4">
        <f xml:space="preserve"> AB2+($S$42*X2)</f>
        <v>1.1789965220139201E-7</v>
      </c>
      <c r="AC3" s="4">
        <f xml:space="preserve"> AC2+($S$42*Y2)</f>
        <v>4.0655048277543555E-9</v>
      </c>
      <c r="AD3" s="4">
        <f>Z3+AA3+AB3+AC3</f>
        <v>1</v>
      </c>
      <c r="AF3" s="4">
        <f t="shared" ref="AF3:AF66" si="12">(U3/$S$40)*Z3</f>
        <v>33.826290802531027</v>
      </c>
    </row>
    <row r="4" spans="1:32" x14ac:dyDescent="0.3">
      <c r="A4" s="3">
        <v>43854</v>
      </c>
      <c r="B4" s="4">
        <v>3</v>
      </c>
      <c r="C4" s="4">
        <v>1733</v>
      </c>
      <c r="D4" s="4">
        <v>475</v>
      </c>
      <c r="F4" s="6">
        <f t="shared" si="1"/>
        <v>383410923214.43365</v>
      </c>
      <c r="H4" s="4">
        <f t="shared" si="2"/>
        <v>2.8908695656511532E+16</v>
      </c>
      <c r="I4" s="4">
        <v>1650</v>
      </c>
      <c r="K4" s="4">
        <f t="shared" si="0"/>
        <v>198643947351783.34</v>
      </c>
      <c r="L4" s="4">
        <f>(AA4+AB4+AC4)*$S$45</f>
        <v>3109.5649756528837</v>
      </c>
      <c r="M4" s="4">
        <f t="shared" ref="M4:M67" si="13">L4-L3</f>
        <v>1057.259409336657</v>
      </c>
      <c r="N4" s="4">
        <f t="shared" si="4"/>
        <v>3045.976093015106</v>
      </c>
      <c r="O4" s="4">
        <f t="shared" si="5"/>
        <v>1894931.1321942243</v>
      </c>
      <c r="P4" s="4">
        <f t="shared" si="6"/>
        <v>1948749.25226972</v>
      </c>
      <c r="Q4" s="4">
        <f t="shared" ref="Q4:Q67" si="14">(D4-M4)^2</f>
        <v>339026.01976107265</v>
      </c>
      <c r="R4" s="9" t="s">
        <v>3</v>
      </c>
      <c r="S4" s="4">
        <v>13.539030799212467</v>
      </c>
      <c r="T4" s="1">
        <f t="shared" ref="T4:T67" si="15">T3+$S$42</f>
        <v>2</v>
      </c>
      <c r="U4" s="4">
        <f t="shared" si="7"/>
        <v>1.1289817359466288</v>
      </c>
      <c r="V4" s="4">
        <f t="shared" si="8"/>
        <v>-1.3628339960023134E-7</v>
      </c>
      <c r="W4" s="4">
        <f t="shared" si="9"/>
        <v>1.2328579230933849E-7</v>
      </c>
      <c r="X4" s="4">
        <f t="shared" si="10"/>
        <v>8.9738209319741461E-9</v>
      </c>
      <c r="Y4" s="4">
        <f t="shared" si="11"/>
        <v>4.0237863589186927E-9</v>
      </c>
      <c r="Z4" s="4">
        <f t="shared" ref="Z4:AC19" si="16" xml:space="preserve"> Z3+($S$42*V3)</f>
        <v>0.99999960901177276</v>
      </c>
      <c r="AA4" s="4">
        <f t="shared" si="16"/>
        <v>2.6227913168851514E-7</v>
      </c>
      <c r="AB4" s="4">
        <f t="shared" si="16"/>
        <v>1.2071360283892106E-7</v>
      </c>
      <c r="AC4" s="4">
        <f t="shared" si="16"/>
        <v>7.9954928414685821E-9</v>
      </c>
      <c r="AD4" s="4">
        <f t="shared" ref="AD4:AD67" si="17">Z4+AA4+AB4+AC4</f>
        <v>1.0000000000000002</v>
      </c>
      <c r="AF4" s="4">
        <f t="shared" si="12"/>
        <v>33.869442222786056</v>
      </c>
    </row>
    <row r="5" spans="1:32" x14ac:dyDescent="0.3">
      <c r="A5" s="3">
        <v>43855</v>
      </c>
      <c r="B5" s="4">
        <v>4</v>
      </c>
      <c r="C5" s="4">
        <v>2434</v>
      </c>
      <c r="D5" s="4">
        <v>701</v>
      </c>
      <c r="F5" s="6">
        <f t="shared" si="1"/>
        <v>383131095057.09113</v>
      </c>
      <c r="H5" s="4">
        <f t="shared" si="2"/>
        <v>2.8908457281148832E+16</v>
      </c>
      <c r="I5" s="4">
        <v>2325</v>
      </c>
      <c r="K5" s="4">
        <f t="shared" si="0"/>
        <v>198624920758397.84</v>
      </c>
      <c r="L5" s="4">
        <f t="shared" si="3"/>
        <v>4193.4392626398903</v>
      </c>
      <c r="M5" s="4">
        <f t="shared" si="13"/>
        <v>1083.8742869870066</v>
      </c>
      <c r="N5" s="4">
        <f t="shared" si="4"/>
        <v>4097.8488406836468</v>
      </c>
      <c r="O5" s="4">
        <f t="shared" si="5"/>
        <v>3095626.5189188011</v>
      </c>
      <c r="P5" s="4">
        <f t="shared" si="6"/>
        <v>3142993.0119133503</v>
      </c>
      <c r="Q5" s="4">
        <f t="shared" si="14"/>
        <v>146592.71963580869</v>
      </c>
      <c r="R5" s="9" t="s">
        <v>4</v>
      </c>
      <c r="S5" s="4">
        <v>0.22150203982742822</v>
      </c>
      <c r="T5" s="1">
        <f t="shared" si="15"/>
        <v>3</v>
      </c>
      <c r="U5" s="4">
        <f t="shared" si="7"/>
        <v>1.1202146998838929</v>
      </c>
      <c r="V5" s="4">
        <f t="shared" si="8"/>
        <v>-1.4527768189738855E-7</v>
      </c>
      <c r="W5" s="4">
        <f t="shared" si="9"/>
        <v>1.2617047563586009E-7</v>
      </c>
      <c r="X5" s="4">
        <f t="shared" si="10"/>
        <v>1.4784292568123372E-8</v>
      </c>
      <c r="Y5" s="4">
        <f t="shared" si="11"/>
        <v>4.3229136934050948E-9</v>
      </c>
      <c r="Z5" s="4">
        <f t="shared" si="16"/>
        <v>0.9999994727283732</v>
      </c>
      <c r="AA5" s="4">
        <f t="shared" si="16"/>
        <v>3.8556492399785361E-7</v>
      </c>
      <c r="AB5" s="4">
        <f t="shared" si="16"/>
        <v>1.2968742377089521E-7</v>
      </c>
      <c r="AC5" s="4">
        <f t="shared" si="16"/>
        <v>1.2019279200387276E-8</v>
      </c>
      <c r="AD5" s="4">
        <f t="shared" si="17"/>
        <v>1.0000000000000002</v>
      </c>
      <c r="AF5" s="4">
        <f t="shared" si="12"/>
        <v>33.606426637436634</v>
      </c>
    </row>
    <row r="6" spans="1:32" x14ac:dyDescent="0.3">
      <c r="A6" s="3">
        <v>43856</v>
      </c>
      <c r="B6" s="4">
        <v>5</v>
      </c>
      <c r="C6" s="4">
        <v>3221</v>
      </c>
      <c r="D6" s="4">
        <v>787</v>
      </c>
      <c r="F6" s="6">
        <f t="shared" si="1"/>
        <v>383024638607.97845</v>
      </c>
      <c r="H6" s="4">
        <f t="shared" si="2"/>
        <v>2.8908189662618828E+16</v>
      </c>
      <c r="I6" s="4">
        <v>3086</v>
      </c>
      <c r="K6" s="4">
        <f t="shared" si="0"/>
        <v>198603471128873.28</v>
      </c>
      <c r="L6" s="4">
        <f t="shared" si="3"/>
        <v>5348.8458957555358</v>
      </c>
      <c r="M6" s="4">
        <f t="shared" si="13"/>
        <v>1155.4066331156455</v>
      </c>
      <c r="N6" s="4">
        <f t="shared" si="4"/>
        <v>5218.8749475511204</v>
      </c>
      <c r="O6" s="4">
        <f t="shared" si="5"/>
        <v>4527728.1560836788</v>
      </c>
      <c r="P6" s="4">
        <f t="shared" si="6"/>
        <v>4549155.5418911949</v>
      </c>
      <c r="Q6" s="4">
        <f t="shared" si="14"/>
        <v>135723.44732360583</v>
      </c>
      <c r="R6" s="9" t="s">
        <v>5</v>
      </c>
      <c r="S6" s="2">
        <v>43.164088234939392</v>
      </c>
      <c r="T6" s="1">
        <f t="shared" si="15"/>
        <v>4</v>
      </c>
      <c r="U6" s="4">
        <f t="shared" si="7"/>
        <v>1.101642064949613</v>
      </c>
      <c r="V6" s="4">
        <f t="shared" si="8"/>
        <v>-1.5915601287419276E-7</v>
      </c>
      <c r="W6" s="4">
        <f t="shared" si="9"/>
        <v>1.3379625314620075E-7</v>
      </c>
      <c r="X6" s="4">
        <f t="shared" si="10"/>
        <v>2.054403633159711E-8</v>
      </c>
      <c r="Y6" s="4">
        <f t="shared" si="11"/>
        <v>4.8157233963948982E-9</v>
      </c>
      <c r="Z6" s="4">
        <f t="shared" si="16"/>
        <v>0.99999932745069131</v>
      </c>
      <c r="AA6" s="4">
        <f t="shared" si="16"/>
        <v>5.1173539963371372E-7</v>
      </c>
      <c r="AB6" s="4">
        <f t="shared" si="16"/>
        <v>1.4447171633901858E-7</v>
      </c>
      <c r="AC6" s="4">
        <f t="shared" si="16"/>
        <v>1.6342192893792372E-8</v>
      </c>
      <c r="AD6" s="4">
        <f t="shared" si="17"/>
        <v>1.0000000000000002</v>
      </c>
      <c r="AF6" s="4">
        <f t="shared" si="12"/>
        <v>33.049243026154414</v>
      </c>
    </row>
    <row r="7" spans="1:32" x14ac:dyDescent="0.3">
      <c r="A7" s="3">
        <v>43857</v>
      </c>
      <c r="B7" s="4">
        <v>6</v>
      </c>
      <c r="C7" s="4">
        <v>5005</v>
      </c>
      <c r="D7" s="4">
        <v>1784</v>
      </c>
      <c r="F7" s="6">
        <f t="shared" si="1"/>
        <v>381791566268.6842</v>
      </c>
      <c r="H7" s="4">
        <f t="shared" si="2"/>
        <v>2.8907583019864288E+16</v>
      </c>
      <c r="I7" s="4">
        <v>4835</v>
      </c>
      <c r="K7" s="4">
        <f t="shared" si="0"/>
        <v>198554178012899.47</v>
      </c>
      <c r="L7" s="4">
        <f t="shared" si="3"/>
        <v>6614.628158890524</v>
      </c>
      <c r="M7" s="4">
        <f t="shared" si="13"/>
        <v>1265.7822631349882</v>
      </c>
      <c r="N7" s="4">
        <f t="shared" si="4"/>
        <v>6446.3573239948073</v>
      </c>
      <c r="O7" s="4">
        <f t="shared" si="5"/>
        <v>2590902.809893298</v>
      </c>
      <c r="P7" s="4">
        <f t="shared" si="6"/>
        <v>2596472.4255917063</v>
      </c>
      <c r="Q7" s="4">
        <f t="shared" si="14"/>
        <v>268549.62280149467</v>
      </c>
      <c r="R7" s="9" t="s">
        <v>6</v>
      </c>
      <c r="S7" s="4">
        <v>13.795415283241766</v>
      </c>
      <c r="T7" s="1">
        <f t="shared" si="15"/>
        <v>5</v>
      </c>
      <c r="U7" s="4">
        <f t="shared" si="7"/>
        <v>1.0739175333286846</v>
      </c>
      <c r="V7" s="4">
        <f t="shared" si="8"/>
        <v>-1.7721316267915088E-7</v>
      </c>
      <c r="W7" s="4">
        <f t="shared" si="9"/>
        <v>1.4522294347010306E-7</v>
      </c>
      <c r="X7" s="4">
        <f t="shared" si="10"/>
        <v>2.6489694670079813E-8</v>
      </c>
      <c r="Y7" s="4">
        <f t="shared" si="11"/>
        <v>5.5005245389680152E-9</v>
      </c>
      <c r="Z7" s="4">
        <f t="shared" si="16"/>
        <v>0.99999916829467839</v>
      </c>
      <c r="AA7" s="4">
        <f t="shared" si="16"/>
        <v>6.4553165277991453E-7</v>
      </c>
      <c r="AB7" s="4">
        <f t="shared" si="16"/>
        <v>1.650157526706157E-7</v>
      </c>
      <c r="AC7" s="4">
        <f t="shared" si="16"/>
        <v>2.115791629018727E-8</v>
      </c>
      <c r="AD7" s="4">
        <f t="shared" si="17"/>
        <v>1</v>
      </c>
      <c r="AF7" s="4">
        <f t="shared" si="12"/>
        <v>32.217502426122955</v>
      </c>
    </row>
    <row r="8" spans="1:32" x14ac:dyDescent="0.3">
      <c r="A8" s="3">
        <v>43858</v>
      </c>
      <c r="B8" s="4">
        <v>7</v>
      </c>
      <c r="C8" s="4">
        <v>6484</v>
      </c>
      <c r="D8" s="4">
        <v>1479</v>
      </c>
      <c r="F8" s="6">
        <f t="shared" si="1"/>
        <v>382168573928.32788</v>
      </c>
      <c r="H8" s="4">
        <f t="shared" si="2"/>
        <v>2.8907080096083784E+16</v>
      </c>
      <c r="I8" s="4">
        <v>6244</v>
      </c>
      <c r="K8" s="4">
        <f t="shared" si="0"/>
        <v>198514471770464.81</v>
      </c>
      <c r="L8" s="4">
        <f t="shared" si="3"/>
        <v>8024.0205787084051</v>
      </c>
      <c r="M8" s="4">
        <f t="shared" si="13"/>
        <v>1409.3924198178811</v>
      </c>
      <c r="N8" s="4">
        <f t="shared" si="4"/>
        <v>7812.0035712765102</v>
      </c>
      <c r="O8" s="4">
        <f t="shared" si="5"/>
        <v>2371663.382845371</v>
      </c>
      <c r="P8" s="4">
        <f t="shared" si="6"/>
        <v>2458635.19953589</v>
      </c>
      <c r="Q8" s="4">
        <f t="shared" si="14"/>
        <v>4845.2152188101127</v>
      </c>
      <c r="R8" s="9" t="s">
        <v>25</v>
      </c>
      <c r="S8" s="4">
        <v>6.0204074329118611E-2</v>
      </c>
      <c r="T8" s="1">
        <f t="shared" si="15"/>
        <v>6</v>
      </c>
      <c r="U8" s="4">
        <f t="shared" si="7"/>
        <v>1.0379118952638959</v>
      </c>
      <c r="V8" s="4">
        <f t="shared" si="8"/>
        <v>-1.9876558126427021E-7</v>
      </c>
      <c r="W8" s="4">
        <f t="shared" si="9"/>
        <v>1.595786370367272E-7</v>
      </c>
      <c r="X8" s="4">
        <f t="shared" si="10"/>
        <v>3.2803429954537986E-8</v>
      </c>
      <c r="Y8" s="4">
        <f t="shared" si="11"/>
        <v>6.3835142730050262E-9</v>
      </c>
      <c r="Z8" s="4">
        <f t="shared" si="16"/>
        <v>0.99999899108151569</v>
      </c>
      <c r="AA8" s="4">
        <f t="shared" si="16"/>
        <v>7.9075459625001761E-7</v>
      </c>
      <c r="AB8" s="4">
        <f t="shared" si="16"/>
        <v>1.9150544734069552E-7</v>
      </c>
      <c r="AC8" s="4">
        <f t="shared" si="16"/>
        <v>2.6658440829155285E-8</v>
      </c>
      <c r="AD8" s="4">
        <f t="shared" si="17"/>
        <v>1.0000000000000002</v>
      </c>
      <c r="AF8" s="4">
        <f t="shared" si="12"/>
        <v>31.137328556594845</v>
      </c>
    </row>
    <row r="9" spans="1:32" x14ac:dyDescent="0.3">
      <c r="A9" s="3">
        <v>43859</v>
      </c>
      <c r="B9" s="4">
        <v>8</v>
      </c>
      <c r="C9" s="4">
        <v>8248</v>
      </c>
      <c r="D9" s="4">
        <v>1764</v>
      </c>
      <c r="F9" s="6">
        <f t="shared" si="1"/>
        <v>381816282382.43134</v>
      </c>
      <c r="H9" s="4">
        <f t="shared" si="2"/>
        <v>2.8906480265733572E+16</v>
      </c>
      <c r="I9" s="4">
        <v>7948</v>
      </c>
      <c r="K9" s="4">
        <f t="shared" si="0"/>
        <v>198466457602264.03</v>
      </c>
      <c r="L9" s="4">
        <f t="shared" si="3"/>
        <v>9604.8213460969764</v>
      </c>
      <c r="M9" s="4">
        <f t="shared" si="13"/>
        <v>1580.8007673885713</v>
      </c>
      <c r="N9" s="4">
        <f t="shared" si="4"/>
        <v>9342.0356683690643</v>
      </c>
      <c r="O9" s="4">
        <f t="shared" si="5"/>
        <v>1840964.1652244111</v>
      </c>
      <c r="P9" s="4">
        <f t="shared" si="6"/>
        <v>1943335.4446851837</v>
      </c>
      <c r="Q9" s="4">
        <f t="shared" si="14"/>
        <v>33561.958829416348</v>
      </c>
      <c r="R9" s="9" t="s">
        <v>26</v>
      </c>
      <c r="S9" s="2">
        <v>154.01386631944862</v>
      </c>
      <c r="T9" s="1">
        <f t="shared" si="15"/>
        <v>7</v>
      </c>
      <c r="U9" s="4">
        <f t="shared" si="7"/>
        <v>0.99466884918087584</v>
      </c>
      <c r="V9" s="4">
        <f t="shared" si="8"/>
        <v>-2.2311278339022549E-7</v>
      </c>
      <c r="W9" s="4">
        <f t="shared" si="9"/>
        <v>1.7601769777580854E-7</v>
      </c>
      <c r="X9" s="4">
        <f t="shared" si="10"/>
        <v>3.961812378560543E-8</v>
      </c>
      <c r="Y9" s="4">
        <f t="shared" si="11"/>
        <v>7.476961828811527E-9</v>
      </c>
      <c r="Z9" s="4">
        <f t="shared" si="16"/>
        <v>0.99999879231593447</v>
      </c>
      <c r="AA9" s="4">
        <f t="shared" si="16"/>
        <v>9.5033323328674478E-7</v>
      </c>
      <c r="AB9" s="4">
        <f t="shared" si="16"/>
        <v>2.2430887729523352E-7</v>
      </c>
      <c r="AC9" s="4">
        <f t="shared" si="16"/>
        <v>3.3041955102160314E-8</v>
      </c>
      <c r="AD9" s="4">
        <f t="shared" si="17"/>
        <v>1.0000000000000002</v>
      </c>
      <c r="AF9" s="4">
        <f t="shared" si="12"/>
        <v>29.840032422057927</v>
      </c>
    </row>
    <row r="10" spans="1:32" x14ac:dyDescent="0.3">
      <c r="A10" s="3">
        <v>43860</v>
      </c>
      <c r="B10" s="4">
        <v>9</v>
      </c>
      <c r="C10" s="4">
        <v>10264</v>
      </c>
      <c r="D10" s="4">
        <v>2016</v>
      </c>
      <c r="F10" s="6">
        <f t="shared" si="1"/>
        <v>381504917813.21753</v>
      </c>
      <c r="H10" s="4">
        <f t="shared" si="2"/>
        <v>2.8905794752953808E+16</v>
      </c>
      <c r="I10" s="4">
        <v>9873</v>
      </c>
      <c r="K10" s="4">
        <f t="shared" si="0"/>
        <v>198412223230233.12</v>
      </c>
      <c r="L10" s="4">
        <f t="shared" si="3"/>
        <v>11379.257629049494</v>
      </c>
      <c r="M10" s="4">
        <f t="shared" si="13"/>
        <v>1774.436282952518</v>
      </c>
      <c r="N10" s="4">
        <f t="shared" si="4"/>
        <v>11057.006993044899</v>
      </c>
      <c r="O10" s="4">
        <f t="shared" si="5"/>
        <v>1243799.5791530998</v>
      </c>
      <c r="P10" s="4">
        <f t="shared" si="6"/>
        <v>1401872.5595792234</v>
      </c>
      <c r="Q10" s="4">
        <f t="shared" si="14"/>
        <v>58353.029393795936</v>
      </c>
      <c r="R10" s="9" t="s">
        <v>27</v>
      </c>
      <c r="S10" s="4">
        <v>83.6872321754213</v>
      </c>
      <c r="T10" s="1">
        <f t="shared" si="15"/>
        <v>8</v>
      </c>
      <c r="U10" s="4">
        <f t="shared" si="7"/>
        <v>0.94535650054659337</v>
      </c>
      <c r="V10" s="4">
        <f t="shared" si="8"/>
        <v>-2.4950474915041921E-7</v>
      </c>
      <c r="W10" s="4">
        <f t="shared" si="9"/>
        <v>1.9368686162184143E-7</v>
      </c>
      <c r="X10" s="4">
        <f t="shared" si="10"/>
        <v>4.7020321705639822E-8</v>
      </c>
      <c r="Y10" s="4">
        <f t="shared" si="11"/>
        <v>8.7975658229379626E-9</v>
      </c>
      <c r="Z10" s="4">
        <f t="shared" si="16"/>
        <v>0.99999856920315111</v>
      </c>
      <c r="AA10" s="4">
        <f t="shared" si="16"/>
        <v>1.1263509310625533E-6</v>
      </c>
      <c r="AB10" s="4">
        <f t="shared" si="16"/>
        <v>2.6392700108083895E-7</v>
      </c>
      <c r="AC10" s="4">
        <f t="shared" si="16"/>
        <v>4.0518916930971841E-8</v>
      </c>
      <c r="AD10" s="4">
        <f t="shared" si="17"/>
        <v>1.0000000000000002</v>
      </c>
      <c r="AF10" s="4">
        <f t="shared" si="12"/>
        <v>28.360657274070466</v>
      </c>
    </row>
    <row r="11" spans="1:32" x14ac:dyDescent="0.3">
      <c r="A11" s="3">
        <v>43861</v>
      </c>
      <c r="B11" s="4">
        <v>10</v>
      </c>
      <c r="C11" s="4">
        <v>12400</v>
      </c>
      <c r="D11" s="4">
        <v>2136</v>
      </c>
      <c r="F11" s="6">
        <f t="shared" si="1"/>
        <v>381356693610.7348</v>
      </c>
      <c r="H11" s="4">
        <f t="shared" si="2"/>
        <v>2.8905068444710584E+16</v>
      </c>
      <c r="I11" s="4">
        <v>11891</v>
      </c>
      <c r="K11" s="4">
        <f t="shared" si="0"/>
        <v>198355376661098.84</v>
      </c>
      <c r="L11" s="4">
        <f t="shared" si="3"/>
        <v>13363.591618945236</v>
      </c>
      <c r="M11" s="4">
        <f t="shared" si="13"/>
        <v>1984.333989895742</v>
      </c>
      <c r="N11" s="4">
        <f t="shared" si="4"/>
        <v>12971.373140844471</v>
      </c>
      <c r="O11" s="4">
        <f t="shared" si="5"/>
        <v>928508.80810150167</v>
      </c>
      <c r="P11" s="4">
        <f t="shared" si="6"/>
        <v>1167206.123458147</v>
      </c>
      <c r="Q11" s="4">
        <f t="shared" si="14"/>
        <v>23002.578620944896</v>
      </c>
      <c r="R11" s="9" t="s">
        <v>28</v>
      </c>
      <c r="S11" s="4">
        <v>0.19886262189126844</v>
      </c>
      <c r="T11" s="1">
        <f t="shared" si="15"/>
        <v>9</v>
      </c>
      <c r="U11" s="4">
        <f t="shared" si="7"/>
        <v>0.89121775429656824</v>
      </c>
      <c r="V11" s="4">
        <f t="shared" si="8"/>
        <v>-2.7712130907013482E-7</v>
      </c>
      <c r="W11" s="4">
        <f t="shared" si="9"/>
        <v>2.1170499962914976E-7</v>
      </c>
      <c r="X11" s="4">
        <f t="shared" si="10"/>
        <v>5.5051399717926861E-8</v>
      </c>
      <c r="Y11" s="4">
        <f t="shared" si="11"/>
        <v>1.0364909723058217E-8</v>
      </c>
      <c r="Z11" s="4">
        <f t="shared" si="16"/>
        <v>0.99999831969840192</v>
      </c>
      <c r="AA11" s="4">
        <f t="shared" si="16"/>
        <v>1.3200377926843947E-6</v>
      </c>
      <c r="AB11" s="4">
        <f t="shared" si="16"/>
        <v>3.1094732278647876E-7</v>
      </c>
      <c r="AC11" s="4">
        <f t="shared" si="16"/>
        <v>4.9316482753909805E-8</v>
      </c>
      <c r="AD11" s="4">
        <f t="shared" si="17"/>
        <v>1</v>
      </c>
      <c r="AF11" s="4">
        <f t="shared" si="12"/>
        <v>26.736490377107579</v>
      </c>
    </row>
    <row r="12" spans="1:32" x14ac:dyDescent="0.3">
      <c r="A12" s="3">
        <v>43862</v>
      </c>
      <c r="B12" s="4">
        <v>11</v>
      </c>
      <c r="C12" s="4">
        <v>15026</v>
      </c>
      <c r="D12" s="4">
        <v>2626</v>
      </c>
      <c r="F12" s="6">
        <f t="shared" si="1"/>
        <v>380751743683.93018</v>
      </c>
      <c r="H12" s="4">
        <f t="shared" si="2"/>
        <v>2.8904175533317332E+16</v>
      </c>
      <c r="I12" s="4">
        <v>14387</v>
      </c>
      <c r="K12" s="4">
        <f t="shared" si="0"/>
        <v>198285076215179.09</v>
      </c>
      <c r="L12" s="4">
        <f t="shared" si="3"/>
        <v>15567.562624646422</v>
      </c>
      <c r="M12" s="4">
        <f t="shared" si="13"/>
        <v>2203.9710057011853</v>
      </c>
      <c r="N12" s="4">
        <f t="shared" si="4"/>
        <v>15092.911075689495</v>
      </c>
      <c r="O12" s="4">
        <f t="shared" si="5"/>
        <v>293290.07641392102</v>
      </c>
      <c r="P12" s="4">
        <f t="shared" si="6"/>
        <v>498310.44678110018</v>
      </c>
      <c r="Q12" s="4">
        <f t="shared" si="14"/>
        <v>178108.472028869</v>
      </c>
      <c r="R12" s="9" t="s">
        <v>29</v>
      </c>
      <c r="S12" s="2">
        <v>68.219151703285249</v>
      </c>
      <c r="T12" s="1">
        <f t="shared" si="15"/>
        <v>10</v>
      </c>
      <c r="U12" s="4">
        <f t="shared" si="7"/>
        <v>0.83352254890533251</v>
      </c>
      <c r="V12" s="4">
        <f t="shared" si="8"/>
        <v>-3.0506759093050805E-7</v>
      </c>
      <c r="W12" s="4">
        <f t="shared" si="9"/>
        <v>2.2915994567876472E-7</v>
      </c>
      <c r="X12" s="4">
        <f t="shared" si="10"/>
        <v>6.3707689054925548E-8</v>
      </c>
      <c r="Y12" s="4">
        <f t="shared" si="11"/>
        <v>1.2199956196817779E-8</v>
      </c>
      <c r="Z12" s="4">
        <f t="shared" si="16"/>
        <v>0.99999804257709279</v>
      </c>
      <c r="AA12" s="4">
        <f t="shared" si="16"/>
        <v>1.5317427923135444E-6</v>
      </c>
      <c r="AB12" s="4">
        <f t="shared" si="16"/>
        <v>3.6599872250440562E-7</v>
      </c>
      <c r="AC12" s="4">
        <f t="shared" si="16"/>
        <v>5.9681392476968021E-8</v>
      </c>
      <c r="AD12" s="4">
        <f t="shared" si="17"/>
        <v>1</v>
      </c>
      <c r="AF12" s="4">
        <f t="shared" si="12"/>
        <v>25.00563002103905</v>
      </c>
    </row>
    <row r="13" spans="1:32" x14ac:dyDescent="0.3">
      <c r="A13" s="3">
        <v>43863</v>
      </c>
      <c r="B13" s="4">
        <v>12</v>
      </c>
      <c r="C13" s="4">
        <v>17883</v>
      </c>
      <c r="D13" s="4">
        <v>2857</v>
      </c>
      <c r="F13" s="6">
        <f t="shared" si="1"/>
        <v>380466719555.15088</v>
      </c>
      <c r="H13" s="4">
        <f t="shared" si="2"/>
        <v>2.8903204091308792E+16</v>
      </c>
      <c r="I13" s="4">
        <v>17010</v>
      </c>
      <c r="K13" s="4">
        <f t="shared" si="0"/>
        <v>198211212210566.25</v>
      </c>
      <c r="L13" s="4">
        <f t="shared" si="3"/>
        <v>17993.792954771579</v>
      </c>
      <c r="M13" s="4">
        <f t="shared" si="13"/>
        <v>2426.2303301251577</v>
      </c>
      <c r="N13" s="4">
        <f t="shared" si="4"/>
        <v>17422.114043253354</v>
      </c>
      <c r="O13" s="4">
        <f t="shared" si="5"/>
        <v>12275.078827017236</v>
      </c>
      <c r="P13" s="4">
        <f t="shared" si="6"/>
        <v>169837.98464662724</v>
      </c>
      <c r="Q13" s="4">
        <f t="shared" si="14"/>
        <v>185562.50848408061</v>
      </c>
      <c r="R13" s="9" t="s">
        <v>30</v>
      </c>
      <c r="S13" s="4">
        <v>20.827054835007313</v>
      </c>
      <c r="T13" s="1">
        <f t="shared" si="15"/>
        <v>11</v>
      </c>
      <c r="U13" s="4">
        <f t="shared" si="7"/>
        <v>0.77352439842474419</v>
      </c>
      <c r="V13" s="4">
        <f t="shared" si="8"/>
        <v>-3.3238764147510517E-7</v>
      </c>
      <c r="W13" s="4">
        <f t="shared" si="9"/>
        <v>2.4512365627530894E-7</v>
      </c>
      <c r="X13" s="4">
        <f t="shared" si="10"/>
        <v>7.2940439580173253E-8</v>
      </c>
      <c r="Y13" s="4">
        <f t="shared" si="11"/>
        <v>1.4323545619623001E-8</v>
      </c>
      <c r="Z13" s="4">
        <f t="shared" si="16"/>
        <v>0.99999773750950183</v>
      </c>
      <c r="AA13" s="4">
        <f t="shared" si="16"/>
        <v>1.7609027379923091E-6</v>
      </c>
      <c r="AB13" s="4">
        <f t="shared" si="16"/>
        <v>4.2970641155933117E-7</v>
      </c>
      <c r="AC13" s="4">
        <f t="shared" si="16"/>
        <v>7.1881348673785803E-8</v>
      </c>
      <c r="AD13" s="4">
        <f t="shared" si="17"/>
        <v>1</v>
      </c>
      <c r="AF13" s="4">
        <f t="shared" si="12"/>
        <v>23.205681770562457</v>
      </c>
    </row>
    <row r="14" spans="1:32" x14ac:dyDescent="0.3">
      <c r="A14" s="3">
        <v>43864</v>
      </c>
      <c r="B14" s="4">
        <v>13</v>
      </c>
      <c r="C14" s="4">
        <v>21137</v>
      </c>
      <c r="D14" s="4">
        <v>3254</v>
      </c>
      <c r="F14" s="6">
        <f t="shared" si="1"/>
        <v>379977122208.27039</v>
      </c>
      <c r="H14" s="4">
        <f t="shared" si="2"/>
        <v>2.8902097680568932E+16</v>
      </c>
      <c r="I14" s="4">
        <v>20061</v>
      </c>
      <c r="K14" s="4">
        <f t="shared" si="0"/>
        <v>198125312984359.72</v>
      </c>
      <c r="L14" s="4">
        <f t="shared" si="3"/>
        <v>20637.302134641726</v>
      </c>
      <c r="M14" s="4">
        <f t="shared" si="13"/>
        <v>2643.5091798701469</v>
      </c>
      <c r="N14" s="4">
        <f t="shared" si="4"/>
        <v>19951.706760508572</v>
      </c>
      <c r="O14" s="4">
        <f t="shared" si="5"/>
        <v>249697.95664361544</v>
      </c>
      <c r="P14" s="4">
        <f t="shared" si="6"/>
        <v>11945.012198530596</v>
      </c>
      <c r="Q14" s="4">
        <f t="shared" si="14"/>
        <v>372699.04146282066</v>
      </c>
      <c r="R14" s="9" t="s">
        <v>36</v>
      </c>
      <c r="S14" s="4">
        <v>0.26669886041050128</v>
      </c>
      <c r="T14" s="1">
        <f t="shared" si="15"/>
        <v>12</v>
      </c>
      <c r="U14" s="4">
        <f t="shared" si="7"/>
        <v>0.71242308355310591</v>
      </c>
      <c r="V14" s="4">
        <f t="shared" si="8"/>
        <v>-3.5809629040841769E-7</v>
      </c>
      <c r="W14" s="4">
        <f t="shared" si="9"/>
        <v>2.5868486137096982E-7</v>
      </c>
      <c r="X14" s="4">
        <f t="shared" si="10"/>
        <v>8.2656535674953894E-8</v>
      </c>
      <c r="Y14" s="4">
        <f t="shared" si="11"/>
        <v>1.6754893362493976E-8</v>
      </c>
      <c r="Z14" s="4">
        <f t="shared" si="16"/>
        <v>0.99999740512186031</v>
      </c>
      <c r="AA14" s="4">
        <f t="shared" si="16"/>
        <v>2.0060263942676181E-6</v>
      </c>
      <c r="AB14" s="4">
        <f t="shared" si="16"/>
        <v>5.026468511395044E-7</v>
      </c>
      <c r="AC14" s="4">
        <f t="shared" si="16"/>
        <v>8.6204894293408808E-8</v>
      </c>
      <c r="AD14" s="4">
        <f t="shared" si="17"/>
        <v>1</v>
      </c>
      <c r="AF14" s="4">
        <f t="shared" si="12"/>
        <v>21.372639184324523</v>
      </c>
    </row>
    <row r="15" spans="1:32" x14ac:dyDescent="0.3">
      <c r="A15" s="3">
        <v>43865</v>
      </c>
      <c r="B15" s="4">
        <v>14</v>
      </c>
      <c r="C15" s="4">
        <v>25083</v>
      </c>
      <c r="D15" s="4">
        <v>3946</v>
      </c>
      <c r="F15" s="6">
        <f t="shared" si="1"/>
        <v>379124471856.61981</v>
      </c>
      <c r="H15" s="4">
        <f t="shared" si="2"/>
        <v>2.8900756007449864E+16</v>
      </c>
      <c r="I15" s="4">
        <v>23676</v>
      </c>
      <c r="K15" s="4">
        <f t="shared" si="0"/>
        <v>198023558746080.59</v>
      </c>
      <c r="L15" s="4">
        <f t="shared" si="3"/>
        <v>23485.274540508075</v>
      </c>
      <c r="M15" s="4">
        <f t="shared" si="13"/>
        <v>2847.9724058663487</v>
      </c>
      <c r="N15" s="4">
        <f t="shared" si="4"/>
        <v>22666.425973762416</v>
      </c>
      <c r="O15" s="4">
        <f t="shared" si="5"/>
        <v>2552726.6439086827</v>
      </c>
      <c r="P15" s="4">
        <f t="shared" si="6"/>
        <v>1019239.7144535658</v>
      </c>
      <c r="Q15" s="4">
        <f t="shared" si="14"/>
        <v>1205664.5974789346</v>
      </c>
      <c r="R15" s="9" t="s">
        <v>37</v>
      </c>
      <c r="S15" s="2">
        <v>10.695528182873581</v>
      </c>
      <c r="T15" s="1">
        <f t="shared" si="15"/>
        <v>13</v>
      </c>
      <c r="U15" s="4">
        <f t="shared" si="7"/>
        <v>0.65133464235085792</v>
      </c>
      <c r="V15" s="4">
        <f t="shared" si="8"/>
        <v>-3.8122724635990615E-7</v>
      </c>
      <c r="W15" s="4">
        <f t="shared" si="9"/>
        <v>2.6899632909801199E-7</v>
      </c>
      <c r="X15" s="4">
        <f t="shared" si="10"/>
        <v>9.2720806319090187E-8</v>
      </c>
      <c r="Y15" s="4">
        <f t="shared" si="11"/>
        <v>1.9510110942803987E-8</v>
      </c>
      <c r="Z15" s="4">
        <f t="shared" si="16"/>
        <v>0.99999704702556991</v>
      </c>
      <c r="AA15" s="4">
        <f t="shared" si="16"/>
        <v>2.2647112556385878E-6</v>
      </c>
      <c r="AB15" s="4">
        <f t="shared" si="16"/>
        <v>5.8530338681445832E-7</v>
      </c>
      <c r="AC15" s="4">
        <f t="shared" si="16"/>
        <v>1.0295978765590278E-7</v>
      </c>
      <c r="AD15" s="4">
        <f t="shared" si="17"/>
        <v>1</v>
      </c>
      <c r="AF15" s="4">
        <f t="shared" si="12"/>
        <v>19.539983523287759</v>
      </c>
    </row>
    <row r="16" spans="1:32" x14ac:dyDescent="0.3">
      <c r="A16" s="3">
        <v>43866</v>
      </c>
      <c r="B16" s="4">
        <v>15</v>
      </c>
      <c r="C16" s="4">
        <v>28811</v>
      </c>
      <c r="D16" s="4">
        <v>3728</v>
      </c>
      <c r="F16" s="6">
        <f t="shared" si="1"/>
        <v>379392978028.4635</v>
      </c>
      <c r="H16" s="4">
        <f t="shared" si="2"/>
        <v>2.8899488484769156E+16</v>
      </c>
      <c r="I16" s="4">
        <v>27065</v>
      </c>
      <c r="K16" s="4">
        <f t="shared" si="0"/>
        <v>197928189643486.44</v>
      </c>
      <c r="L16" s="4">
        <f t="shared" si="3"/>
        <v>26517.20954536146</v>
      </c>
      <c r="M16" s="4">
        <f t="shared" si="13"/>
        <v>3031.9350048533852</v>
      </c>
      <c r="N16" s="4">
        <f t="shared" si="4"/>
        <v>25543.195289696981</v>
      </c>
      <c r="O16" s="4">
        <f t="shared" si="5"/>
        <v>5261474.6497908793</v>
      </c>
      <c r="P16" s="4">
        <f t="shared" si="6"/>
        <v>2315889.5763004539</v>
      </c>
      <c r="Q16" s="4">
        <f t="shared" si="14"/>
        <v>484506.4774684569</v>
      </c>
      <c r="R16" s="9" t="s">
        <v>38</v>
      </c>
      <c r="S16" s="4">
        <v>13.405457741087433</v>
      </c>
      <c r="T16" s="1">
        <f t="shared" si="15"/>
        <v>14</v>
      </c>
      <c r="U16" s="4">
        <f t="shared" si="7"/>
        <v>0.59126913034320294</v>
      </c>
      <c r="V16" s="4">
        <f t="shared" si="8"/>
        <v>-4.0089343836169415E-7</v>
      </c>
      <c r="W16" s="4">
        <f t="shared" si="9"/>
        <v>2.7533203374535816E-7</v>
      </c>
      <c r="X16" s="4">
        <f t="shared" si="10"/>
        <v>1.0296060043863168E-7</v>
      </c>
      <c r="Y16" s="4">
        <f t="shared" si="11"/>
        <v>2.2600804177704308E-8</v>
      </c>
      <c r="Z16" s="4">
        <f t="shared" si="16"/>
        <v>0.99999666579832358</v>
      </c>
      <c r="AA16" s="4">
        <f t="shared" si="16"/>
        <v>2.5337075847365997E-6</v>
      </c>
      <c r="AB16" s="4">
        <f t="shared" si="16"/>
        <v>6.780241931335485E-7</v>
      </c>
      <c r="AC16" s="4">
        <f t="shared" si="16"/>
        <v>1.2246989859870677E-7</v>
      </c>
      <c r="AD16" s="4">
        <f t="shared" si="17"/>
        <v>1</v>
      </c>
      <c r="AF16" s="4">
        <f t="shared" si="12"/>
        <v>17.738016541781974</v>
      </c>
    </row>
    <row r="17" spans="1:32" x14ac:dyDescent="0.3">
      <c r="A17" s="3">
        <v>43867</v>
      </c>
      <c r="B17" s="4">
        <v>16</v>
      </c>
      <c r="C17" s="4">
        <v>31995</v>
      </c>
      <c r="D17" s="4">
        <v>3184</v>
      </c>
      <c r="F17" s="6">
        <f t="shared" si="1"/>
        <v>380063426306.38538</v>
      </c>
      <c r="H17" s="4">
        <f t="shared" si="2"/>
        <v>2.8898405944487436E+16</v>
      </c>
      <c r="I17" s="4">
        <v>29787</v>
      </c>
      <c r="K17" s="4">
        <f t="shared" si="0"/>
        <v>197851607075131.72</v>
      </c>
      <c r="L17" s="4">
        <f t="shared" si="3"/>
        <v>29705.551566008515</v>
      </c>
      <c r="M17" s="4">
        <f t="shared" si="13"/>
        <v>3188.3420206470546</v>
      </c>
      <c r="N17" s="4">
        <f t="shared" si="4"/>
        <v>28551.791056689523</v>
      </c>
      <c r="O17" s="4">
        <f t="shared" si="5"/>
        <v>5241574.1319060642</v>
      </c>
      <c r="P17" s="4">
        <f t="shared" si="6"/>
        <v>1525741.1336341863</v>
      </c>
      <c r="Q17" s="4">
        <f t="shared" si="14"/>
        <v>18.853143299448416</v>
      </c>
      <c r="R17" s="9" t="s">
        <v>39</v>
      </c>
      <c r="S17" s="4">
        <v>5.0295149857274686E-2</v>
      </c>
      <c r="T17" s="1">
        <f t="shared" si="15"/>
        <v>15</v>
      </c>
      <c r="U17" s="4">
        <f t="shared" si="7"/>
        <v>0.53311601100187955</v>
      </c>
      <c r="V17" s="4">
        <f t="shared" si="8"/>
        <v>-4.1635394267494121E-7</v>
      </c>
      <c r="W17" s="4">
        <f t="shared" si="9"/>
        <v>2.7714807604522984E-7</v>
      </c>
      <c r="X17" s="4">
        <f t="shared" si="10"/>
        <v>1.1317304278058797E-7</v>
      </c>
      <c r="Y17" s="4">
        <f t="shared" si="11"/>
        <v>2.6032823849123364E-8</v>
      </c>
      <c r="Z17" s="4">
        <f t="shared" si="16"/>
        <v>0.99999626490488525</v>
      </c>
      <c r="AA17" s="4">
        <f t="shared" si="16"/>
        <v>2.809039618481958E-6</v>
      </c>
      <c r="AB17" s="4">
        <f t="shared" si="16"/>
        <v>7.809847935721802E-7</v>
      </c>
      <c r="AC17" s="4">
        <f t="shared" si="16"/>
        <v>1.4507070277641109E-7</v>
      </c>
      <c r="AD17" s="4">
        <f t="shared" si="17"/>
        <v>1</v>
      </c>
      <c r="AF17" s="4">
        <f t="shared" si="12"/>
        <v>15.993422192228357</v>
      </c>
    </row>
    <row r="18" spans="1:32" x14ac:dyDescent="0.3">
      <c r="A18" s="3">
        <v>43868</v>
      </c>
      <c r="B18" s="4">
        <v>17</v>
      </c>
      <c r="C18" s="4">
        <v>35448</v>
      </c>
      <c r="D18" s="4">
        <v>3453</v>
      </c>
      <c r="F18" s="6">
        <f t="shared" si="1"/>
        <v>379731825517.48651</v>
      </c>
      <c r="H18" s="4">
        <f t="shared" si="2"/>
        <v>2.8897231968789172E+16</v>
      </c>
      <c r="I18" s="4">
        <v>32633</v>
      </c>
      <c r="K18" s="4">
        <f t="shared" si="0"/>
        <v>197771551654379.22</v>
      </c>
      <c r="L18" s="4">
        <f t="shared" si="3"/>
        <v>33016.852385292339</v>
      </c>
      <c r="M18" s="4">
        <f t="shared" si="13"/>
        <v>3311.3008192838242</v>
      </c>
      <c r="N18" s="4">
        <f t="shared" si="4"/>
        <v>31656.050457352332</v>
      </c>
      <c r="O18" s="4">
        <f t="shared" si="5"/>
        <v>5910478.7244987497</v>
      </c>
      <c r="P18" s="4">
        <f t="shared" si="6"/>
        <v>954430.40887948731</v>
      </c>
      <c r="Q18" s="4">
        <f t="shared" si="14"/>
        <v>20078.657815635437</v>
      </c>
      <c r="R18" s="9" t="s">
        <v>40</v>
      </c>
      <c r="S18" s="2">
        <v>308.01316330930285</v>
      </c>
      <c r="T18" s="1">
        <f t="shared" si="15"/>
        <v>16</v>
      </c>
      <c r="U18" s="4">
        <f t="shared" si="7"/>
        <v>0.47763654555840079</v>
      </c>
      <c r="V18" s="4">
        <f t="shared" si="8"/>
        <v>-4.2708068712843342E-7</v>
      </c>
      <c r="W18" s="4">
        <f t="shared" si="9"/>
        <v>2.7414036198243998E-7</v>
      </c>
      <c r="X18" s="4">
        <f t="shared" si="10"/>
        <v>1.2313506691476064E-7</v>
      </c>
      <c r="Y18" s="4">
        <f t="shared" si="11"/>
        <v>2.9805258231232819E-8</v>
      </c>
      <c r="Z18" s="4">
        <f t="shared" si="16"/>
        <v>0.99999584855094259</v>
      </c>
      <c r="AA18" s="4">
        <f t="shared" si="16"/>
        <v>3.086187694527188E-6</v>
      </c>
      <c r="AB18" s="4">
        <f t="shared" si="16"/>
        <v>8.9415783635276815E-7</v>
      </c>
      <c r="AC18" s="4">
        <f t="shared" si="16"/>
        <v>1.7110352662553446E-7</v>
      </c>
      <c r="AD18" s="4">
        <f t="shared" si="17"/>
        <v>1</v>
      </c>
      <c r="AF18" s="4">
        <f t="shared" si="12"/>
        <v>14.329038313142249</v>
      </c>
    </row>
    <row r="19" spans="1:32" x14ac:dyDescent="0.3">
      <c r="A19" s="3">
        <v>43869</v>
      </c>
      <c r="B19" s="4">
        <v>18</v>
      </c>
      <c r="C19" s="4">
        <v>38133</v>
      </c>
      <c r="D19" s="4">
        <v>2685</v>
      </c>
      <c r="F19" s="6">
        <f t="shared" si="1"/>
        <v>380678935165.37616</v>
      </c>
      <c r="H19" s="4">
        <f t="shared" si="2"/>
        <v>2.8896319119718052E+16</v>
      </c>
      <c r="I19" s="4">
        <v>34623</v>
      </c>
      <c r="K19" s="4">
        <f t="shared" si="0"/>
        <v>197715584367514.16</v>
      </c>
      <c r="L19" s="4">
        <f t="shared" si="3"/>
        <v>36413.46397999215</v>
      </c>
      <c r="M19" s="4">
        <f t="shared" si="13"/>
        <v>3396.6115946998107</v>
      </c>
      <c r="N19" s="4">
        <f t="shared" si="4"/>
        <v>34815.618119272323</v>
      </c>
      <c r="O19" s="4">
        <f t="shared" si="5"/>
        <v>2956804.1241044383</v>
      </c>
      <c r="P19" s="4">
        <f t="shared" si="6"/>
        <v>37101.739872006998</v>
      </c>
      <c r="Q19" s="4">
        <f t="shared" si="14"/>
        <v>506391.06171120761</v>
      </c>
      <c r="R19" s="9" t="s">
        <v>41</v>
      </c>
      <c r="S19" s="4">
        <v>75.47790351216409</v>
      </c>
      <c r="T19" s="1">
        <f t="shared" si="15"/>
        <v>17</v>
      </c>
      <c r="U19" s="4">
        <f t="shared" si="7"/>
        <v>0.42546219995227236</v>
      </c>
      <c r="V19" s="4">
        <f t="shared" si="8"/>
        <v>-4.3281769494227358E-7</v>
      </c>
      <c r="W19" s="4">
        <f t="shared" si="9"/>
        <v>2.6629196273513958E-7</v>
      </c>
      <c r="X19" s="4">
        <f t="shared" si="10"/>
        <v>1.3261597215585939E-7</v>
      </c>
      <c r="Y19" s="4">
        <f t="shared" si="11"/>
        <v>3.3909760051274617E-8</v>
      </c>
      <c r="Z19" s="4">
        <f t="shared" si="16"/>
        <v>0.99999542147025544</v>
      </c>
      <c r="AA19" s="4">
        <f t="shared" si="16"/>
        <v>3.3603280565096279E-6</v>
      </c>
      <c r="AB19" s="4">
        <f t="shared" si="16"/>
        <v>1.0172929032675288E-6</v>
      </c>
      <c r="AC19" s="4">
        <f t="shared" si="16"/>
        <v>2.0090878485676729E-7</v>
      </c>
      <c r="AD19" s="4">
        <f t="shared" si="17"/>
        <v>1</v>
      </c>
      <c r="AF19" s="4">
        <f t="shared" si="12"/>
        <v>12.763808835208923</v>
      </c>
    </row>
    <row r="20" spans="1:32" x14ac:dyDescent="0.3">
      <c r="A20" s="3">
        <v>43870</v>
      </c>
      <c r="B20" s="4">
        <v>19</v>
      </c>
      <c r="C20" s="4">
        <v>41139</v>
      </c>
      <c r="D20" s="4">
        <v>3006</v>
      </c>
      <c r="F20" s="6">
        <f t="shared" si="1"/>
        <v>380282929442.7348</v>
      </c>
      <c r="H20" s="4">
        <f t="shared" si="2"/>
        <v>2.8895297153842784E+16</v>
      </c>
      <c r="I20" s="4">
        <v>36892</v>
      </c>
      <c r="K20" s="4">
        <f t="shared" si="0"/>
        <v>197651780074453.06</v>
      </c>
      <c r="L20" s="4">
        <f t="shared" si="3"/>
        <v>39855.702520247345</v>
      </c>
      <c r="M20" s="4">
        <f t="shared" si="13"/>
        <v>3442.2385402551954</v>
      </c>
      <c r="N20" s="4">
        <f t="shared" si="4"/>
        <v>37988.169250016988</v>
      </c>
      <c r="O20" s="4">
        <f t="shared" si="5"/>
        <v>1646852.4215395157</v>
      </c>
      <c r="P20" s="4">
        <f t="shared" si="6"/>
        <v>1201587.0246828068</v>
      </c>
      <c r="Q20" s="4">
        <f t="shared" si="14"/>
        <v>190304.06400398375</v>
      </c>
      <c r="R20" s="9" t="s">
        <v>46</v>
      </c>
      <c r="S20" s="4">
        <v>2.7240727561718518E-2</v>
      </c>
      <c r="T20" s="1">
        <f t="shared" si="15"/>
        <v>18</v>
      </c>
      <c r="U20" s="4">
        <f t="shared" si="7"/>
        <v>0.37709788105134018</v>
      </c>
      <c r="V20" s="4">
        <f t="shared" si="8"/>
        <v>-4.3362602726271779E-7</v>
      </c>
      <c r="W20" s="4">
        <f t="shared" si="9"/>
        <v>2.539038263389536E-7</v>
      </c>
      <c r="X20" s="4">
        <f t="shared" si="10"/>
        <v>1.4139190890934748E-7</v>
      </c>
      <c r="Y20" s="4">
        <f t="shared" si="11"/>
        <v>3.8330292014416686E-8</v>
      </c>
      <c r="Z20" s="4">
        <f t="shared" ref="Z20:AC35" si="18" xml:space="preserve"> Z19+($S$42*V19)</f>
        <v>0.99999498865256053</v>
      </c>
      <c r="AA20" s="4">
        <f t="shared" si="18"/>
        <v>3.6266200192447676E-6</v>
      </c>
      <c r="AB20" s="4">
        <f t="shared" si="18"/>
        <v>1.149908875423388E-6</v>
      </c>
      <c r="AC20" s="4">
        <f t="shared" si="18"/>
        <v>2.3481854490804192E-7</v>
      </c>
      <c r="AD20" s="4">
        <f t="shared" si="17"/>
        <v>1.0000000000000002</v>
      </c>
      <c r="AF20" s="4">
        <f t="shared" si="12"/>
        <v>11.312880869773272</v>
      </c>
    </row>
    <row r="21" spans="1:32" x14ac:dyDescent="0.3">
      <c r="A21" s="3">
        <v>43871</v>
      </c>
      <c r="B21" s="4">
        <v>20</v>
      </c>
      <c r="C21" s="4">
        <v>43705</v>
      </c>
      <c r="D21" s="4">
        <v>2566</v>
      </c>
      <c r="F21" s="6">
        <f t="shared" si="1"/>
        <v>380825793385.17157</v>
      </c>
      <c r="H21" s="4">
        <f t="shared" si="2"/>
        <v>2.8894424791415344E+16</v>
      </c>
      <c r="I21" s="4">
        <v>38630</v>
      </c>
      <c r="K21" s="4">
        <f t="shared" si="0"/>
        <v>197602914468614.56</v>
      </c>
      <c r="L21" s="4">
        <f t="shared" si="3"/>
        <v>43304.369801053785</v>
      </c>
      <c r="M21" s="4">
        <f t="shared" si="13"/>
        <v>3448.6672808064395</v>
      </c>
      <c r="N21" s="4">
        <f t="shared" si="4"/>
        <v>41131.992228076386</v>
      </c>
      <c r="O21" s="4">
        <f t="shared" si="5"/>
        <v>160504.55630768411</v>
      </c>
      <c r="P21" s="4">
        <f t="shared" si="6"/>
        <v>6259965.1093546376</v>
      </c>
      <c r="Q21" s="4">
        <f t="shared" si="14"/>
        <v>779101.528606234</v>
      </c>
      <c r="R21" s="9" t="s">
        <v>47</v>
      </c>
      <c r="S21" s="2">
        <v>561.04792178763876</v>
      </c>
      <c r="T21" s="1">
        <f t="shared" si="15"/>
        <v>19</v>
      </c>
      <c r="U21" s="4">
        <f t="shared" si="7"/>
        <v>0.33292874249867482</v>
      </c>
      <c r="V21" s="4">
        <f t="shared" si="8"/>
        <v>-4.2990880546066535E-7</v>
      </c>
      <c r="W21" s="4">
        <f t="shared" si="9"/>
        <v>2.3760404715552303E-7</v>
      </c>
      <c r="X21" s="4">
        <f t="shared" si="10"/>
        <v>1.4926140313172041E-7</v>
      </c>
      <c r="Y21" s="4">
        <f t="shared" si="11"/>
        <v>4.3043355173421904E-8</v>
      </c>
      <c r="Z21" s="4">
        <f t="shared" si="18"/>
        <v>0.99999455502653323</v>
      </c>
      <c r="AA21" s="4">
        <f t="shared" si="18"/>
        <v>3.8805238455837213E-6</v>
      </c>
      <c r="AB21" s="4">
        <f t="shared" si="18"/>
        <v>1.2913007843327354E-6</v>
      </c>
      <c r="AC21" s="4">
        <f t="shared" si="18"/>
        <v>2.7314883692245858E-7</v>
      </c>
      <c r="AD21" s="4">
        <f t="shared" si="17"/>
        <v>1</v>
      </c>
      <c r="AF21" s="4">
        <f t="shared" si="12"/>
        <v>9.9878088900960567</v>
      </c>
    </row>
    <row r="22" spans="1:32" x14ac:dyDescent="0.3">
      <c r="A22" s="3">
        <v>43872</v>
      </c>
      <c r="B22" s="4">
        <v>21</v>
      </c>
      <c r="C22" s="4">
        <v>45763</v>
      </c>
      <c r="D22" s="4">
        <v>2058</v>
      </c>
      <c r="F22" s="6">
        <f t="shared" si="1"/>
        <v>381453036066.34857</v>
      </c>
      <c r="H22" s="4">
        <f t="shared" si="2"/>
        <v>2.889372514314678E+16</v>
      </c>
      <c r="I22" s="4">
        <v>39831</v>
      </c>
      <c r="K22" s="4">
        <f t="shared" si="0"/>
        <v>197569150683847.22</v>
      </c>
      <c r="L22" s="4">
        <f t="shared" si="3"/>
        <v>46723.473678378279</v>
      </c>
      <c r="M22" s="4">
        <f t="shared" si="13"/>
        <v>3419.1038773244945</v>
      </c>
      <c r="N22" s="4">
        <f t="shared" si="4"/>
        <v>44208.768382178729</v>
      </c>
      <c r="O22" s="4">
        <f t="shared" si="5"/>
        <v>922509.68685750198</v>
      </c>
      <c r="P22" s="4">
        <f t="shared" si="6"/>
        <v>19164856.008003764</v>
      </c>
      <c r="Q22" s="4">
        <f t="shared" si="14"/>
        <v>1852603.7648677726</v>
      </c>
      <c r="R22" s="9" t="s">
        <v>48</v>
      </c>
      <c r="S22" s="4">
        <v>24.313282975039755</v>
      </c>
      <c r="T22" s="1">
        <f t="shared" si="15"/>
        <v>20</v>
      </c>
      <c r="U22" s="4">
        <f t="shared" si="7"/>
        <v>0.29322933987290523</v>
      </c>
      <c r="V22" s="4">
        <f t="shared" si="8"/>
        <v>-4.224126176370925E-7</v>
      </c>
      <c r="W22" s="4">
        <f t="shared" si="9"/>
        <v>2.1833306018658035E-7</v>
      </c>
      <c r="X22" s="4">
        <f t="shared" si="10"/>
        <v>1.5606082267023758E-7</v>
      </c>
      <c r="Y22" s="4">
        <f t="shared" si="11"/>
        <v>4.8018734780274571E-8</v>
      </c>
      <c r="Z22" s="4">
        <f t="shared" si="18"/>
        <v>0.99999412511772778</v>
      </c>
      <c r="AA22" s="4">
        <f t="shared" si="18"/>
        <v>4.1181278927392442E-6</v>
      </c>
      <c r="AB22" s="4">
        <f t="shared" si="18"/>
        <v>1.4405621874644559E-6</v>
      </c>
      <c r="AC22" s="4">
        <f t="shared" si="18"/>
        <v>3.1619219209588046E-7</v>
      </c>
      <c r="AD22" s="4">
        <f t="shared" si="17"/>
        <v>1</v>
      </c>
      <c r="AF22" s="4">
        <f t="shared" si="12"/>
        <v>8.79682939523458</v>
      </c>
    </row>
    <row r="23" spans="1:32" x14ac:dyDescent="0.3">
      <c r="A23" s="3">
        <v>43873</v>
      </c>
      <c r="B23" s="4">
        <v>22</v>
      </c>
      <c r="C23" s="4">
        <v>59946</v>
      </c>
      <c r="D23" s="4">
        <v>14183</v>
      </c>
      <c r="F23" s="6">
        <f t="shared" si="1"/>
        <v>366622794732.1532</v>
      </c>
      <c r="H23" s="4">
        <f t="shared" si="2"/>
        <v>2.8888903647840308E+16</v>
      </c>
      <c r="I23" s="4">
        <v>52684</v>
      </c>
      <c r="K23" s="4">
        <f t="shared" si="0"/>
        <v>197207994162861.22</v>
      </c>
      <c r="L23" s="4">
        <f t="shared" si="3"/>
        <v>50082.959691339034</v>
      </c>
      <c r="M23" s="4">
        <f t="shared" si="13"/>
        <v>3359.486012960755</v>
      </c>
      <c r="N23" s="4">
        <f t="shared" si="4"/>
        <v>47186.357024845973</v>
      </c>
      <c r="O23" s="4">
        <f t="shared" si="5"/>
        <v>97279564.130271003</v>
      </c>
      <c r="P23" s="4">
        <f t="shared" si="6"/>
        <v>30224078.282260425</v>
      </c>
      <c r="Q23" s="4">
        <f t="shared" si="14"/>
        <v>117148455.02763417</v>
      </c>
      <c r="R23" s="9" t="s">
        <v>49</v>
      </c>
      <c r="S23" s="4">
        <v>1.0081358011747917E-2</v>
      </c>
      <c r="T23" s="1">
        <f t="shared" si="15"/>
        <v>21</v>
      </c>
      <c r="U23" s="4">
        <f t="shared" si="7"/>
        <v>0.2581740369000789</v>
      </c>
      <c r="V23" s="4">
        <f t="shared" si="8"/>
        <v>-4.1220401214746367E-7</v>
      </c>
      <c r="W23" s="4">
        <f t="shared" si="9"/>
        <v>1.9730465612336831E-7</v>
      </c>
      <c r="X23" s="4">
        <f t="shared" si="10"/>
        <v>1.6167859434168228E-7</v>
      </c>
      <c r="Y23" s="4">
        <f t="shared" si="11"/>
        <v>5.3220761682413084E-8</v>
      </c>
      <c r="Z23" s="4">
        <f t="shared" si="18"/>
        <v>0.99999370270511012</v>
      </c>
      <c r="AA23" s="4">
        <f t="shared" si="18"/>
        <v>4.3364609529258245E-6</v>
      </c>
      <c r="AB23" s="4">
        <f t="shared" si="18"/>
        <v>1.5966230101346934E-6</v>
      </c>
      <c r="AC23" s="4">
        <f t="shared" si="18"/>
        <v>3.6421092687615503E-7</v>
      </c>
      <c r="AD23" s="4">
        <f t="shared" si="17"/>
        <v>1</v>
      </c>
      <c r="AF23" s="4">
        <f t="shared" si="12"/>
        <v>7.7451731075783794</v>
      </c>
    </row>
    <row r="24" spans="1:32" x14ac:dyDescent="0.3">
      <c r="A24" s="3">
        <v>43874</v>
      </c>
      <c r="B24" s="4">
        <v>23</v>
      </c>
      <c r="C24" s="4">
        <v>65121</v>
      </c>
      <c r="D24" s="4">
        <v>5175</v>
      </c>
      <c r="F24" s="6">
        <f t="shared" si="1"/>
        <v>377612515883.85895</v>
      </c>
      <c r="H24" s="4">
        <f t="shared" si="2"/>
        <v>2.8887144512439376E+16</v>
      </c>
      <c r="I24" s="4">
        <v>56916</v>
      </c>
      <c r="K24" s="4">
        <f t="shared" si="0"/>
        <v>197089151474220.47</v>
      </c>
      <c r="L24" s="4">
        <f t="shared" si="3"/>
        <v>53361.255735245162</v>
      </c>
      <c r="M24" s="4">
        <f t="shared" si="13"/>
        <v>3278.296043906128</v>
      </c>
      <c r="N24" s="4">
        <f t="shared" si="4"/>
        <v>50041.38350480931</v>
      </c>
      <c r="O24" s="4">
        <f t="shared" si="5"/>
        <v>138291585.1724343</v>
      </c>
      <c r="P24" s="4">
        <f t="shared" si="6"/>
        <v>47260351.955947928</v>
      </c>
      <c r="Q24" s="4">
        <f t="shared" si="14"/>
        <v>3597485.8970621447</v>
      </c>
      <c r="R24" s="9" t="s">
        <v>50</v>
      </c>
      <c r="S24" s="2">
        <v>851.07211713938761</v>
      </c>
      <c r="T24" s="1">
        <f t="shared" si="15"/>
        <v>22</v>
      </c>
      <c r="U24" s="4">
        <f t="shared" si="7"/>
        <v>0.22784774025537333</v>
      </c>
      <c r="V24" s="4">
        <f t="shared" si="8"/>
        <v>-4.0062235927402461E-7</v>
      </c>
      <c r="W24" s="4">
        <f t="shared" si="9"/>
        <v>1.7594529649740802E-7</v>
      </c>
      <c r="X24" s="4">
        <f t="shared" si="10"/>
        <v>1.6606701515507609E-7</v>
      </c>
      <c r="Y24" s="4">
        <f t="shared" si="11"/>
        <v>5.8610047621540506E-8</v>
      </c>
      <c r="Z24" s="4">
        <f t="shared" si="18"/>
        <v>0.99999329050109798</v>
      </c>
      <c r="AA24" s="4">
        <f t="shared" si="18"/>
        <v>4.5337656090491929E-6</v>
      </c>
      <c r="AB24" s="4">
        <f t="shared" si="18"/>
        <v>1.7583016044763756E-6</v>
      </c>
      <c r="AC24" s="4">
        <f t="shared" si="18"/>
        <v>4.1743168855856813E-7</v>
      </c>
      <c r="AD24" s="4">
        <f t="shared" si="17"/>
        <v>1</v>
      </c>
      <c r="AF24" s="4">
        <f t="shared" si="12"/>
        <v>6.8353870288750107</v>
      </c>
    </row>
    <row r="25" spans="1:32" x14ac:dyDescent="0.3">
      <c r="A25" s="3">
        <v>43875</v>
      </c>
      <c r="B25" s="4">
        <v>24</v>
      </c>
      <c r="C25" s="4">
        <v>67804</v>
      </c>
      <c r="D25" s="4">
        <v>2683</v>
      </c>
      <c r="F25" s="6">
        <f t="shared" si="1"/>
        <v>380681403136.75085</v>
      </c>
      <c r="H25" s="4">
        <f t="shared" si="2"/>
        <v>2.8886232502550276E+16</v>
      </c>
      <c r="I25" s="4">
        <v>58077</v>
      </c>
      <c r="K25" s="4">
        <f t="shared" si="0"/>
        <v>197056554625495.37</v>
      </c>
      <c r="L25" s="4">
        <f t="shared" si="3"/>
        <v>56547.441839223517</v>
      </c>
      <c r="M25" s="4">
        <f t="shared" si="13"/>
        <v>3186.1861039783544</v>
      </c>
      <c r="N25" s="4">
        <f t="shared" si="4"/>
        <v>52761.43856302261</v>
      </c>
      <c r="O25" s="4">
        <f t="shared" si="5"/>
        <v>126710101.62694365</v>
      </c>
      <c r="P25" s="4">
        <f t="shared" si="6"/>
        <v>28255193.390281137</v>
      </c>
      <c r="Q25" s="4">
        <f t="shared" si="14"/>
        <v>253196.25523691525</v>
      </c>
      <c r="R25" s="9" t="s">
        <v>51</v>
      </c>
      <c r="S25" s="4">
        <v>10.044140647268149</v>
      </c>
      <c r="T25" s="1">
        <f t="shared" si="15"/>
        <v>23</v>
      </c>
      <c r="U25" s="4">
        <f t="shared" si="7"/>
        <v>0.20225624432100667</v>
      </c>
      <c r="V25" s="4">
        <f t="shared" si="8"/>
        <v>-3.8921280232595985E-7</v>
      </c>
      <c r="W25" s="4">
        <f t="shared" si="9"/>
        <v>1.5581652558126855E-7</v>
      </c>
      <c r="X25" s="4">
        <f t="shared" si="10"/>
        <v>1.6925066250487164E-7</v>
      </c>
      <c r="Y25" s="4">
        <f t="shared" si="11"/>
        <v>6.4145614239819658E-8</v>
      </c>
      <c r="Z25" s="4">
        <f t="shared" si="18"/>
        <v>0.99999288987873869</v>
      </c>
      <c r="AA25" s="4">
        <f t="shared" si="18"/>
        <v>4.7097109055466006E-6</v>
      </c>
      <c r="AB25" s="4">
        <f t="shared" si="18"/>
        <v>1.9243686196314516E-6</v>
      </c>
      <c r="AC25" s="4">
        <f t="shared" si="18"/>
        <v>4.7604173618010866E-7</v>
      </c>
      <c r="AD25" s="4">
        <f t="shared" si="17"/>
        <v>1</v>
      </c>
      <c r="AF25" s="4">
        <f t="shared" si="12"/>
        <v>6.06764479440199</v>
      </c>
    </row>
    <row r="26" spans="1:32" x14ac:dyDescent="0.3">
      <c r="A26" s="3">
        <v>43876</v>
      </c>
      <c r="B26" s="4">
        <v>25</v>
      </c>
      <c r="C26" s="4">
        <v>69936</v>
      </c>
      <c r="D26" s="4">
        <v>2132</v>
      </c>
      <c r="F26" s="6">
        <f t="shared" si="1"/>
        <v>381361633953.48419</v>
      </c>
      <c r="H26" s="4">
        <f t="shared" si="2"/>
        <v>2.888550779977688E+16</v>
      </c>
      <c r="I26" s="4">
        <v>58726</v>
      </c>
      <c r="K26" s="4">
        <f t="shared" si="0"/>
        <v>197038334133671.53</v>
      </c>
      <c r="L26" s="4">
        <f t="shared" si="3"/>
        <v>59642.886697839647</v>
      </c>
      <c r="M26" s="4">
        <f t="shared" si="13"/>
        <v>3095.4448586161307</v>
      </c>
      <c r="N26" s="4">
        <f t="shared" si="4"/>
        <v>55346.727510489829</v>
      </c>
      <c r="O26" s="4">
        <f t="shared" si="5"/>
        <v>105948181.45111041</v>
      </c>
      <c r="P26" s="4">
        <f t="shared" si="6"/>
        <v>11419482.558360269</v>
      </c>
      <c r="Q26" s="4">
        <f t="shared" si="14"/>
        <v>928225.99559385597</v>
      </c>
      <c r="R26" s="9" t="s">
        <v>54</v>
      </c>
      <c r="S26" s="4">
        <v>4.1889501544380689E-2</v>
      </c>
      <c r="T26" s="1">
        <f t="shared" si="15"/>
        <v>24</v>
      </c>
      <c r="U26" s="4">
        <f t="shared" si="7"/>
        <v>0.18133567884633206</v>
      </c>
      <c r="V26" s="4">
        <f t="shared" si="8"/>
        <v>-3.7964502666572856E-7</v>
      </c>
      <c r="W26" s="4">
        <f t="shared" si="9"/>
        <v>1.3852704520172363E-7</v>
      </c>
      <c r="X26" s="4">
        <f t="shared" si="10"/>
        <v>1.7133067903819178E-7</v>
      </c>
      <c r="Y26" s="4">
        <f t="shared" si="11"/>
        <v>6.9787302425813162E-8</v>
      </c>
      <c r="Z26" s="4">
        <f t="shared" si="18"/>
        <v>0.99999250066593637</v>
      </c>
      <c r="AA26" s="4">
        <f t="shared" si="18"/>
        <v>4.8655274311278693E-6</v>
      </c>
      <c r="AB26" s="4">
        <f t="shared" si="18"/>
        <v>2.0936192821363232E-6</v>
      </c>
      <c r="AC26" s="4">
        <f t="shared" si="18"/>
        <v>5.4018735041992833E-7</v>
      </c>
      <c r="AD26" s="4">
        <f t="shared" si="17"/>
        <v>1.0000000000000002</v>
      </c>
      <c r="AF26" s="4">
        <f t="shared" si="12"/>
        <v>5.4400301124879729</v>
      </c>
    </row>
    <row r="27" spans="1:32" x14ac:dyDescent="0.3">
      <c r="A27" s="3">
        <v>43877</v>
      </c>
      <c r="B27" s="4">
        <v>26</v>
      </c>
      <c r="C27" s="4">
        <v>72094</v>
      </c>
      <c r="D27" s="4">
        <v>2158</v>
      </c>
      <c r="F27" s="6">
        <f t="shared" si="1"/>
        <v>381329522297.61292</v>
      </c>
      <c r="H27" s="4">
        <f t="shared" si="2"/>
        <v>2.8884774268422608E+16</v>
      </c>
      <c r="I27" s="4">
        <v>59343</v>
      </c>
      <c r="K27" s="4">
        <f t="shared" si="0"/>
        <v>197021012813937.87</v>
      </c>
      <c r="L27" s="4">
        <f t="shared" si="3"/>
        <v>62662.23816538832</v>
      </c>
      <c r="M27" s="4">
        <f t="shared" si="13"/>
        <v>3019.3514675486731</v>
      </c>
      <c r="N27" s="4">
        <f t="shared" si="4"/>
        <v>57811.054207014255</v>
      </c>
      <c r="O27" s="4">
        <f t="shared" si="5"/>
        <v>88958131.30483748</v>
      </c>
      <c r="P27" s="4">
        <f t="shared" si="6"/>
        <v>2346857.9126467244</v>
      </c>
      <c r="Q27" s="4">
        <f t="shared" si="14"/>
        <v>741926.35064825288</v>
      </c>
      <c r="R27" s="9" t="s">
        <v>55</v>
      </c>
      <c r="S27" s="2">
        <v>451.02710754071796</v>
      </c>
      <c r="T27" s="1">
        <f t="shared" si="15"/>
        <v>25</v>
      </c>
      <c r="U27" s="4">
        <f t="shared" si="7"/>
        <v>0.16496075751215861</v>
      </c>
      <c r="V27" s="4">
        <f t="shared" si="8"/>
        <v>-3.7362491751637529E-7</v>
      </c>
      <c r="W27" s="4">
        <f t="shared" si="9"/>
        <v>1.2564203558885167E-7</v>
      </c>
      <c r="X27" s="4">
        <f t="shared" si="10"/>
        <v>1.7248455743820633E-7</v>
      </c>
      <c r="Y27" s="4">
        <f t="shared" si="11"/>
        <v>7.5498324489317305E-8</v>
      </c>
      <c r="Z27" s="4">
        <f t="shared" si="18"/>
        <v>0.99999212102090973</v>
      </c>
      <c r="AA27" s="4">
        <f t="shared" si="18"/>
        <v>5.0040544763295929E-6</v>
      </c>
      <c r="AB27" s="4">
        <f t="shared" si="18"/>
        <v>2.264949961174515E-6</v>
      </c>
      <c r="AC27" s="4">
        <f t="shared" si="18"/>
        <v>6.0997465284574148E-7</v>
      </c>
      <c r="AD27" s="4">
        <f t="shared" si="17"/>
        <v>1</v>
      </c>
      <c r="AF27" s="4">
        <f t="shared" si="12"/>
        <v>4.9487842285724062</v>
      </c>
    </row>
    <row r="28" spans="1:32" x14ac:dyDescent="0.3">
      <c r="A28" s="3">
        <v>43878</v>
      </c>
      <c r="B28" s="4">
        <v>27</v>
      </c>
      <c r="C28" s="4">
        <v>74125</v>
      </c>
      <c r="D28" s="4">
        <v>2031</v>
      </c>
      <c r="F28" s="6">
        <f t="shared" si="1"/>
        <v>381486388212.90717</v>
      </c>
      <c r="H28" s="4">
        <f t="shared" si="2"/>
        <v>2.8884083914474244E+16</v>
      </c>
      <c r="I28" s="4">
        <v>59537</v>
      </c>
      <c r="K28" s="4">
        <f t="shared" si="0"/>
        <v>197015566721631.16</v>
      </c>
      <c r="L28" s="4">
        <f t="shared" si="3"/>
        <v>65633.711156681034</v>
      </c>
      <c r="M28" s="4">
        <f t="shared" si="13"/>
        <v>2971.4729912927141</v>
      </c>
      <c r="N28" s="4">
        <f t="shared" si="4"/>
        <v>60182.082148766</v>
      </c>
      <c r="O28" s="4">
        <f t="shared" si="5"/>
        <v>72101986.220673129</v>
      </c>
      <c r="P28" s="4">
        <f t="shared" si="6"/>
        <v>416130.97865655925</v>
      </c>
      <c r="Q28" s="4">
        <f t="shared" si="14"/>
        <v>884489.44735106558</v>
      </c>
      <c r="R28" s="9" t="s">
        <v>56</v>
      </c>
      <c r="S28" s="4">
        <v>41.57661596771139</v>
      </c>
      <c r="T28" s="1">
        <f t="shared" si="15"/>
        <v>26</v>
      </c>
      <c r="U28" s="4">
        <f t="shared" si="7"/>
        <v>0.1529517148755892</v>
      </c>
      <c r="V28" s="4">
        <f t="shared" si="8"/>
        <v>-3.7280671286720885E-7</v>
      </c>
      <c r="W28" s="4">
        <f t="shared" si="9"/>
        <v>1.1859746505499222E-7</v>
      </c>
      <c r="X28" s="4">
        <f t="shared" si="10"/>
        <v>1.7296143864990764E-7</v>
      </c>
      <c r="Y28" s="4">
        <f t="shared" si="11"/>
        <v>8.1247809162308992E-8</v>
      </c>
      <c r="Z28" s="4">
        <f t="shared" si="18"/>
        <v>0.99999174739599217</v>
      </c>
      <c r="AA28" s="4">
        <f t="shared" si="18"/>
        <v>5.1296965119184445E-6</v>
      </c>
      <c r="AB28" s="4">
        <f t="shared" si="18"/>
        <v>2.4374345186127214E-6</v>
      </c>
      <c r="AC28" s="4">
        <f t="shared" si="18"/>
        <v>6.8547297733505877E-7</v>
      </c>
      <c r="AD28" s="4">
        <f t="shared" si="17"/>
        <v>1</v>
      </c>
      <c r="AF28" s="4">
        <f t="shared" si="12"/>
        <v>4.5885140376210236</v>
      </c>
    </row>
    <row r="29" spans="1:32" x14ac:dyDescent="0.3">
      <c r="A29" s="3">
        <v>43879</v>
      </c>
      <c r="B29" s="4">
        <v>28</v>
      </c>
      <c r="C29" s="4">
        <v>76006</v>
      </c>
      <c r="D29" s="4">
        <v>1881</v>
      </c>
      <c r="F29" s="6">
        <f t="shared" si="1"/>
        <v>381671704466.01062</v>
      </c>
      <c r="H29" s="4">
        <f t="shared" si="2"/>
        <v>2.8883444554143464E+16</v>
      </c>
      <c r="I29" s="4">
        <v>59441</v>
      </c>
      <c r="K29" s="4">
        <f t="shared" si="0"/>
        <v>197018261685735.75</v>
      </c>
      <c r="L29" s="4">
        <f t="shared" si="3"/>
        <v>68598.676891893236</v>
      </c>
      <c r="M29" s="4">
        <f t="shared" si="13"/>
        <v>2964.9657352122013</v>
      </c>
      <c r="N29" s="4">
        <f t="shared" si="4"/>
        <v>62500.876659284848</v>
      </c>
      <c r="O29" s="4">
        <f t="shared" si="5"/>
        <v>54868435.627892457</v>
      </c>
      <c r="P29" s="4">
        <f t="shared" si="6"/>
        <v>9362845.1700362004</v>
      </c>
      <c r="Q29" s="4">
        <f t="shared" si="14"/>
        <v>1174981.7151141281</v>
      </c>
      <c r="R29" s="9" t="s">
        <v>57</v>
      </c>
      <c r="S29" s="4">
        <v>0.10022263155157053</v>
      </c>
      <c r="T29" s="1">
        <f t="shared" si="15"/>
        <v>27</v>
      </c>
      <c r="U29" s="4">
        <f t="shared" si="7"/>
        <v>0.14507998760934721</v>
      </c>
      <c r="V29" s="4">
        <f t="shared" si="8"/>
        <v>-3.7871294655226741E-7</v>
      </c>
      <c r="W29" s="4">
        <f t="shared" si="9"/>
        <v>1.1862643634957265E-7</v>
      </c>
      <c r="X29" s="4">
        <f t="shared" si="10"/>
        <v>1.7307332032859365E-7</v>
      </c>
      <c r="Y29" s="4">
        <f t="shared" si="11"/>
        <v>8.7013189874101113E-8</v>
      </c>
      <c r="Z29" s="4">
        <f t="shared" si="18"/>
        <v>0.99999137458927934</v>
      </c>
      <c r="AA29" s="4">
        <f t="shared" si="18"/>
        <v>5.2482939769734369E-6</v>
      </c>
      <c r="AB29" s="4">
        <f t="shared" si="18"/>
        <v>2.610395957262629E-6</v>
      </c>
      <c r="AC29" s="4">
        <f t="shared" si="18"/>
        <v>7.6672078649736781E-7</v>
      </c>
      <c r="AD29" s="4">
        <f t="shared" si="17"/>
        <v>1</v>
      </c>
      <c r="AF29" s="4">
        <f t="shared" si="12"/>
        <v>4.3523625222822533</v>
      </c>
    </row>
    <row r="30" spans="1:32" x14ac:dyDescent="0.3">
      <c r="A30" s="3">
        <v>43880</v>
      </c>
      <c r="B30" s="4">
        <v>29</v>
      </c>
      <c r="C30" s="4">
        <v>76540</v>
      </c>
      <c r="D30" s="4">
        <v>534</v>
      </c>
      <c r="F30" s="6">
        <f t="shared" si="1"/>
        <v>383337860877.87964</v>
      </c>
      <c r="H30" s="4">
        <f t="shared" si="2"/>
        <v>2.8883263046439648E+16</v>
      </c>
      <c r="I30" s="4">
        <v>58054</v>
      </c>
      <c r="K30" s="4">
        <f t="shared" si="0"/>
        <v>197057200359459.78</v>
      </c>
      <c r="L30" s="4">
        <f t="shared" si="3"/>
        <v>71610.615441424321</v>
      </c>
      <c r="M30" s="4">
        <f t="shared" si="13"/>
        <v>3011.9385495310853</v>
      </c>
      <c r="N30" s="4">
        <f t="shared" si="4"/>
        <v>64820.791386326142</v>
      </c>
      <c r="O30" s="4">
        <f t="shared" si="5"/>
        <v>24298832.126324341</v>
      </c>
      <c r="P30" s="4">
        <f t="shared" si="6"/>
        <v>45789465.666057669</v>
      </c>
      <c r="Q30" s="4">
        <f t="shared" si="14"/>
        <v>6140179.455252219</v>
      </c>
      <c r="R30" s="9" t="s">
        <v>58</v>
      </c>
      <c r="S30" s="2">
        <v>720.3850572802487</v>
      </c>
      <c r="T30" s="1">
        <f t="shared" si="15"/>
        <v>28</v>
      </c>
      <c r="U30" s="4">
        <f t="shared" si="7"/>
        <v>0.14107283964408668</v>
      </c>
      <c r="V30" s="4">
        <f t="shared" si="8"/>
        <v>-3.9266837938538456E-7</v>
      </c>
      <c r="W30" s="4">
        <f t="shared" si="9"/>
        <v>1.2670317107939971E-7</v>
      </c>
      <c r="X30" s="4">
        <f t="shared" si="10"/>
        <v>1.7318290833117504E-7</v>
      </c>
      <c r="Y30" s="4">
        <f t="shared" si="11"/>
        <v>9.2782299974809829E-8</v>
      </c>
      <c r="Z30" s="4">
        <f t="shared" si="18"/>
        <v>0.99999099587633278</v>
      </c>
      <c r="AA30" s="4">
        <f t="shared" si="18"/>
        <v>5.3669204133230097E-6</v>
      </c>
      <c r="AB30" s="4">
        <f t="shared" si="18"/>
        <v>2.7834692775912226E-6</v>
      </c>
      <c r="AC30" s="4">
        <f t="shared" si="18"/>
        <v>8.5373397637146893E-7</v>
      </c>
      <c r="AD30" s="4">
        <f t="shared" si="17"/>
        <v>1</v>
      </c>
      <c r="AF30" s="4">
        <f t="shared" si="12"/>
        <v>4.2321475054185234</v>
      </c>
    </row>
    <row r="31" spans="1:32" x14ac:dyDescent="0.3">
      <c r="A31" s="3">
        <v>43881</v>
      </c>
      <c r="B31" s="4">
        <v>30</v>
      </c>
      <c r="C31" s="4">
        <v>77574</v>
      </c>
      <c r="D31" s="4">
        <v>1034</v>
      </c>
      <c r="F31" s="6">
        <f t="shared" si="1"/>
        <v>382718968034.20148</v>
      </c>
      <c r="H31" s="4">
        <f t="shared" si="2"/>
        <v>2.8882911589323604E+16</v>
      </c>
      <c r="I31" s="4">
        <v>56799</v>
      </c>
      <c r="K31" s="4">
        <f t="shared" si="0"/>
        <v>197092436577493.97</v>
      </c>
      <c r="L31" s="4">
        <f t="shared" si="3"/>
        <v>74733.542819058915</v>
      </c>
      <c r="M31" s="4">
        <f t="shared" si="13"/>
        <v>3122.9273776345944</v>
      </c>
      <c r="N31" s="4">
        <f t="shared" si="4"/>
        <v>67205.812683504846</v>
      </c>
      <c r="O31" s="4">
        <f t="shared" si="5"/>
        <v>8068196.9967597732</v>
      </c>
      <c r="P31" s="4">
        <f t="shared" si="6"/>
        <v>108301750.22955734</v>
      </c>
      <c r="Q31" s="4">
        <f t="shared" si="14"/>
        <v>4363617.5890313433</v>
      </c>
      <c r="R31" s="9" t="s">
        <v>59</v>
      </c>
      <c r="S31" s="4">
        <v>21.40837641618786</v>
      </c>
      <c r="T31" s="1">
        <f t="shared" si="15"/>
        <v>29</v>
      </c>
      <c r="U31" s="4">
        <f t="shared" si="7"/>
        <v>0.14061724625337027</v>
      </c>
      <c r="V31" s="4">
        <f t="shared" si="8"/>
        <v>-4.1575238173803009E-7</v>
      </c>
      <c r="W31" s="4">
        <f t="shared" si="9"/>
        <v>1.4350822150171535E-7</v>
      </c>
      <c r="X31" s="4">
        <f t="shared" si="10"/>
        <v>1.7368909722774209E-7</v>
      </c>
      <c r="Y31" s="4">
        <f t="shared" si="11"/>
        <v>9.855506300857265E-8</v>
      </c>
      <c r="Z31" s="4">
        <f t="shared" si="18"/>
        <v>0.99999060320795341</v>
      </c>
      <c r="AA31" s="4">
        <f t="shared" si="18"/>
        <v>5.4936235844024095E-6</v>
      </c>
      <c r="AB31" s="4">
        <f t="shared" si="18"/>
        <v>2.9566521859223978E-6</v>
      </c>
      <c r="AC31" s="4">
        <f t="shared" si="18"/>
        <v>9.4651627634627874E-7</v>
      </c>
      <c r="AD31" s="4">
        <f t="shared" si="17"/>
        <v>1</v>
      </c>
      <c r="AF31" s="4">
        <f t="shared" si="12"/>
        <v>4.2184781689182884</v>
      </c>
    </row>
    <row r="32" spans="1:32" x14ac:dyDescent="0.3">
      <c r="A32" s="3">
        <v>43882</v>
      </c>
      <c r="B32" s="4">
        <v>31</v>
      </c>
      <c r="C32" s="4">
        <v>78632</v>
      </c>
      <c r="D32" s="4">
        <v>1058</v>
      </c>
      <c r="F32" s="6">
        <f t="shared" si="1"/>
        <v>382689273753.7049</v>
      </c>
      <c r="H32" s="4">
        <f t="shared" si="2"/>
        <v>2.888255197680892E+16</v>
      </c>
      <c r="I32" s="4">
        <v>55373</v>
      </c>
      <c r="K32" s="4">
        <f t="shared" si="0"/>
        <v>197132477728820.47</v>
      </c>
      <c r="L32" s="4">
        <f t="shared" si="3"/>
        <v>78040.059369433351</v>
      </c>
      <c r="M32" s="4">
        <f t="shared" si="13"/>
        <v>3306.5165503744356</v>
      </c>
      <c r="N32" s="4">
        <f t="shared" si="4"/>
        <v>69728.511843348053</v>
      </c>
      <c r="O32" s="4">
        <f t="shared" si="5"/>
        <v>350393.71011564194</v>
      </c>
      <c r="P32" s="4">
        <f t="shared" si="6"/>
        <v>206080720.2845062</v>
      </c>
      <c r="Q32" s="4">
        <f t="shared" si="14"/>
        <v>5055826.677307752</v>
      </c>
      <c r="R32" s="9" t="s">
        <v>60</v>
      </c>
      <c r="S32" s="4">
        <v>9.959432073216876E-3</v>
      </c>
      <c r="T32" s="1">
        <f t="shared" si="15"/>
        <v>30</v>
      </c>
      <c r="U32" s="4">
        <f t="shared" si="7"/>
        <v>0.14336343507054553</v>
      </c>
      <c r="V32" s="4">
        <f t="shared" si="8"/>
        <v>-4.4877207565640175E-7</v>
      </c>
      <c r="W32" s="4">
        <f t="shared" si="9"/>
        <v>1.6941616583450062E-7</v>
      </c>
      <c r="X32" s="4">
        <f t="shared" si="10"/>
        <v>1.7501121081803406E-7</v>
      </c>
      <c r="Y32" s="4">
        <f t="shared" si="11"/>
        <v>1.0434469900386706E-7</v>
      </c>
      <c r="Z32" s="4">
        <f t="shared" si="18"/>
        <v>0.99999018745557167</v>
      </c>
      <c r="AA32" s="4">
        <f t="shared" si="18"/>
        <v>5.6371318059041245E-6</v>
      </c>
      <c r="AB32" s="4">
        <f t="shared" si="18"/>
        <v>3.1303412831501398E-6</v>
      </c>
      <c r="AC32" s="4">
        <f t="shared" si="18"/>
        <v>1.0450713393548514E-6</v>
      </c>
      <c r="AD32" s="4">
        <f t="shared" si="17"/>
        <v>1</v>
      </c>
      <c r="AF32" s="4">
        <f t="shared" si="12"/>
        <v>4.3008612794002126</v>
      </c>
    </row>
    <row r="33" spans="1:32" x14ac:dyDescent="0.3">
      <c r="A33" s="3">
        <v>43883</v>
      </c>
      <c r="B33" s="4">
        <v>32</v>
      </c>
      <c r="C33" s="4">
        <v>79672</v>
      </c>
      <c r="D33" s="4">
        <v>1040</v>
      </c>
      <c r="F33" s="6">
        <f t="shared" si="1"/>
        <v>382711544356.07733</v>
      </c>
      <c r="H33" s="4">
        <f t="shared" si="2"/>
        <v>2.8882198484647484E+16</v>
      </c>
      <c r="I33" s="4">
        <v>54558</v>
      </c>
      <c r="K33" s="4">
        <f t="shared" si="0"/>
        <v>197155364224471.87</v>
      </c>
      <c r="L33" s="4">
        <f t="shared" si="3"/>
        <v>81609.18455231392</v>
      </c>
      <c r="M33" s="4">
        <f t="shared" si="13"/>
        <v>3569.1251828805689</v>
      </c>
      <c r="N33" s="4">
        <f t="shared" si="4"/>
        <v>72467.774133422572</v>
      </c>
      <c r="O33" s="4">
        <f t="shared" si="5"/>
        <v>3752683.9897236824</v>
      </c>
      <c r="P33" s="4">
        <f t="shared" si="6"/>
        <v>320760009.51021224</v>
      </c>
      <c r="Q33" s="4">
        <f t="shared" si="14"/>
        <v>6396474.1906806715</v>
      </c>
      <c r="R33" s="9" t="s">
        <v>61</v>
      </c>
      <c r="S33" s="2">
        <v>785.18590173266352</v>
      </c>
      <c r="T33" s="1">
        <f t="shared" si="15"/>
        <v>31</v>
      </c>
      <c r="U33" s="4">
        <f t="shared" si="7"/>
        <v>0.14892852754363434</v>
      </c>
      <c r="V33" s="4">
        <f t="shared" si="8"/>
        <v>-4.9225622869056348E-7</v>
      </c>
      <c r="W33" s="4">
        <f t="shared" si="9"/>
        <v>2.0450466505484411E-7</v>
      </c>
      <c r="X33" s="4">
        <f t="shared" si="10"/>
        <v>1.7757315818795522E-7</v>
      </c>
      <c r="Y33" s="4">
        <f t="shared" si="11"/>
        <v>1.1017840544776416E-7</v>
      </c>
      <c r="Z33" s="4">
        <f t="shared" si="18"/>
        <v>0.99998973868349605</v>
      </c>
      <c r="AA33" s="4">
        <f t="shared" si="18"/>
        <v>5.8065479717386253E-6</v>
      </c>
      <c r="AB33" s="4">
        <f t="shared" si="18"/>
        <v>3.305352493968174E-6</v>
      </c>
      <c r="AC33" s="4">
        <f t="shared" si="18"/>
        <v>1.1494160383587184E-6</v>
      </c>
      <c r="AD33" s="4">
        <f t="shared" si="17"/>
        <v>1.0000000000000002</v>
      </c>
      <c r="AF33" s="4">
        <f t="shared" si="12"/>
        <v>4.4678104270073451</v>
      </c>
    </row>
    <row r="34" spans="1:32" x14ac:dyDescent="0.3">
      <c r="A34" s="3">
        <v>43884</v>
      </c>
      <c r="B34" s="4">
        <v>33</v>
      </c>
      <c r="C34" s="4">
        <v>80296</v>
      </c>
      <c r="D34" s="4">
        <v>624</v>
      </c>
      <c r="F34" s="6">
        <f t="shared" si="1"/>
        <v>383226423266.01752</v>
      </c>
      <c r="H34" s="4">
        <f t="shared" si="2"/>
        <v>2.888198639038896E+16</v>
      </c>
      <c r="I34" s="4">
        <v>52683</v>
      </c>
      <c r="K34" s="4">
        <f t="shared" si="0"/>
        <v>197208022249014.97</v>
      </c>
      <c r="L34" s="4">
        <f t="shared" si="3"/>
        <v>85524.143163942164</v>
      </c>
      <c r="M34" s="4">
        <f t="shared" si="13"/>
        <v>3914.9586116282444</v>
      </c>
      <c r="N34" s="4">
        <f t="shared" si="4"/>
        <v>75506.473853679156</v>
      </c>
      <c r="O34" s="4">
        <f t="shared" si="5"/>
        <v>27333480.942675184</v>
      </c>
      <c r="P34" s="4">
        <f t="shared" si="6"/>
        <v>520910958.74957603</v>
      </c>
      <c r="Q34" s="4">
        <f t="shared" si="14"/>
        <v>10830408.583450101</v>
      </c>
      <c r="R34" s="9" t="s">
        <v>62</v>
      </c>
      <c r="S34" s="4">
        <v>9.9761078921312265</v>
      </c>
      <c r="T34" s="1">
        <f t="shared" si="15"/>
        <v>32</v>
      </c>
      <c r="U34" s="4">
        <f t="shared" si="7"/>
        <v>0.15690072750266559</v>
      </c>
      <c r="V34" s="4">
        <f t="shared" si="8"/>
        <v>-5.4646769211772571E-7</v>
      </c>
      <c r="W34" s="4">
        <f t="shared" si="9"/>
        <v>2.4858161526920835E-7</v>
      </c>
      <c r="X34" s="4">
        <f t="shared" si="10"/>
        <v>1.8178856671973186E-7</v>
      </c>
      <c r="Y34" s="4">
        <f t="shared" si="11"/>
        <v>1.1609751012878548E-7</v>
      </c>
      <c r="Z34" s="4">
        <f t="shared" si="18"/>
        <v>0.99998924642726739</v>
      </c>
      <c r="AA34" s="4">
        <f t="shared" si="18"/>
        <v>6.0110526367934696E-6</v>
      </c>
      <c r="AB34" s="4">
        <f t="shared" si="18"/>
        <v>3.4829256521561294E-6</v>
      </c>
      <c r="AC34" s="4">
        <f t="shared" si="18"/>
        <v>1.2595944438064826E-6</v>
      </c>
      <c r="AD34" s="4">
        <f t="shared" si="17"/>
        <v>1</v>
      </c>
      <c r="AF34" s="4">
        <f t="shared" si="12"/>
        <v>4.7069716784755853</v>
      </c>
    </row>
    <row r="35" spans="1:32" x14ac:dyDescent="0.3">
      <c r="A35" s="3">
        <v>43885</v>
      </c>
      <c r="B35" s="4">
        <v>34</v>
      </c>
      <c r="C35" s="4">
        <v>81295</v>
      </c>
      <c r="D35" s="4">
        <v>999</v>
      </c>
      <c r="F35" s="6">
        <f t="shared" si="1"/>
        <v>382762274258.25891</v>
      </c>
      <c r="H35" s="4">
        <f t="shared" si="2"/>
        <v>2.8881646837259908E+16</v>
      </c>
      <c r="I35" s="4">
        <v>51125</v>
      </c>
      <c r="K35" s="4">
        <f t="shared" si="0"/>
        <v>197251782905489.34</v>
      </c>
      <c r="L35" s="4">
        <f t="shared" si="3"/>
        <v>89870.250480702467</v>
      </c>
      <c r="M35" s="4">
        <f t="shared" si="13"/>
        <v>4346.1073167603026</v>
      </c>
      <c r="N35" s="4">
        <f t="shared" si="4"/>
        <v>78929.247100545967</v>
      </c>
      <c r="O35" s="4">
        <f t="shared" si="5"/>
        <v>73534920.806787893</v>
      </c>
      <c r="P35" s="4">
        <f t="shared" si="6"/>
        <v>773076156.82821882</v>
      </c>
      <c r="Q35" s="4">
        <f t="shared" si="14"/>
        <v>11203127.389910353</v>
      </c>
      <c r="R35" s="9" t="s">
        <v>63</v>
      </c>
      <c r="S35" s="4">
        <v>3.2360633175067155E-2</v>
      </c>
      <c r="T35" s="1">
        <f t="shared" si="15"/>
        <v>33</v>
      </c>
      <c r="U35" s="4">
        <f t="shared" si="7"/>
        <v>0.1668444607871214</v>
      </c>
      <c r="V35" s="4">
        <f t="shared" si="8"/>
        <v>-6.1143035852139663E-7</v>
      </c>
      <c r="W35" s="4">
        <f t="shared" si="9"/>
        <v>3.0122547386608012E-7</v>
      </c>
      <c r="X35" s="4">
        <f t="shared" si="10"/>
        <v>1.8804775624183519E-7</v>
      </c>
      <c r="Y35" s="4">
        <f t="shared" si="11"/>
        <v>1.2215712841348132E-7</v>
      </c>
      <c r="Z35" s="4">
        <f t="shared" si="18"/>
        <v>0.99998869995957529</v>
      </c>
      <c r="AA35" s="4">
        <f t="shared" si="18"/>
        <v>6.2596342520626782E-6</v>
      </c>
      <c r="AB35" s="4">
        <f t="shared" si="18"/>
        <v>3.6647142188758612E-6</v>
      </c>
      <c r="AC35" s="4">
        <f t="shared" si="18"/>
        <v>1.3756919539352681E-6</v>
      </c>
      <c r="AD35" s="4">
        <f t="shared" si="17"/>
        <v>1.0000000000000002</v>
      </c>
      <c r="AF35" s="4">
        <f t="shared" si="12"/>
        <v>5.0052777636668724</v>
      </c>
    </row>
    <row r="36" spans="1:32" x14ac:dyDescent="0.3">
      <c r="A36" s="3">
        <v>43886</v>
      </c>
      <c r="B36" s="4">
        <v>35</v>
      </c>
      <c r="C36" s="4">
        <v>82158</v>
      </c>
      <c r="D36" s="4">
        <v>863</v>
      </c>
      <c r="F36" s="6">
        <f t="shared" si="1"/>
        <v>382930573127.73938</v>
      </c>
      <c r="H36" s="4">
        <f t="shared" si="2"/>
        <v>2.8881353511188764E+16</v>
      </c>
      <c r="I36" s="4">
        <v>49340</v>
      </c>
      <c r="K36" s="4">
        <f t="shared" si="0"/>
        <v>197301925440014.37</v>
      </c>
      <c r="L36" s="4">
        <f t="shared" si="3"/>
        <v>94733.011798871608</v>
      </c>
      <c r="M36" s="4">
        <f t="shared" si="13"/>
        <v>4862.7613181691413</v>
      </c>
      <c r="N36" s="4">
        <f t="shared" si="4"/>
        <v>82820.48165281456</v>
      </c>
      <c r="O36" s="4">
        <f t="shared" si="5"/>
        <v>158130921.74176016</v>
      </c>
      <c r="P36" s="4">
        <f t="shared" si="6"/>
        <v>1120942651.7044523</v>
      </c>
      <c r="Q36" s="4">
        <f t="shared" si="14"/>
        <v>15998090.602322146</v>
      </c>
      <c r="R36" s="9" t="s">
        <v>64</v>
      </c>
      <c r="S36" s="2">
        <v>672.92069248303574</v>
      </c>
      <c r="T36" s="1">
        <f t="shared" si="15"/>
        <v>34</v>
      </c>
      <c r="U36" s="4">
        <f t="shared" si="7"/>
        <v>0.17830678062406363</v>
      </c>
      <c r="V36" s="4">
        <f t="shared" si="8"/>
        <v>-6.8696540142826707E-7</v>
      </c>
      <c r="W36" s="4">
        <f t="shared" si="9"/>
        <v>3.6183286930775246E-7</v>
      </c>
      <c r="X36" s="4">
        <f t="shared" si="10"/>
        <v>1.9670714579246464E-7</v>
      </c>
      <c r="Y36" s="4">
        <f t="shared" si="11"/>
        <v>1.2842538632804997E-7</v>
      </c>
      <c r="Z36" s="4">
        <f t="shared" ref="Z36:AC51" si="19" xml:space="preserve"> Z35+($S$42*V35)</f>
        <v>0.99998808852921672</v>
      </c>
      <c r="AA36" s="4">
        <f t="shared" si="19"/>
        <v>6.5608597259287586E-6</v>
      </c>
      <c r="AB36" s="4">
        <f t="shared" si="19"/>
        <v>3.8527619751176965E-6</v>
      </c>
      <c r="AC36" s="4">
        <f t="shared" si="19"/>
        <v>1.4978490823487493E-6</v>
      </c>
      <c r="AD36" s="4">
        <f t="shared" si="17"/>
        <v>1.0000000000000002</v>
      </c>
      <c r="AF36" s="4">
        <f t="shared" si="12"/>
        <v>5.3491402367556962</v>
      </c>
    </row>
    <row r="37" spans="1:32" x14ac:dyDescent="0.3">
      <c r="A37" s="3">
        <v>43887</v>
      </c>
      <c r="B37" s="4">
        <v>36</v>
      </c>
      <c r="C37" s="4">
        <v>83297</v>
      </c>
      <c r="D37" s="4">
        <v>1139</v>
      </c>
      <c r="F37" s="6">
        <f t="shared" si="1"/>
        <v>382589064062.02905</v>
      </c>
      <c r="H37" s="4">
        <f t="shared" si="2"/>
        <v>2.888096637743772E+16</v>
      </c>
      <c r="I37" s="4">
        <v>47688</v>
      </c>
      <c r="K37" s="4">
        <f t="shared" si="0"/>
        <v>197348337542047.81</v>
      </c>
      <c r="L37" s="4">
        <f t="shared" si="3"/>
        <v>100196.51019150006</v>
      </c>
      <c r="M37" s="4">
        <f t="shared" si="13"/>
        <v>5463.4983926284476</v>
      </c>
      <c r="N37" s="4">
        <f t="shared" si="4"/>
        <v>87262.601253560351</v>
      </c>
      <c r="O37" s="4">
        <f t="shared" si="5"/>
        <v>285593444.71261424</v>
      </c>
      <c r="P37" s="4">
        <f t="shared" si="6"/>
        <v>1566149064.3783004</v>
      </c>
      <c r="Q37" s="4">
        <f t="shared" si="14"/>
        <v>18701286.347846027</v>
      </c>
      <c r="R37" s="9" t="s">
        <v>65</v>
      </c>
      <c r="S37" s="4">
        <v>179.2592765934055</v>
      </c>
      <c r="T37" s="1">
        <f t="shared" si="15"/>
        <v>35</v>
      </c>
      <c r="U37" s="4">
        <f t="shared" si="7"/>
        <v>0.19082522128426638</v>
      </c>
      <c r="V37" s="4">
        <f t="shared" si="8"/>
        <v>-7.7273110575531156E-7</v>
      </c>
      <c r="W37" s="4">
        <f t="shared" si="9"/>
        <v>4.2966744236284964E-7</v>
      </c>
      <c r="X37" s="4">
        <f t="shared" si="10"/>
        <v>2.0808137286035362E-7</v>
      </c>
      <c r="Y37" s="4">
        <f t="shared" si="11"/>
        <v>1.349822905321083E-7</v>
      </c>
      <c r="Z37" s="4">
        <f t="shared" si="19"/>
        <v>0.99998740156381527</v>
      </c>
      <c r="AA37" s="4">
        <f t="shared" si="19"/>
        <v>6.9226925952365112E-6</v>
      </c>
      <c r="AB37" s="4">
        <f t="shared" si="19"/>
        <v>4.0494691209101612E-6</v>
      </c>
      <c r="AC37" s="4">
        <f t="shared" si="19"/>
        <v>1.6262744686767994E-6</v>
      </c>
      <c r="AD37" s="4">
        <f t="shared" si="17"/>
        <v>1.0000000000000002</v>
      </c>
      <c r="AF37" s="4">
        <f t="shared" si="12"/>
        <v>5.7246850880153168</v>
      </c>
    </row>
    <row r="38" spans="1:32" x14ac:dyDescent="0.3">
      <c r="A38" s="3">
        <v>43888</v>
      </c>
      <c r="B38" s="4">
        <v>37</v>
      </c>
      <c r="C38" s="4">
        <v>84755</v>
      </c>
      <c r="D38" s="4">
        <v>1458</v>
      </c>
      <c r="F38" s="6">
        <f t="shared" si="1"/>
        <v>382194538678.76239</v>
      </c>
      <c r="H38" s="4">
        <f t="shared" si="2"/>
        <v>2.8880470822831672E+16</v>
      </c>
      <c r="I38" s="4">
        <v>45373</v>
      </c>
      <c r="K38" s="4">
        <f t="shared" si="0"/>
        <v>197413385476383.69</v>
      </c>
      <c r="L38" s="4">
        <f t="shared" si="3"/>
        <v>106342.11104046655</v>
      </c>
      <c r="M38" s="4">
        <f t="shared" si="13"/>
        <v>6145.6008489664964</v>
      </c>
      <c r="N38" s="4">
        <f t="shared" si="4"/>
        <v>92334.675654437611</v>
      </c>
      <c r="O38" s="4">
        <f t="shared" si="5"/>
        <v>466003363.07343292</v>
      </c>
      <c r="P38" s="4">
        <f t="shared" si="6"/>
        <v>2205398980.2725983</v>
      </c>
      <c r="Q38" s="4">
        <f t="shared" si="14"/>
        <v>21973601.719231419</v>
      </c>
      <c r="R38" s="9" t="s">
        <v>24</v>
      </c>
      <c r="S38" s="4">
        <v>0</v>
      </c>
      <c r="T38" s="1">
        <f t="shared" si="15"/>
        <v>36</v>
      </c>
      <c r="U38" s="4">
        <f t="shared" si="7"/>
        <v>0.20393711615183654</v>
      </c>
      <c r="V38" s="4">
        <f t="shared" si="8"/>
        <v>-8.6826095975260503E-7</v>
      </c>
      <c r="W38" s="4">
        <f t="shared" si="9"/>
        <v>5.0390452843933489E-7</v>
      </c>
      <c r="X38" s="4">
        <f t="shared" si="10"/>
        <v>2.2243809571275466E-7</v>
      </c>
      <c r="Y38" s="4">
        <f t="shared" si="11"/>
        <v>1.4191833560051553E-7</v>
      </c>
      <c r="Z38" s="4">
        <f t="shared" si="19"/>
        <v>0.9999866288327095</v>
      </c>
      <c r="AA38" s="4">
        <f t="shared" si="19"/>
        <v>7.3523600375993612E-6</v>
      </c>
      <c r="AB38" s="4">
        <f t="shared" si="19"/>
        <v>4.2575504937705149E-6</v>
      </c>
      <c r="AC38" s="4">
        <f t="shared" si="19"/>
        <v>1.7612567592089077E-6</v>
      </c>
      <c r="AD38" s="4">
        <f t="shared" si="17"/>
        <v>1</v>
      </c>
      <c r="AF38" s="4">
        <f t="shared" si="12"/>
        <v>6.1180322900394213</v>
      </c>
    </row>
    <row r="39" spans="1:32" x14ac:dyDescent="0.3">
      <c r="A39" s="3">
        <v>43889</v>
      </c>
      <c r="B39" s="4">
        <v>38</v>
      </c>
      <c r="C39" s="4">
        <v>86578</v>
      </c>
      <c r="D39" s="4">
        <v>1823</v>
      </c>
      <c r="F39" s="6">
        <f t="shared" si="1"/>
        <v>381743372147.87732</v>
      </c>
      <c r="H39" s="4">
        <f t="shared" si="2"/>
        <v>2.88798512156121E+16</v>
      </c>
      <c r="I39" s="4">
        <v>44222</v>
      </c>
      <c r="K39" s="4">
        <f t="shared" si="0"/>
        <v>197445730792929.22</v>
      </c>
      <c r="L39" s="4">
        <f t="shared" si="3"/>
        <v>113247.46951722201</v>
      </c>
      <c r="M39" s="4">
        <f t="shared" si="13"/>
        <v>6905.3584767554566</v>
      </c>
      <c r="N39" s="4">
        <f t="shared" si="4"/>
        <v>98111.344685078526</v>
      </c>
      <c r="O39" s="4">
        <f t="shared" si="5"/>
        <v>711260604.3300339</v>
      </c>
      <c r="P39" s="4">
        <f t="shared" si="6"/>
        <v>2904061470.5872011</v>
      </c>
      <c r="Q39" s="4">
        <f t="shared" si="14"/>
        <v>25830367.686248045</v>
      </c>
      <c r="S39" s="1"/>
      <c r="T39" s="1">
        <f t="shared" si="15"/>
        <v>37</v>
      </c>
      <c r="U39" s="4">
        <f t="shared" si="7"/>
        <v>0.21719020944064221</v>
      </c>
      <c r="V39" s="4">
        <f t="shared" si="8"/>
        <v>-9.7299580494031781E-7</v>
      </c>
      <c r="W39" s="4">
        <f t="shared" si="9"/>
        <v>5.8366768361651589E-7</v>
      </c>
      <c r="X39" s="4">
        <f t="shared" si="10"/>
        <v>2.3999518327432149E-7</v>
      </c>
      <c r="Y39" s="4">
        <f t="shared" si="11"/>
        <v>1.4933293804948037E-7</v>
      </c>
      <c r="Z39" s="4">
        <f t="shared" si="19"/>
        <v>0.9999857605717497</v>
      </c>
      <c r="AA39" s="4">
        <f t="shared" si="19"/>
        <v>7.8562645660386959E-6</v>
      </c>
      <c r="AB39" s="4">
        <f t="shared" si="19"/>
        <v>4.4799885894832699E-6</v>
      </c>
      <c r="AC39" s="4">
        <f t="shared" si="19"/>
        <v>1.9031750948094233E-6</v>
      </c>
      <c r="AD39" s="4">
        <f t="shared" si="17"/>
        <v>1</v>
      </c>
      <c r="AF39" s="4">
        <f t="shared" si="12"/>
        <v>6.5156141548485618</v>
      </c>
    </row>
    <row r="40" spans="1:32" x14ac:dyDescent="0.3">
      <c r="A40" s="3">
        <v>43890</v>
      </c>
      <c r="B40" s="4">
        <v>39</v>
      </c>
      <c r="C40" s="4">
        <v>88793</v>
      </c>
      <c r="D40" s="4">
        <v>2215</v>
      </c>
      <c r="F40" s="6">
        <f t="shared" si="1"/>
        <v>381259128398.43365</v>
      </c>
      <c r="H40" s="4">
        <f t="shared" si="2"/>
        <v>2.8879098383090908E+16</v>
      </c>
      <c r="I40" s="4">
        <v>43483</v>
      </c>
      <c r="K40" s="4">
        <f t="shared" si="0"/>
        <v>197466499512773.12</v>
      </c>
      <c r="L40" s="4">
        <f t="shared" si="3"/>
        <v>120985.79375491037</v>
      </c>
      <c r="M40" s="4">
        <f t="shared" si="13"/>
        <v>7738.3242376883572</v>
      </c>
      <c r="N40" s="4">
        <f t="shared" si="4"/>
        <v>104662.01046820202</v>
      </c>
      <c r="O40" s="4">
        <f t="shared" si="5"/>
        <v>1036375969.7461959</v>
      </c>
      <c r="P40" s="4">
        <f t="shared" si="6"/>
        <v>3742871321.868372</v>
      </c>
      <c r="Q40" s="4">
        <f t="shared" si="14"/>
        <v>30507110.634635672</v>
      </c>
      <c r="R40" s="9" t="s">
        <v>8</v>
      </c>
      <c r="S40" s="8">
        <v>3.3333330000000001E-2</v>
      </c>
      <c r="T40" s="1">
        <f t="shared" si="15"/>
        <v>38</v>
      </c>
      <c r="U40" s="4">
        <f t="shared" si="7"/>
        <v>0.23015420122057739</v>
      </c>
      <c r="V40" s="4">
        <f t="shared" si="8"/>
        <v>-1.0863075693703161E-6</v>
      </c>
      <c r="W40" s="4">
        <f t="shared" si="9"/>
        <v>6.6805498390332006E-7</v>
      </c>
      <c r="X40" s="4">
        <f t="shared" si="10"/>
        <v>2.609198087750222E-7</v>
      </c>
      <c r="Y40" s="4">
        <f t="shared" si="11"/>
        <v>1.573327766919738E-7</v>
      </c>
      <c r="Z40" s="4">
        <f t="shared" si="19"/>
        <v>0.99998478757594478</v>
      </c>
      <c r="AA40" s="4">
        <f t="shared" si="19"/>
        <v>8.439932249655212E-6</v>
      </c>
      <c r="AB40" s="4">
        <f t="shared" si="19"/>
        <v>4.7199837727575911E-6</v>
      </c>
      <c r="AC40" s="4">
        <f t="shared" si="19"/>
        <v>2.0525080328589039E-6</v>
      </c>
      <c r="AD40" s="4">
        <f t="shared" si="17"/>
        <v>1</v>
      </c>
      <c r="AF40" s="4">
        <f t="shared" si="12"/>
        <v>6.9045216909702782</v>
      </c>
    </row>
    <row r="41" spans="1:32" x14ac:dyDescent="0.3">
      <c r="A41" s="3">
        <v>43891</v>
      </c>
      <c r="B41" s="4">
        <v>40</v>
      </c>
      <c r="C41" s="4">
        <v>91420</v>
      </c>
      <c r="D41" s="4">
        <v>2627</v>
      </c>
      <c r="F41" s="6">
        <f t="shared" si="1"/>
        <v>380750509583.2428</v>
      </c>
      <c r="H41" s="4">
        <f t="shared" si="2"/>
        <v>2.8878205533041912E+16</v>
      </c>
      <c r="I41" s="4">
        <v>43245</v>
      </c>
      <c r="K41" s="4">
        <f t="shared" si="0"/>
        <v>197473188453449.16</v>
      </c>
      <c r="L41" s="4">
        <f t="shared" si="3"/>
        <v>129625.29677327974</v>
      </c>
      <c r="M41" s="4">
        <f t="shared" si="13"/>
        <v>8639.5030183693743</v>
      </c>
      <c r="N41" s="4">
        <f t="shared" si="4"/>
        <v>112050.23158681749</v>
      </c>
      <c r="O41" s="4">
        <f t="shared" si="5"/>
        <v>1459644701.5343792</v>
      </c>
      <c r="P41" s="4">
        <f t="shared" si="6"/>
        <v>4734159893.7155876</v>
      </c>
      <c r="Q41" s="4">
        <f t="shared" si="14"/>
        <v>36150192.545900837</v>
      </c>
      <c r="R41" s="9" t="s">
        <v>9</v>
      </c>
      <c r="S41" s="8">
        <v>4.9556391342369187E-2</v>
      </c>
      <c r="T41" s="1">
        <f t="shared" si="15"/>
        <v>39</v>
      </c>
      <c r="U41" s="4">
        <f t="shared" si="7"/>
        <v>0.24243269339513202</v>
      </c>
      <c r="V41" s="4">
        <f t="shared" si="8"/>
        <v>-1.207514189541923E-6</v>
      </c>
      <c r="W41" s="4">
        <f t="shared" si="9"/>
        <v>7.5615520985439388E-7</v>
      </c>
      <c r="X41" s="4">
        <f t="shared" si="10"/>
        <v>2.8532887690612062E-7</v>
      </c>
      <c r="Y41" s="4">
        <f t="shared" si="11"/>
        <v>1.660301027814085E-7</v>
      </c>
      <c r="Z41" s="4">
        <f t="shared" si="19"/>
        <v>0.99998370126837544</v>
      </c>
      <c r="AA41" s="4">
        <f t="shared" si="19"/>
        <v>9.1079872335585314E-6</v>
      </c>
      <c r="AB41" s="4">
        <f t="shared" si="19"/>
        <v>4.9809035815326128E-6</v>
      </c>
      <c r="AC41" s="4">
        <f t="shared" si="19"/>
        <v>2.2098408095508777E-6</v>
      </c>
      <c r="AD41" s="4">
        <f t="shared" si="17"/>
        <v>1</v>
      </c>
      <c r="AF41" s="4">
        <f t="shared" si="12"/>
        <v>7.2728629887780585</v>
      </c>
    </row>
    <row r="42" spans="1:32" x14ac:dyDescent="0.3">
      <c r="A42" s="3">
        <v>43892</v>
      </c>
      <c r="B42" s="4">
        <v>41</v>
      </c>
      <c r="C42" s="4">
        <v>94052</v>
      </c>
      <c r="D42" s="4">
        <v>2632</v>
      </c>
      <c r="F42" s="6">
        <f t="shared" si="1"/>
        <v>380744339109.80603</v>
      </c>
      <c r="H42" s="4">
        <f t="shared" si="2"/>
        <v>2.8877310997462608E+16</v>
      </c>
      <c r="I42" s="4">
        <v>42820</v>
      </c>
      <c r="K42" s="4">
        <f t="shared" si="0"/>
        <v>197485133272145.59</v>
      </c>
      <c r="L42" s="4">
        <f t="shared" si="3"/>
        <v>139228.76707894876</v>
      </c>
      <c r="M42" s="4">
        <f t="shared" si="13"/>
        <v>9603.4703056690196</v>
      </c>
      <c r="N42" s="4">
        <f t="shared" si="4"/>
        <v>120333.24936636481</v>
      </c>
      <c r="O42" s="4">
        <f t="shared" si="5"/>
        <v>2040940283.7055886</v>
      </c>
      <c r="P42" s="4">
        <f t="shared" si="6"/>
        <v>6008303827.3322544</v>
      </c>
      <c r="Q42" s="4">
        <f t="shared" si="14"/>
        <v>48601398.222824894</v>
      </c>
      <c r="R42" s="9" t="s">
        <v>10</v>
      </c>
      <c r="S42" s="1">
        <v>1</v>
      </c>
      <c r="T42" s="1">
        <f t="shared" si="15"/>
        <v>40</v>
      </c>
      <c r="U42" s="4">
        <f t="shared" si="7"/>
        <v>0.25367487003700573</v>
      </c>
      <c r="V42" s="4">
        <f t="shared" si="8"/>
        <v>-1.3358874476956528E-6</v>
      </c>
      <c r="W42" s="4">
        <f t="shared" si="9"/>
        <v>8.47056144513008E-7</v>
      </c>
      <c r="X42" s="4">
        <f t="shared" si="10"/>
        <v>3.1329023878879518E-7</v>
      </c>
      <c r="Y42" s="4">
        <f t="shared" si="11"/>
        <v>1.7554106439384961E-7</v>
      </c>
      <c r="Z42" s="4">
        <f t="shared" si="19"/>
        <v>0.99998249375418591</v>
      </c>
      <c r="AA42" s="4">
        <f t="shared" si="19"/>
        <v>9.8641424434129261E-6</v>
      </c>
      <c r="AB42" s="4">
        <f t="shared" si="19"/>
        <v>5.2662324584387337E-6</v>
      </c>
      <c r="AC42" s="4">
        <f t="shared" si="19"/>
        <v>2.3758709123322863E-6</v>
      </c>
      <c r="AD42" s="4">
        <f t="shared" si="17"/>
        <v>1</v>
      </c>
      <c r="AF42" s="4">
        <f t="shared" si="12"/>
        <v>7.6101136352825831</v>
      </c>
    </row>
    <row r="43" spans="1:32" x14ac:dyDescent="0.3">
      <c r="A43" s="3">
        <v>43893</v>
      </c>
      <c r="B43" s="4">
        <v>42</v>
      </c>
      <c r="C43" s="4">
        <v>97385</v>
      </c>
      <c r="D43" s="4">
        <v>3333</v>
      </c>
      <c r="F43" s="6">
        <f t="shared" si="1"/>
        <v>379879733639.96924</v>
      </c>
      <c r="H43" s="4">
        <f t="shared" si="2"/>
        <v>2.8876178233496756E+16</v>
      </c>
      <c r="I43" s="4">
        <v>43231</v>
      </c>
      <c r="K43" s="4">
        <f t="shared" si="0"/>
        <v>197473581924075.72</v>
      </c>
      <c r="L43" s="4">
        <f t="shared" si="3"/>
        <v>149853.20159638327</v>
      </c>
      <c r="M43" s="4">
        <f t="shared" si="13"/>
        <v>10624.434517434507</v>
      </c>
      <c r="N43" s="4">
        <f t="shared" si="4"/>
        <v>129561.58981390571</v>
      </c>
      <c r="O43" s="4">
        <f t="shared" si="5"/>
        <v>2752912178.7587156</v>
      </c>
      <c r="P43" s="4">
        <f t="shared" si="6"/>
        <v>7452970737.6168404</v>
      </c>
      <c r="Q43" s="4">
        <f t="shared" si="14"/>
        <v>53165017.322035387</v>
      </c>
      <c r="R43" s="9" t="s">
        <v>11</v>
      </c>
      <c r="S43" s="1">
        <v>0</v>
      </c>
      <c r="T43" s="1">
        <f t="shared" si="15"/>
        <v>41</v>
      </c>
      <c r="U43" s="4">
        <f t="shared" si="7"/>
        <v>0.26358616668622625</v>
      </c>
      <c r="V43" s="4">
        <f t="shared" si="8"/>
        <v>-1.4706572888582477E-6</v>
      </c>
      <c r="W43" s="4">
        <f t="shared" si="9"/>
        <v>9.3984893988915786E-7</v>
      </c>
      <c r="X43" s="4">
        <f t="shared" si="10"/>
        <v>3.4482427765991452E-7</v>
      </c>
      <c r="Y43" s="4">
        <f t="shared" si="11"/>
        <v>1.8598407130917531E-7</v>
      </c>
      <c r="Z43" s="4">
        <f t="shared" si="19"/>
        <v>0.99998115786673825</v>
      </c>
      <c r="AA43" s="4">
        <f t="shared" si="19"/>
        <v>1.0711198587925934E-5</v>
      </c>
      <c r="AB43" s="4">
        <f t="shared" si="19"/>
        <v>5.5795226972275285E-6</v>
      </c>
      <c r="AC43" s="4">
        <f t="shared" si="19"/>
        <v>2.551411976726136E-6</v>
      </c>
      <c r="AD43" s="4">
        <f t="shared" si="17"/>
        <v>1.0000000000000002</v>
      </c>
      <c r="AF43" s="4">
        <f t="shared" si="12"/>
        <v>7.9074367955601073</v>
      </c>
    </row>
    <row r="44" spans="1:32" x14ac:dyDescent="0.3">
      <c r="A44" s="3">
        <v>43894</v>
      </c>
      <c r="B44" s="4">
        <v>43</v>
      </c>
      <c r="C44" s="4">
        <v>100571</v>
      </c>
      <c r="D44" s="4">
        <v>3186</v>
      </c>
      <c r="F44" s="6">
        <f t="shared" si="1"/>
        <v>380060960339.01062</v>
      </c>
      <c r="H44" s="4">
        <f t="shared" si="2"/>
        <v>2.8875095450187316E+16</v>
      </c>
      <c r="I44" s="4">
        <v>43752</v>
      </c>
      <c r="K44" s="4">
        <f t="shared" si="0"/>
        <v>197458939459904.69</v>
      </c>
      <c r="L44" s="4">
        <f t="shared" si="3"/>
        <v>161549.47293272565</v>
      </c>
      <c r="M44" s="4">
        <f t="shared" si="13"/>
        <v>11696.271336342383</v>
      </c>
      <c r="N44" s="4">
        <f t="shared" si="4"/>
        <v>139778.71289541668</v>
      </c>
      <c r="O44" s="4">
        <f t="shared" si="5"/>
        <v>3718374161.2071548</v>
      </c>
      <c r="P44" s="4">
        <f t="shared" si="6"/>
        <v>9221129589.498785</v>
      </c>
      <c r="Q44" s="4">
        <f t="shared" si="14"/>
        <v>72424718.218170762</v>
      </c>
      <c r="R44" s="9" t="s">
        <v>12</v>
      </c>
      <c r="S44" s="1">
        <v>0</v>
      </c>
      <c r="T44" s="1">
        <f t="shared" si="15"/>
        <v>42</v>
      </c>
      <c r="U44" s="4">
        <f t="shared" si="7"/>
        <v>0.2719371724264657</v>
      </c>
      <c r="V44" s="4">
        <f t="shared" si="8"/>
        <v>-1.6110174398996125E-6</v>
      </c>
      <c r="W44" s="4">
        <f t="shared" si="9"/>
        <v>1.0336335690626646E-6</v>
      </c>
      <c r="X44" s="4">
        <f t="shared" si="10"/>
        <v>3.7990565808852293E-7</v>
      </c>
      <c r="Y44" s="4">
        <f t="shared" si="11"/>
        <v>1.9747821274842486E-7</v>
      </c>
      <c r="Z44" s="4">
        <f t="shared" si="19"/>
        <v>0.99997968720944941</v>
      </c>
      <c r="AA44" s="4">
        <f t="shared" si="19"/>
        <v>1.1651047527815092E-5</v>
      </c>
      <c r="AB44" s="4">
        <f t="shared" si="19"/>
        <v>5.9243469748874429E-6</v>
      </c>
      <c r="AC44" s="4">
        <f t="shared" si="19"/>
        <v>2.7373960480353114E-6</v>
      </c>
      <c r="AD44" s="4">
        <f t="shared" si="17"/>
        <v>1</v>
      </c>
      <c r="AF44" s="4">
        <f t="shared" si="12"/>
        <v>8.1579502745042056</v>
      </c>
    </row>
    <row r="45" spans="1:32" ht="15.6" x14ac:dyDescent="0.3">
      <c r="A45" s="3">
        <v>43895</v>
      </c>
      <c r="B45" s="4">
        <v>44</v>
      </c>
      <c r="C45" s="4">
        <v>104916</v>
      </c>
      <c r="D45" s="4">
        <v>4345</v>
      </c>
      <c r="F45" s="6">
        <f t="shared" si="1"/>
        <v>378633277844.36469</v>
      </c>
      <c r="H45" s="4">
        <f t="shared" si="2"/>
        <v>2.8873618805734528E+16</v>
      </c>
      <c r="I45" s="4">
        <v>45913</v>
      </c>
      <c r="K45" s="4">
        <f t="shared" si="0"/>
        <v>197398211349615.28</v>
      </c>
      <c r="L45" s="4">
        <f t="shared" si="3"/>
        <v>174362.04133149533</v>
      </c>
      <c r="M45" s="4">
        <f t="shared" si="13"/>
        <v>12812.568398769683</v>
      </c>
      <c r="N45" s="4">
        <f t="shared" si="4"/>
        <v>151020.7190858321</v>
      </c>
      <c r="O45" s="4">
        <f t="shared" si="5"/>
        <v>4822752656.6157579</v>
      </c>
      <c r="P45" s="4">
        <f t="shared" si="6"/>
        <v>11047632611.426193</v>
      </c>
      <c r="Q45" s="4">
        <f t="shared" si="14"/>
        <v>71699714.587842971</v>
      </c>
      <c r="R45" s="9" t="s">
        <v>22</v>
      </c>
      <c r="S45" s="5">
        <v>7953091060</v>
      </c>
      <c r="T45" s="1">
        <f t="shared" si="15"/>
        <v>43</v>
      </c>
      <c r="U45" s="4">
        <f t="shared" si="7"/>
        <v>0.27857007135835649</v>
      </c>
      <c r="V45" s="4">
        <f t="shared" si="8"/>
        <v>-1.7561376037614798E-6</v>
      </c>
      <c r="W45" s="4">
        <f t="shared" si="9"/>
        <v>1.1275305832714528E-6</v>
      </c>
      <c r="X45" s="4">
        <f t="shared" si="10"/>
        <v>4.1846528707167017E-7</v>
      </c>
      <c r="Y45" s="4">
        <f t="shared" si="11"/>
        <v>2.1014173341835676E-7</v>
      </c>
      <c r="Z45" s="4">
        <f t="shared" si="19"/>
        <v>0.99997807619200951</v>
      </c>
      <c r="AA45" s="4">
        <f t="shared" si="19"/>
        <v>1.2684681096877757E-5</v>
      </c>
      <c r="AB45" s="4">
        <f t="shared" si="19"/>
        <v>6.3042526329759658E-6</v>
      </c>
      <c r="AC45" s="4">
        <f t="shared" si="19"/>
        <v>2.9348742607837362E-6</v>
      </c>
      <c r="AD45" s="4">
        <f t="shared" si="17"/>
        <v>1</v>
      </c>
      <c r="AF45" s="4">
        <f t="shared" si="12"/>
        <v>8.3569197569399787</v>
      </c>
    </row>
    <row r="46" spans="1:32" x14ac:dyDescent="0.3">
      <c r="A46" s="3">
        <v>43896</v>
      </c>
      <c r="B46" s="4">
        <v>45</v>
      </c>
      <c r="C46" s="4">
        <v>109972</v>
      </c>
      <c r="D46" s="4">
        <v>5056</v>
      </c>
      <c r="F46" s="6">
        <f t="shared" si="1"/>
        <v>377758781483.6543</v>
      </c>
      <c r="H46" s="4">
        <f t="shared" si="2"/>
        <v>2.8871900576084556E+16</v>
      </c>
      <c r="I46" s="4">
        <v>48857</v>
      </c>
      <c r="K46" s="4">
        <f t="shared" si="0"/>
        <v>197315494515388.66</v>
      </c>
      <c r="L46" s="4">
        <f t="shared" si="3"/>
        <v>188328.76360810056</v>
      </c>
      <c r="M46" s="4">
        <f t="shared" si="13"/>
        <v>13966.722276605229</v>
      </c>
      <c r="N46" s="4">
        <f t="shared" si="4"/>
        <v>163316.16502105491</v>
      </c>
      <c r="O46" s="4">
        <f t="shared" si="5"/>
        <v>6139782403.1357527</v>
      </c>
      <c r="P46" s="4">
        <f t="shared" si="6"/>
        <v>13100900457.31708</v>
      </c>
      <c r="Q46" s="4">
        <f t="shared" si="14"/>
        <v>79400971.490788683</v>
      </c>
      <c r="T46" s="1">
        <f t="shared" si="15"/>
        <v>44</v>
      </c>
      <c r="U46" s="4">
        <f t="shared" si="7"/>
        <v>0.2834020639737066</v>
      </c>
      <c r="V46" s="4">
        <f t="shared" si="8"/>
        <v>-1.905187018261245E-6</v>
      </c>
      <c r="W46" s="4">
        <f t="shared" si="9"/>
        <v>1.220703650936128E-6</v>
      </c>
      <c r="X46" s="4">
        <f t="shared" si="10"/>
        <v>4.6039279239925541E-7</v>
      </c>
      <c r="Y46" s="4">
        <f t="shared" si="11"/>
        <v>2.2409057492586147E-7</v>
      </c>
      <c r="Z46" s="4">
        <f t="shared" si="19"/>
        <v>0.99997632005440573</v>
      </c>
      <c r="AA46" s="4">
        <f t="shared" si="19"/>
        <v>1.381221168014921E-5</v>
      </c>
      <c r="AB46" s="4">
        <f t="shared" si="19"/>
        <v>6.7227179200476361E-6</v>
      </c>
      <c r="AC46" s="4">
        <f t="shared" si="19"/>
        <v>3.1450159942020929E-6</v>
      </c>
      <c r="AD46" s="4">
        <f t="shared" si="17"/>
        <v>1.0000000000000002</v>
      </c>
      <c r="AF46" s="4">
        <f t="shared" si="12"/>
        <v>8.5018614410336557</v>
      </c>
    </row>
    <row r="47" spans="1:32" x14ac:dyDescent="0.3">
      <c r="A47" s="3">
        <v>43897</v>
      </c>
      <c r="B47" s="4">
        <v>46</v>
      </c>
      <c r="C47" s="4">
        <v>115759</v>
      </c>
      <c r="D47" s="4">
        <v>5787</v>
      </c>
      <c r="F47" s="6">
        <f t="shared" si="1"/>
        <v>376860740171.19684</v>
      </c>
      <c r="H47" s="4">
        <f t="shared" si="2"/>
        <v>2.8869933986343996E+16</v>
      </c>
      <c r="I47" s="4">
        <v>51973</v>
      </c>
      <c r="K47" s="4">
        <f t="shared" si="0"/>
        <v>197227963922991.97</v>
      </c>
      <c r="L47" s="4">
        <f t="shared" si="3"/>
        <v>203480.88945066213</v>
      </c>
      <c r="M47" s="4">
        <f t="shared" si="13"/>
        <v>15152.125842561567</v>
      </c>
      <c r="N47" s="4">
        <f t="shared" si="4"/>
        <v>176686.07811554332</v>
      </c>
      <c r="O47" s="4">
        <f t="shared" si="5"/>
        <v>7695129888.7941875</v>
      </c>
      <c r="P47" s="4">
        <f t="shared" si="6"/>
        <v>15553351853.05361</v>
      </c>
      <c r="Q47" s="4">
        <f t="shared" si="14"/>
        <v>87705582.047014505</v>
      </c>
      <c r="T47" s="1">
        <f t="shared" si="15"/>
        <v>45</v>
      </c>
      <c r="U47" s="4">
        <f t="shared" si="7"/>
        <v>0.28642540326287491</v>
      </c>
      <c r="V47" s="4">
        <f t="shared" si="8"/>
        <v>-2.0573727429932262E-6</v>
      </c>
      <c r="W47" s="4">
        <f t="shared" si="9"/>
        <v>1.3123957078292598E-6</v>
      </c>
      <c r="X47" s="4">
        <f t="shared" si="10"/>
        <v>5.0554003535943899E-7</v>
      </c>
      <c r="Y47" s="4">
        <f t="shared" si="11"/>
        <v>2.3943699980452735E-7</v>
      </c>
      <c r="Z47" s="4">
        <f t="shared" si="19"/>
        <v>0.99997441486738747</v>
      </c>
      <c r="AA47" s="4">
        <f t="shared" si="19"/>
        <v>1.5032915331085337E-5</v>
      </c>
      <c r="AB47" s="4">
        <f t="shared" si="19"/>
        <v>7.1831107124468918E-6</v>
      </c>
      <c r="AC47" s="4">
        <f t="shared" si="19"/>
        <v>3.3691065691279546E-6</v>
      </c>
      <c r="AD47" s="4">
        <f t="shared" si="17"/>
        <v>1.0000000000000002</v>
      </c>
      <c r="AF47" s="4">
        <f t="shared" si="12"/>
        <v>8.5925431101827758</v>
      </c>
    </row>
    <row r="48" spans="1:32" x14ac:dyDescent="0.3">
      <c r="A48" s="3">
        <v>43898</v>
      </c>
      <c r="B48" s="4">
        <v>47</v>
      </c>
      <c r="C48" s="4">
        <v>121617</v>
      </c>
      <c r="D48" s="4">
        <v>5858</v>
      </c>
      <c r="F48" s="6">
        <f t="shared" si="1"/>
        <v>376773572854.39453</v>
      </c>
      <c r="H48" s="4">
        <f t="shared" si="2"/>
        <v>2.886794333696922E+16</v>
      </c>
      <c r="I48" s="4">
        <v>55498</v>
      </c>
      <c r="K48" s="4">
        <f t="shared" si="0"/>
        <v>197128967647600.94</v>
      </c>
      <c r="L48" s="4">
        <f t="shared" si="3"/>
        <v>219843.36222004925</v>
      </c>
      <c r="M48" s="4">
        <f t="shared" si="13"/>
        <v>16362.472769387125</v>
      </c>
      <c r="N48" s="4">
        <f t="shared" si="4"/>
        <v>191144.28662235182</v>
      </c>
      <c r="O48" s="4">
        <f t="shared" si="5"/>
        <v>9648418234.9843197</v>
      </c>
      <c r="P48" s="4">
        <f t="shared" si="6"/>
        <v>18399915074.433224</v>
      </c>
      <c r="Q48" s="4">
        <f t="shared" si="14"/>
        <v>110343948.1627956</v>
      </c>
      <c r="R48" s="10"/>
      <c r="S48" s="2"/>
      <c r="T48" s="1">
        <f t="shared" si="15"/>
        <v>46</v>
      </c>
      <c r="U48" s="4">
        <f t="shared" si="7"/>
        <v>0.28770391743114088</v>
      </c>
      <c r="V48" s="4">
        <f t="shared" si="8"/>
        <v>-2.2119937931632292E-6</v>
      </c>
      <c r="W48" s="4">
        <f t="shared" si="9"/>
        <v>1.4019791627060304E-6</v>
      </c>
      <c r="X48" s="4">
        <f t="shared" si="10"/>
        <v>5.5372629782582354E-7</v>
      </c>
      <c r="Y48" s="4">
        <f t="shared" si="11"/>
        <v>2.5628833263137519E-7</v>
      </c>
      <c r="Z48" s="4">
        <f t="shared" si="19"/>
        <v>0.99997235749464453</v>
      </c>
      <c r="AA48" s="4">
        <f t="shared" si="19"/>
        <v>1.6345311038914595E-5</v>
      </c>
      <c r="AB48" s="4">
        <f t="shared" si="19"/>
        <v>7.6886507478063304E-6</v>
      </c>
      <c r="AC48" s="4">
        <f t="shared" si="19"/>
        <v>3.608543568932482E-6</v>
      </c>
      <c r="AD48" s="4">
        <f t="shared" si="17"/>
        <v>1.0000000000000002</v>
      </c>
      <c r="AF48" s="4">
        <f t="shared" si="12"/>
        <v>8.6308798003098559</v>
      </c>
    </row>
    <row r="49" spans="1:32" x14ac:dyDescent="0.3">
      <c r="A49" s="3">
        <v>43899</v>
      </c>
      <c r="B49" s="4">
        <v>48</v>
      </c>
      <c r="C49" s="4">
        <v>128845</v>
      </c>
      <c r="D49" s="4">
        <v>7228</v>
      </c>
      <c r="F49" s="6">
        <f t="shared" si="1"/>
        <v>375093586122.71637</v>
      </c>
      <c r="H49" s="4">
        <f t="shared" si="2"/>
        <v>2.886548723256526E+16</v>
      </c>
      <c r="I49" s="4">
        <v>60750</v>
      </c>
      <c r="K49" s="4">
        <f t="shared" si="0"/>
        <v>196981516315084.72</v>
      </c>
      <c r="L49" s="4">
        <f t="shared" si="3"/>
        <v>237435.5502812312</v>
      </c>
      <c r="M49" s="4">
        <f t="shared" si="13"/>
        <v>17592.188061181951</v>
      </c>
      <c r="N49" s="4">
        <f t="shared" si="4"/>
        <v>206698.1902365009</v>
      </c>
      <c r="O49" s="4">
        <f t="shared" si="5"/>
        <v>11791907610.380602</v>
      </c>
      <c r="P49" s="4">
        <f t="shared" si="6"/>
        <v>21300874233.309856</v>
      </c>
      <c r="Q49" s="4">
        <f t="shared" si="14"/>
        <v>107416394.16754648</v>
      </c>
      <c r="T49" s="1">
        <f t="shared" si="15"/>
        <v>47</v>
      </c>
      <c r="U49" s="4">
        <f t="shared" si="7"/>
        <v>0.28736614803293142</v>
      </c>
      <c r="V49" s="4">
        <f t="shared" si="8"/>
        <v>-2.3685094294645252E-6</v>
      </c>
      <c r="W49" s="4">
        <f t="shared" si="9"/>
        <v>1.4890177709664192E-6</v>
      </c>
      <c r="X49" s="4">
        <f t="shared" si="10"/>
        <v>6.0474578445162427E-7</v>
      </c>
      <c r="Y49" s="4">
        <f t="shared" si="11"/>
        <v>2.7474587404648163E-7</v>
      </c>
      <c r="Z49" s="4">
        <f t="shared" si="19"/>
        <v>0.99997014550085139</v>
      </c>
      <c r="AA49" s="4">
        <f t="shared" si="19"/>
        <v>1.7747290201620626E-5</v>
      </c>
      <c r="AB49" s="4">
        <f t="shared" si="19"/>
        <v>8.2423770456321531E-6</v>
      </c>
      <c r="AC49" s="4">
        <f t="shared" si="19"/>
        <v>3.8648319015638574E-6</v>
      </c>
      <c r="AD49" s="4">
        <f t="shared" si="17"/>
        <v>1.0000000000000002</v>
      </c>
      <c r="AF49" s="4">
        <f t="shared" si="12"/>
        <v>8.6207279278880815</v>
      </c>
    </row>
    <row r="50" spans="1:32" x14ac:dyDescent="0.3">
      <c r="A50" s="3">
        <v>43900</v>
      </c>
      <c r="B50" s="4">
        <v>49</v>
      </c>
      <c r="C50" s="4">
        <v>137714</v>
      </c>
      <c r="D50" s="4">
        <v>8869</v>
      </c>
      <c r="F50" s="6">
        <f t="shared" si="1"/>
        <v>373086221898.76465</v>
      </c>
      <c r="H50" s="4">
        <f t="shared" si="2"/>
        <v>2.886247365231368E+16</v>
      </c>
      <c r="I50" s="4">
        <v>66776</v>
      </c>
      <c r="K50" s="4">
        <f t="shared" si="0"/>
        <v>196812402682683.12</v>
      </c>
      <c r="L50" s="4">
        <f t="shared" si="3"/>
        <v>256272.5214502312</v>
      </c>
      <c r="M50" s="4">
        <f t="shared" si="13"/>
        <v>18836.971168999997</v>
      </c>
      <c r="N50" s="4">
        <f t="shared" si="4"/>
        <v>223350.08245084994</v>
      </c>
      <c r="O50" s="4">
        <f t="shared" si="5"/>
        <v>14056123008.464931</v>
      </c>
      <c r="P50" s="4">
        <f t="shared" si="6"/>
        <v>24515443295.325554</v>
      </c>
      <c r="Q50" s="4">
        <f t="shared" si="14"/>
        <v>99360449.226015165</v>
      </c>
      <c r="R50" s="9" t="s">
        <v>72</v>
      </c>
      <c r="S50" s="4">
        <f>SUM(Q2:Q871)</f>
        <v>17144172310728.389</v>
      </c>
      <c r="T50" s="1">
        <f t="shared" si="15"/>
        <v>48</v>
      </c>
      <c r="U50" s="4">
        <f t="shared" si="7"/>
        <v>0.28559548390476219</v>
      </c>
      <c r="V50" s="4">
        <f t="shared" si="8"/>
        <v>-2.5266169080008187E-6</v>
      </c>
      <c r="W50" s="4">
        <f t="shared" si="9"/>
        <v>1.5733349021289587E-6</v>
      </c>
      <c r="X50" s="4">
        <f t="shared" si="10"/>
        <v>6.5837794102614351E-7</v>
      </c>
      <c r="Y50" s="4">
        <f t="shared" si="11"/>
        <v>2.949040648457165E-7</v>
      </c>
      <c r="Z50" s="4">
        <f t="shared" si="19"/>
        <v>0.99996777699142192</v>
      </c>
      <c r="AA50" s="4">
        <f t="shared" si="19"/>
        <v>1.9236307972587045E-5</v>
      </c>
      <c r="AB50" s="4">
        <f t="shared" si="19"/>
        <v>8.8471228300837779E-6</v>
      </c>
      <c r="AC50" s="4">
        <f t="shared" si="19"/>
        <v>4.1395777756103386E-6</v>
      </c>
      <c r="AD50" s="4">
        <f t="shared" si="17"/>
        <v>1.0000000000000002</v>
      </c>
      <c r="AF50" s="4">
        <f t="shared" si="12"/>
        <v>8.5675892915299627</v>
      </c>
    </row>
    <row r="51" spans="1:32" x14ac:dyDescent="0.3">
      <c r="A51" s="3">
        <v>43901</v>
      </c>
      <c r="B51" s="4">
        <v>50</v>
      </c>
      <c r="C51" s="4">
        <v>149184</v>
      </c>
      <c r="D51" s="4">
        <v>11470</v>
      </c>
      <c r="F51" s="6">
        <f t="shared" si="1"/>
        <v>369915564696.95087</v>
      </c>
      <c r="H51" s="4">
        <f t="shared" si="2"/>
        <v>2.8858576516621788E+16</v>
      </c>
      <c r="I51" s="4">
        <v>76226</v>
      </c>
      <c r="K51" s="4">
        <f t="shared" si="0"/>
        <v>196547344180435.91</v>
      </c>
      <c r="L51" s="4">
        <f t="shared" si="3"/>
        <v>276366.93579329737</v>
      </c>
      <c r="M51" s="4">
        <f t="shared" si="13"/>
        <v>20094.414343066164</v>
      </c>
      <c r="N51" s="4">
        <f t="shared" si="4"/>
        <v>241099.09791223396</v>
      </c>
      <c r="O51" s="4">
        <f t="shared" si="5"/>
        <v>16175499157.002001</v>
      </c>
      <c r="P51" s="4">
        <f t="shared" si="6"/>
        <v>27183138415.177086</v>
      </c>
      <c r="Q51" s="4">
        <f t="shared" si="14"/>
        <v>74380522.760885373</v>
      </c>
      <c r="R51" s="9" t="s">
        <v>73</v>
      </c>
      <c r="S51" s="4">
        <f>SUM(F2:F871)</f>
        <v>360798820178988.87</v>
      </c>
      <c r="T51" s="1">
        <f t="shared" si="15"/>
        <v>49</v>
      </c>
      <c r="U51" s="4">
        <f t="shared" si="7"/>
        <v>0.28261789279753385</v>
      </c>
      <c r="V51" s="4">
        <f t="shared" si="8"/>
        <v>-2.6863312456677446E-6</v>
      </c>
      <c r="W51" s="4">
        <f t="shared" si="9"/>
        <v>1.6550804396733737E-6</v>
      </c>
      <c r="X51" s="4">
        <f t="shared" si="10"/>
        <v>7.144008119757094E-7</v>
      </c>
      <c r="Y51" s="4">
        <f t="shared" si="11"/>
        <v>3.1684999401866147E-7</v>
      </c>
      <c r="Z51" s="4">
        <f t="shared" si="19"/>
        <v>0.99996525037451389</v>
      </c>
      <c r="AA51" s="4">
        <f t="shared" si="19"/>
        <v>2.0809642874716003E-5</v>
      </c>
      <c r="AB51" s="4">
        <f t="shared" si="19"/>
        <v>9.5055007711099206E-6</v>
      </c>
      <c r="AC51" s="4">
        <f t="shared" si="19"/>
        <v>4.4344818404560551E-6</v>
      </c>
      <c r="AD51" s="4">
        <f t="shared" si="17"/>
        <v>1.0000000000000002</v>
      </c>
      <c r="AF51" s="4">
        <f t="shared" si="12"/>
        <v>8.4782430057724039</v>
      </c>
    </row>
    <row r="52" spans="1:32" x14ac:dyDescent="0.3">
      <c r="A52" s="3">
        <v>43902</v>
      </c>
      <c r="B52" s="4">
        <v>51</v>
      </c>
      <c r="C52" s="4">
        <v>163536</v>
      </c>
      <c r="D52" s="4">
        <v>14352</v>
      </c>
      <c r="F52" s="6">
        <f t="shared" si="1"/>
        <v>366418166373.98993</v>
      </c>
      <c r="H52" s="4">
        <f t="shared" si="2"/>
        <v>2.8853700540972396E+16</v>
      </c>
      <c r="I52" s="4">
        <v>88130</v>
      </c>
      <c r="K52" s="4">
        <f t="shared" si="0"/>
        <v>196213708811176.62</v>
      </c>
      <c r="L52" s="4">
        <f t="shared" si="3"/>
        <v>297731.57280741615</v>
      </c>
      <c r="M52" s="4">
        <f t="shared" si="13"/>
        <v>21364.63701411878</v>
      </c>
      <c r="N52" s="4">
        <f t="shared" si="4"/>
        <v>259943.79807156191</v>
      </c>
      <c r="O52" s="4">
        <f t="shared" si="5"/>
        <v>18008451761.110527</v>
      </c>
      <c r="P52" s="4">
        <f t="shared" si="6"/>
        <v>29519981207.775448</v>
      </c>
      <c r="Q52" s="4">
        <f t="shared" si="14"/>
        <v>49177077.891788758</v>
      </c>
      <c r="R52" s="10" t="s">
        <v>42</v>
      </c>
      <c r="S52" s="2">
        <f>1-(S50/S51)</f>
        <v>0.95248273732651534</v>
      </c>
      <c r="T52" s="1">
        <f t="shared" si="15"/>
        <v>50</v>
      </c>
      <c r="U52" s="4">
        <f t="shared" si="7"/>
        <v>0.27868802282813832</v>
      </c>
      <c r="V52" s="4">
        <f t="shared" si="8"/>
        <v>-2.8480575419378238E-6</v>
      </c>
      <c r="W52" s="4">
        <f t="shared" si="9"/>
        <v>1.7347869219718989E-6</v>
      </c>
      <c r="X52" s="4">
        <f t="shared" si="10"/>
        <v>7.7260726792940904E-7</v>
      </c>
      <c r="Y52" s="4">
        <f t="shared" si="11"/>
        <v>3.4066335203651577E-7</v>
      </c>
      <c r="Z52" s="4">
        <f t="shared" ref="Z52:AC67" si="20" xml:space="preserve"> Z51+($S$42*V51)</f>
        <v>0.99996256404326822</v>
      </c>
      <c r="AA52" s="4">
        <f t="shared" si="20"/>
        <v>2.2464723314389375E-5</v>
      </c>
      <c r="AB52" s="4">
        <f t="shared" si="20"/>
        <v>1.021990158308563E-5</v>
      </c>
      <c r="AC52" s="4">
        <f t="shared" si="20"/>
        <v>4.7513318344747169E-6</v>
      </c>
      <c r="AD52" s="4">
        <f t="shared" si="17"/>
        <v>1.0000000000000002</v>
      </c>
      <c r="AF52" s="4">
        <f t="shared" si="12"/>
        <v>8.3603285322940746</v>
      </c>
    </row>
    <row r="53" spans="1:32" x14ac:dyDescent="0.3">
      <c r="A53" s="3">
        <v>43903</v>
      </c>
      <c r="B53" s="4">
        <v>52</v>
      </c>
      <c r="C53" s="4">
        <v>180501</v>
      </c>
      <c r="D53" s="4">
        <v>16965</v>
      </c>
      <c r="F53" s="6">
        <f t="shared" si="1"/>
        <v>363261566509.92786</v>
      </c>
      <c r="H53" s="4">
        <f t="shared" si="2"/>
        <v>2.8847937351049308E+16</v>
      </c>
      <c r="I53" s="4">
        <v>102404</v>
      </c>
      <c r="K53" s="4">
        <f t="shared" si="0"/>
        <v>195814022726216.91</v>
      </c>
      <c r="L53" s="4">
        <f t="shared" si="3"/>
        <v>320382.43378256739</v>
      </c>
      <c r="M53" s="4">
        <f t="shared" si="13"/>
        <v>22650.860975151241</v>
      </c>
      <c r="N53" s="4">
        <f t="shared" si="4"/>
        <v>279885.33238716191</v>
      </c>
      <c r="O53" s="4">
        <f t="shared" si="5"/>
        <v>19566815517.066784</v>
      </c>
      <c r="P53" s="4">
        <f t="shared" si="6"/>
        <v>31499623345.922245</v>
      </c>
      <c r="Q53" s="4">
        <f t="shared" si="14"/>
        <v>32329015.028747823</v>
      </c>
      <c r="T53" s="1">
        <f t="shared" si="15"/>
        <v>51</v>
      </c>
      <c r="U53" s="4">
        <f t="shared" si="7"/>
        <v>0.2740745493779066</v>
      </c>
      <c r="V53" s="4">
        <f t="shared" si="8"/>
        <v>-3.0126455435293963E-6</v>
      </c>
      <c r="W53" s="4">
        <f t="shared" si="9"/>
        <v>1.813405143962608E-6</v>
      </c>
      <c r="X53" s="4">
        <f t="shared" si="10"/>
        <v>8.3282347450798315E-7</v>
      </c>
      <c r="Y53" s="4">
        <f t="shared" si="11"/>
        <v>3.6641692505880514E-7</v>
      </c>
      <c r="Z53" s="4">
        <f t="shared" si="20"/>
        <v>0.99995971598572631</v>
      </c>
      <c r="AA53" s="4">
        <f t="shared" si="20"/>
        <v>2.4199510236361273E-5</v>
      </c>
      <c r="AB53" s="4">
        <f t="shared" si="20"/>
        <v>1.0992508851015039E-5</v>
      </c>
      <c r="AC53" s="4">
        <f t="shared" si="20"/>
        <v>5.0919951865112325E-6</v>
      </c>
      <c r="AD53" s="4">
        <f t="shared" si="17"/>
        <v>1.0000000000000002</v>
      </c>
      <c r="AF53" s="4">
        <f t="shared" si="12"/>
        <v>8.2219060788360281</v>
      </c>
    </row>
    <row r="54" spans="1:32" x14ac:dyDescent="0.3">
      <c r="A54" s="3">
        <v>43904</v>
      </c>
      <c r="B54" s="4">
        <v>53</v>
      </c>
      <c r="C54" s="4">
        <v>198055</v>
      </c>
      <c r="D54" s="4">
        <v>17554</v>
      </c>
      <c r="F54" s="6">
        <f t="shared" si="1"/>
        <v>362551918879.07501</v>
      </c>
      <c r="H54" s="4">
        <f t="shared" si="2"/>
        <v>2.884197467754344E+16</v>
      </c>
      <c r="I54" s="4">
        <v>116205</v>
      </c>
      <c r="K54" s="4">
        <f t="shared" si="0"/>
        <v>195427968571067.91</v>
      </c>
      <c r="L54" s="4">
        <f t="shared" si="3"/>
        <v>344342.27812175994</v>
      </c>
      <c r="M54" s="4">
        <f t="shared" si="13"/>
        <v>23959.844339192554</v>
      </c>
      <c r="N54" s="4">
        <f t="shared" si="4"/>
        <v>300931.02955543657</v>
      </c>
      <c r="O54" s="4">
        <f t="shared" si="5"/>
        <v>21399967740.273144</v>
      </c>
      <c r="P54" s="4">
        <f t="shared" si="6"/>
        <v>34123705995.316025</v>
      </c>
      <c r="Q54" s="4">
        <f t="shared" si="14"/>
        <v>41034841.697965287</v>
      </c>
      <c r="T54" s="1">
        <f t="shared" si="15"/>
        <v>52</v>
      </c>
      <c r="U54" s="4">
        <f t="shared" si="7"/>
        <v>0.26904567188347117</v>
      </c>
      <c r="V54" s="4">
        <f t="shared" si="8"/>
        <v>-3.1814167300836285E-6</v>
      </c>
      <c r="W54" s="4">
        <f t="shared" si="9"/>
        <v>1.8923105155403638E-6</v>
      </c>
      <c r="X54" s="4">
        <f t="shared" si="10"/>
        <v>8.949285097769383E-7</v>
      </c>
      <c r="Y54" s="4">
        <f t="shared" si="11"/>
        <v>3.9417770476632636E-7</v>
      </c>
      <c r="Z54" s="4">
        <f t="shared" si="20"/>
        <v>0.99995670334018283</v>
      </c>
      <c r="AA54" s="4">
        <f t="shared" si="20"/>
        <v>2.6012915380323882E-5</v>
      </c>
      <c r="AB54" s="4">
        <f t="shared" si="20"/>
        <v>1.1825332325523023E-5</v>
      </c>
      <c r="AC54" s="4">
        <f t="shared" si="20"/>
        <v>5.4584121115700376E-6</v>
      </c>
      <c r="AD54" s="4">
        <f t="shared" si="17"/>
        <v>1.0000000000000002</v>
      </c>
      <c r="AF54" s="4">
        <f t="shared" si="12"/>
        <v>8.0710215002383592</v>
      </c>
    </row>
    <row r="55" spans="1:32" x14ac:dyDescent="0.3">
      <c r="A55" s="3">
        <v>43905</v>
      </c>
      <c r="B55" s="4">
        <v>54</v>
      </c>
      <c r="C55" s="4">
        <v>217025</v>
      </c>
      <c r="D55" s="4">
        <v>18970</v>
      </c>
      <c r="F55" s="6">
        <f t="shared" si="1"/>
        <v>360848712041.77844</v>
      </c>
      <c r="H55" s="4">
        <f t="shared" si="2"/>
        <v>2.8835531715601032E+16</v>
      </c>
      <c r="I55" s="4">
        <v>132935</v>
      </c>
      <c r="K55" s="4">
        <f t="shared" si="0"/>
        <v>194960492541014.62</v>
      </c>
      <c r="L55" s="4">
        <f t="shared" si="3"/>
        <v>369644.37507592241</v>
      </c>
      <c r="M55" s="4">
        <f t="shared" si="13"/>
        <v>25302.096954162465</v>
      </c>
      <c r="N55" s="4">
        <f t="shared" si="4"/>
        <v>323098.19532977068</v>
      </c>
      <c r="O55" s="4">
        <f t="shared" si="5"/>
        <v>23292673648.565086</v>
      </c>
      <c r="P55" s="4">
        <f t="shared" si="6"/>
        <v>36162040858.028519</v>
      </c>
      <c r="Q55" s="4">
        <f t="shared" si="14"/>
        <v>40095451.836913571</v>
      </c>
      <c r="T55" s="1">
        <f t="shared" si="15"/>
        <v>53</v>
      </c>
      <c r="U55" s="4">
        <f t="shared" si="7"/>
        <v>0.26385561916554917</v>
      </c>
      <c r="V55" s="4">
        <f t="shared" si="8"/>
        <v>-3.356156303705424E-6</v>
      </c>
      <c r="W55" s="4">
        <f t="shared" si="9"/>
        <v>1.9732740087127604E-6</v>
      </c>
      <c r="X55" s="4">
        <f t="shared" si="10"/>
        <v>9.5887364288353407E-7</v>
      </c>
      <c r="Y55" s="4">
        <f t="shared" si="11"/>
        <v>4.2400865210912927E-7</v>
      </c>
      <c r="Z55" s="4">
        <f t="shared" si="20"/>
        <v>0.99995352192345277</v>
      </c>
      <c r="AA55" s="4">
        <f t="shared" si="20"/>
        <v>2.7905225895864248E-5</v>
      </c>
      <c r="AB55" s="4">
        <f t="shared" si="20"/>
        <v>1.2720260835299962E-5</v>
      </c>
      <c r="AC55" s="4">
        <f t="shared" si="20"/>
        <v>5.8525898163363636E-6</v>
      </c>
      <c r="AD55" s="4">
        <f t="shared" si="17"/>
        <v>1.0000000000000004</v>
      </c>
      <c r="AF55" s="4">
        <f t="shared" si="12"/>
        <v>7.9153014614466715</v>
      </c>
    </row>
    <row r="56" spans="1:32" x14ac:dyDescent="0.3">
      <c r="A56" s="3">
        <v>43906</v>
      </c>
      <c r="B56" s="4">
        <v>55</v>
      </c>
      <c r="C56" s="4">
        <v>238075</v>
      </c>
      <c r="D56" s="4">
        <v>21050</v>
      </c>
      <c r="F56" s="6">
        <f t="shared" si="1"/>
        <v>358354097972.07733</v>
      </c>
      <c r="H56" s="4">
        <f t="shared" si="2"/>
        <v>2.8828383145850836E+16</v>
      </c>
      <c r="I56" s="4">
        <v>151110</v>
      </c>
      <c r="K56" s="4">
        <f t="shared" si="0"/>
        <v>194453274169143.5</v>
      </c>
      <c r="L56" s="4">
        <f t="shared" si="3"/>
        <v>396336.19177088473</v>
      </c>
      <c r="M56" s="4">
        <f t="shared" si="13"/>
        <v>26691.816694962326</v>
      </c>
      <c r="N56" s="4">
        <f t="shared" si="4"/>
        <v>346417.8326042812</v>
      </c>
      <c r="O56" s="4">
        <f t="shared" si="5"/>
        <v>25046604820.740753</v>
      </c>
      <c r="P56" s="4">
        <f t="shared" si="6"/>
        <v>38145149476.581924</v>
      </c>
      <c r="Q56" s="4">
        <f t="shared" si="14"/>
        <v>31830095.61955563</v>
      </c>
      <c r="T56" s="1">
        <f t="shared" si="15"/>
        <v>54</v>
      </c>
      <c r="U56" s="4">
        <f t="shared" si="7"/>
        <v>0.25873290924228837</v>
      </c>
      <c r="V56" s="4">
        <f t="shared" si="8"/>
        <v>-3.5390658840340343E-6</v>
      </c>
      <c r="W56" s="4">
        <f t="shared" si="9"/>
        <v>2.0583952500398758E-6</v>
      </c>
      <c r="X56" s="4">
        <f t="shared" si="10"/>
        <v>1.0246995303184902E-6</v>
      </c>
      <c r="Y56" s="4">
        <f t="shared" si="11"/>
        <v>4.5597110367566829E-7</v>
      </c>
      <c r="Z56" s="4">
        <f t="shared" si="20"/>
        <v>0.99995016576714901</v>
      </c>
      <c r="AA56" s="4">
        <f t="shared" si="20"/>
        <v>2.9878499904577007E-5</v>
      </c>
      <c r="AB56" s="4">
        <f t="shared" si="20"/>
        <v>1.3679134478183496E-5</v>
      </c>
      <c r="AC56" s="4">
        <f t="shared" si="20"/>
        <v>6.2765984684454929E-6</v>
      </c>
      <c r="AD56" s="4">
        <f t="shared" si="17"/>
        <v>1.0000000000000002</v>
      </c>
      <c r="AF56" s="4">
        <f t="shared" si="12"/>
        <v>7.7616012407474129</v>
      </c>
    </row>
    <row r="57" spans="1:32" x14ac:dyDescent="0.3">
      <c r="A57" s="3">
        <v>43907</v>
      </c>
      <c r="B57" s="4">
        <v>56</v>
      </c>
      <c r="C57" s="4">
        <v>262266</v>
      </c>
      <c r="D57" s="4">
        <v>24191</v>
      </c>
      <c r="F57" s="6">
        <f t="shared" si="1"/>
        <v>354603390021.09113</v>
      </c>
      <c r="H57" s="4">
        <f t="shared" si="2"/>
        <v>2.8820168988455104E+16</v>
      </c>
      <c r="I57" s="4">
        <v>171413</v>
      </c>
      <c r="K57" s="4">
        <f t="shared" si="0"/>
        <v>193887449907696.87</v>
      </c>
      <c r="L57" s="4">
        <f t="shared" si="3"/>
        <v>424482.7050139468</v>
      </c>
      <c r="M57" s="4">
        <f t="shared" si="13"/>
        <v>28146.513243062072</v>
      </c>
      <c r="N57" s="4">
        <f t="shared" si="4"/>
        <v>370937.96613908198</v>
      </c>
      <c r="O57" s="4">
        <f t="shared" si="5"/>
        <v>26314259385.581833</v>
      </c>
      <c r="P57" s="4">
        <f t="shared" si="6"/>
        <v>39810212112.801811</v>
      </c>
      <c r="Q57" s="4">
        <f t="shared" si="14"/>
        <v>15646085.016039433</v>
      </c>
      <c r="T57" s="1">
        <f t="shared" si="15"/>
        <v>55</v>
      </c>
      <c r="U57" s="4">
        <f t="shared" si="7"/>
        <v>0.25387094403411298</v>
      </c>
      <c r="V57" s="4">
        <f t="shared" si="8"/>
        <v>-3.7326769847416284E-6</v>
      </c>
      <c r="W57" s="4">
        <f t="shared" si="9"/>
        <v>2.1499997101992202E-6</v>
      </c>
      <c r="X57" s="4">
        <f t="shared" si="10"/>
        <v>1.0925495232717888E-6</v>
      </c>
      <c r="Y57" s="4">
        <f t="shared" si="11"/>
        <v>4.9012775127061957E-7</v>
      </c>
      <c r="Z57" s="4">
        <f t="shared" si="20"/>
        <v>0.999946626701265</v>
      </c>
      <c r="AA57" s="4">
        <f t="shared" si="20"/>
        <v>3.1936895154616881E-5</v>
      </c>
      <c r="AB57" s="4">
        <f t="shared" si="20"/>
        <v>1.4703834008501986E-5</v>
      </c>
      <c r="AC57" s="4">
        <f t="shared" si="20"/>
        <v>6.7325695721211612E-6</v>
      </c>
      <c r="AD57" s="4">
        <f t="shared" si="17"/>
        <v>1.0000000000000002</v>
      </c>
      <c r="AF57" s="4">
        <f t="shared" si="12"/>
        <v>7.6157225847035654</v>
      </c>
    </row>
    <row r="58" spans="1:32" x14ac:dyDescent="0.3">
      <c r="A58" s="3">
        <v>43908</v>
      </c>
      <c r="B58" s="4">
        <v>57</v>
      </c>
      <c r="C58" s="4">
        <v>290424</v>
      </c>
      <c r="D58" s="4">
        <v>28158</v>
      </c>
      <c r="F58" s="6">
        <f t="shared" si="1"/>
        <v>349894542426.34857</v>
      </c>
      <c r="H58" s="4">
        <f t="shared" si="2"/>
        <v>2.8810609293305196E+16</v>
      </c>
      <c r="I58" s="4">
        <v>195695</v>
      </c>
      <c r="K58" s="4">
        <f t="shared" si="0"/>
        <v>193211817517147.87</v>
      </c>
      <c r="L58" s="4">
        <f t="shared" si="3"/>
        <v>454169.02497116313</v>
      </c>
      <c r="M58" s="4">
        <f t="shared" si="13"/>
        <v>29686.319957216328</v>
      </c>
      <c r="N58" s="4">
        <f t="shared" si="4"/>
        <v>396726.25545941008</v>
      </c>
      <c r="O58" s="4">
        <f t="shared" si="5"/>
        <v>26812433202.806839</v>
      </c>
      <c r="P58" s="4">
        <f t="shared" si="6"/>
        <v>40413565671.586594</v>
      </c>
      <c r="Q58" s="4">
        <f t="shared" si="14"/>
        <v>2335761.8916257201</v>
      </c>
      <c r="T58" s="1">
        <f t="shared" si="15"/>
        <v>56</v>
      </c>
      <c r="U58" s="4">
        <f t="shared" si="7"/>
        <v>0.24942131939500287</v>
      </c>
      <c r="V58" s="4">
        <f t="shared" si="8"/>
        <v>-3.9397298272000993E-6</v>
      </c>
      <c r="W58" s="4">
        <f t="shared" si="9"/>
        <v>2.2505063256330778E-6</v>
      </c>
      <c r="X58" s="4">
        <f t="shared" si="10"/>
        <v>1.1626774364958406E-6</v>
      </c>
      <c r="Y58" s="4">
        <f t="shared" si="11"/>
        <v>5.2654606507118082E-7</v>
      </c>
      <c r="Z58" s="4">
        <f t="shared" si="20"/>
        <v>0.99994289402428027</v>
      </c>
      <c r="AA58" s="4">
        <f t="shared" si="20"/>
        <v>3.4086894864816103E-5</v>
      </c>
      <c r="AB58" s="4">
        <f t="shared" si="20"/>
        <v>1.5796383531773776E-5</v>
      </c>
      <c r="AC58" s="4">
        <f t="shared" si="20"/>
        <v>7.2226973233917807E-6</v>
      </c>
      <c r="AD58" s="4">
        <f t="shared" si="17"/>
        <v>1.0000000000000002</v>
      </c>
      <c r="AF58" s="4">
        <f t="shared" si="12"/>
        <v>7.4822130266371083</v>
      </c>
    </row>
    <row r="59" spans="1:32" x14ac:dyDescent="0.3">
      <c r="A59" s="3">
        <v>43909</v>
      </c>
      <c r="B59" s="4">
        <v>58</v>
      </c>
      <c r="C59" s="4">
        <v>322810</v>
      </c>
      <c r="D59" s="4">
        <v>32386</v>
      </c>
      <c r="F59" s="6">
        <f t="shared" si="1"/>
        <v>344910535068.20605</v>
      </c>
      <c r="H59" s="4">
        <f t="shared" si="2"/>
        <v>2.879961614480252E+16</v>
      </c>
      <c r="I59" s="4">
        <v>224239</v>
      </c>
      <c r="K59" s="4">
        <f t="shared" si="0"/>
        <v>192419105344775.44</v>
      </c>
      <c r="L59" s="4">
        <f t="shared" si="3"/>
        <v>485502.0550386837</v>
      </c>
      <c r="M59" s="4">
        <f t="shared" si="13"/>
        <v>31333.030067520565</v>
      </c>
      <c r="N59" s="4">
        <f t="shared" si="4"/>
        <v>423871.61672413477</v>
      </c>
      <c r="O59" s="4">
        <f t="shared" si="5"/>
        <v>26468704772.710087</v>
      </c>
      <c r="P59" s="4">
        <f t="shared" si="6"/>
        <v>39853181660.125298</v>
      </c>
      <c r="Q59" s="4">
        <f t="shared" si="14"/>
        <v>1108745.6787057451</v>
      </c>
      <c r="T59" s="1">
        <f t="shared" si="15"/>
        <v>57</v>
      </c>
      <c r="U59" s="4">
        <f t="shared" si="7"/>
        <v>0.24549001690084102</v>
      </c>
      <c r="V59" s="4">
        <f t="shared" si="8"/>
        <v>-4.1630260133479171E-6</v>
      </c>
      <c r="W59" s="4">
        <f t="shared" si="9"/>
        <v>2.3622755395893457E-6</v>
      </c>
      <c r="X59" s="4">
        <f t="shared" si="10"/>
        <v>1.235448498013121E-6</v>
      </c>
      <c r="Y59" s="4">
        <f t="shared" si="11"/>
        <v>5.6530197574545059E-7</v>
      </c>
      <c r="Z59" s="4">
        <f t="shared" si="20"/>
        <v>0.99993895429445312</v>
      </c>
      <c r="AA59" s="4">
        <f t="shared" si="20"/>
        <v>3.6337401190449183E-5</v>
      </c>
      <c r="AB59" s="4">
        <f t="shared" si="20"/>
        <v>1.6959060968269616E-5</v>
      </c>
      <c r="AC59" s="4">
        <f t="shared" si="20"/>
        <v>7.7492433884629616E-6</v>
      </c>
      <c r="AD59" s="4">
        <f t="shared" si="17"/>
        <v>1.0000000000000004</v>
      </c>
      <c r="AF59" s="4">
        <f t="shared" si="12"/>
        <v>7.3642516601118038</v>
      </c>
    </row>
    <row r="60" spans="1:32" x14ac:dyDescent="0.3">
      <c r="A60" s="3">
        <v>43910</v>
      </c>
      <c r="B60" s="4">
        <v>59</v>
      </c>
      <c r="C60" s="4">
        <v>361710</v>
      </c>
      <c r="D60" s="4">
        <v>38900</v>
      </c>
      <c r="F60" s="6">
        <f t="shared" si="1"/>
        <v>337301742152.76697</v>
      </c>
      <c r="H60" s="4">
        <f t="shared" si="2"/>
        <v>2.878641464818196E+16</v>
      </c>
      <c r="I60" s="4">
        <v>258252</v>
      </c>
      <c r="K60" s="4">
        <f t="shared" si="0"/>
        <v>191476638115673.66</v>
      </c>
      <c r="L60" s="4">
        <f t="shared" si="3"/>
        <v>518610.9800079884</v>
      </c>
      <c r="M60" s="4">
        <f t="shared" si="13"/>
        <v>33108.924969304702</v>
      </c>
      <c r="N60" s="4">
        <f t="shared" si="4"/>
        <v>452484.64360393805</v>
      </c>
      <c r="O60" s="4">
        <f t="shared" si="5"/>
        <v>24617917527.467175</v>
      </c>
      <c r="P60" s="4">
        <f t="shared" si="6"/>
        <v>37726319841.37442</v>
      </c>
      <c r="Q60" s="4">
        <f t="shared" si="14"/>
        <v>33536550.011142544</v>
      </c>
      <c r="S60" s="2"/>
      <c r="T60" s="1">
        <f t="shared" si="15"/>
        <v>58</v>
      </c>
      <c r="U60" s="4">
        <f t="shared" si="7"/>
        <v>0.24213643578481564</v>
      </c>
      <c r="V60" s="4">
        <f t="shared" si="8"/>
        <v>-4.4052663924519514E-6</v>
      </c>
      <c r="W60" s="4">
        <f t="shared" si="9"/>
        <v>2.487450067594984E-6</v>
      </c>
      <c r="X60" s="4">
        <f t="shared" si="10"/>
        <v>1.3113327366292411E-6</v>
      </c>
      <c r="Y60" s="4">
        <f t="shared" si="11"/>
        <v>6.064835882277263E-7</v>
      </c>
      <c r="Z60" s="4">
        <f t="shared" si="20"/>
        <v>0.99993479126843976</v>
      </c>
      <c r="AA60" s="4">
        <f t="shared" si="20"/>
        <v>3.8699676730038526E-5</v>
      </c>
      <c r="AB60" s="4">
        <f t="shared" si="20"/>
        <v>1.8194509466282735E-5</v>
      </c>
      <c r="AC60" s="4">
        <f t="shared" si="20"/>
        <v>8.314545364208412E-6</v>
      </c>
      <c r="AD60" s="4">
        <f t="shared" si="17"/>
        <v>1.0000000000000004</v>
      </c>
      <c r="AF60" s="4">
        <f t="shared" si="12"/>
        <v>7.263620117611219</v>
      </c>
    </row>
    <row r="61" spans="1:32" x14ac:dyDescent="0.3">
      <c r="A61" s="3">
        <v>43911</v>
      </c>
      <c r="B61" s="4">
        <v>60</v>
      </c>
      <c r="C61" s="4">
        <v>395884</v>
      </c>
      <c r="D61" s="4">
        <v>34174</v>
      </c>
      <c r="F61" s="6">
        <f t="shared" si="1"/>
        <v>342813579955.21295</v>
      </c>
      <c r="H61" s="4">
        <f t="shared" si="2"/>
        <v>2.877481951185214E+16</v>
      </c>
      <c r="I61" s="4">
        <v>286811</v>
      </c>
      <c r="K61" s="4">
        <f t="shared" si="0"/>
        <v>190687082928610.84</v>
      </c>
      <c r="L61" s="4">
        <f t="shared" si="3"/>
        <v>553646.4647707165</v>
      </c>
      <c r="M61" s="4">
        <f t="shared" si="13"/>
        <v>35035.484762728098</v>
      </c>
      <c r="N61" s="4">
        <f t="shared" si="4"/>
        <v>482696.70916309545</v>
      </c>
      <c r="O61" s="4">
        <f t="shared" si="5"/>
        <v>24888995290.531563</v>
      </c>
      <c r="P61" s="4">
        <f t="shared" si="6"/>
        <v>38371211054.328819</v>
      </c>
      <c r="Q61" s="4">
        <f t="shared" si="14"/>
        <v>742155.996412687</v>
      </c>
      <c r="T61" s="1">
        <f t="shared" si="15"/>
        <v>59</v>
      </c>
      <c r="U61" s="4">
        <f t="shared" si="7"/>
        <v>0.23937503880276864</v>
      </c>
      <c r="V61" s="4">
        <f t="shared" si="8"/>
        <v>-4.6688866917066309E-6</v>
      </c>
      <c r="W61" s="4">
        <f t="shared" si="9"/>
        <v>2.6278013178553234E-6</v>
      </c>
      <c r="X61" s="4">
        <f t="shared" si="10"/>
        <v>1.3908906987737157E-6</v>
      </c>
      <c r="Y61" s="4">
        <f t="shared" si="11"/>
        <v>6.5019467507759181E-7</v>
      </c>
      <c r="Z61" s="4">
        <f t="shared" si="20"/>
        <v>0.99993038600204731</v>
      </c>
      <c r="AA61" s="4">
        <f t="shared" si="20"/>
        <v>4.1187126797633513E-5</v>
      </c>
      <c r="AB61" s="4">
        <f t="shared" si="20"/>
        <v>1.9505842202911974E-5</v>
      </c>
      <c r="AC61" s="4">
        <f t="shared" si="20"/>
        <v>8.9210289524361379E-6</v>
      </c>
      <c r="AD61" s="4">
        <f t="shared" si="17"/>
        <v>1.0000000000000002</v>
      </c>
      <c r="AF61" s="4">
        <f t="shared" si="12"/>
        <v>7.1807519665544213</v>
      </c>
    </row>
    <row r="62" spans="1:32" x14ac:dyDescent="0.3">
      <c r="A62" s="3">
        <v>43912</v>
      </c>
      <c r="B62" s="4">
        <v>61</v>
      </c>
      <c r="C62" s="4">
        <v>433495</v>
      </c>
      <c r="D62" s="4">
        <v>37611</v>
      </c>
      <c r="F62" s="6">
        <f t="shared" si="1"/>
        <v>338800646376.76929</v>
      </c>
      <c r="H62" s="4">
        <f t="shared" si="2"/>
        <v>2.87620609115734E+16</v>
      </c>
      <c r="I62" s="4">
        <v>319290</v>
      </c>
      <c r="K62" s="4">
        <f t="shared" si="0"/>
        <v>189791136080345.28</v>
      </c>
      <c r="L62" s="4">
        <f t="shared" si="3"/>
        <v>590778.54577868141</v>
      </c>
      <c r="M62" s="4">
        <f t="shared" si="13"/>
        <v>37132.081007964909</v>
      </c>
      <c r="N62" s="4">
        <f t="shared" si="4"/>
        <v>514657.73271344119</v>
      </c>
      <c r="O62" s="4">
        <f t="shared" si="5"/>
        <v>24738113772.714569</v>
      </c>
      <c r="P62" s="4">
        <f t="shared" si="6"/>
        <v>38168550985.590599</v>
      </c>
      <c r="Q62" s="4">
        <f t="shared" si="14"/>
        <v>229363.4009319075</v>
      </c>
      <c r="T62" s="1">
        <f t="shared" si="15"/>
        <v>60</v>
      </c>
      <c r="U62" s="4">
        <f t="shared" si="7"/>
        <v>0.23717923797618246</v>
      </c>
      <c r="V62" s="4">
        <f t="shared" si="8"/>
        <v>-4.955903019692869E-6</v>
      </c>
      <c r="W62" s="4">
        <f t="shared" si="9"/>
        <v>2.7845932953639297E-6</v>
      </c>
      <c r="X62" s="4">
        <f t="shared" si="10"/>
        <v>1.4747520305951928E-6</v>
      </c>
      <c r="Y62" s="4">
        <f t="shared" si="11"/>
        <v>6.9655769373374661E-7</v>
      </c>
      <c r="Z62" s="4">
        <f t="shared" si="20"/>
        <v>0.99992571711535561</v>
      </c>
      <c r="AA62" s="4">
        <f t="shared" si="20"/>
        <v>4.3814928115488839E-5</v>
      </c>
      <c r="AB62" s="4">
        <f t="shared" si="20"/>
        <v>2.0896732901685688E-5</v>
      </c>
      <c r="AC62" s="4">
        <f t="shared" si="20"/>
        <v>9.5712236275137291E-6</v>
      </c>
      <c r="AD62" s="4">
        <f t="shared" si="17"/>
        <v>1.0000000000000002</v>
      </c>
      <c r="AF62" s="4">
        <f t="shared" si="12"/>
        <v>7.1148493000311648</v>
      </c>
    </row>
    <row r="63" spans="1:32" x14ac:dyDescent="0.3">
      <c r="A63" s="3">
        <v>43913</v>
      </c>
      <c r="B63" s="4">
        <v>62</v>
      </c>
      <c r="C63" s="4">
        <v>477561</v>
      </c>
      <c r="D63" s="4">
        <v>44066</v>
      </c>
      <c r="F63" s="6">
        <f t="shared" si="1"/>
        <v>331327843359.88422</v>
      </c>
      <c r="H63" s="4">
        <f t="shared" si="2"/>
        <v>2.8747116211587396E+16</v>
      </c>
      <c r="I63" s="4">
        <v>357910</v>
      </c>
      <c r="K63" s="4">
        <f t="shared" si="0"/>
        <v>188728533012736.12</v>
      </c>
      <c r="L63" s="4">
        <f t="shared" si="3"/>
        <v>630193.29377882776</v>
      </c>
      <c r="M63" s="4">
        <f t="shared" si="13"/>
        <v>39414.748000146355</v>
      </c>
      <c r="N63" s="4">
        <f t="shared" si="4"/>
        <v>548532.69394677947</v>
      </c>
      <c r="O63" s="4">
        <f t="shared" si="5"/>
        <v>23296617104.186386</v>
      </c>
      <c r="P63" s="4">
        <f t="shared" si="6"/>
        <v>36337011447.527557</v>
      </c>
      <c r="Q63" s="4">
        <f t="shared" si="14"/>
        <v>21634145.166142527</v>
      </c>
      <c r="S63" s="2"/>
      <c r="T63" s="1">
        <f t="shared" si="15"/>
        <v>61</v>
      </c>
      <c r="U63" s="4">
        <f t="shared" si="7"/>
        <v>0.2354870433611814</v>
      </c>
      <c r="V63" s="4">
        <f t="shared" si="8"/>
        <v>-5.2677773969295614E-6</v>
      </c>
      <c r="W63" s="4">
        <f t="shared" si="9"/>
        <v>2.9584732775262299E-6</v>
      </c>
      <c r="X63" s="4">
        <f t="shared" si="10"/>
        <v>1.5635880295655853E-6</v>
      </c>
      <c r="Y63" s="4">
        <f t="shared" si="11"/>
        <v>7.4571608983774633E-7</v>
      </c>
      <c r="Z63" s="4">
        <f t="shared" si="20"/>
        <v>0.99992076121233586</v>
      </c>
      <c r="AA63" s="4">
        <f t="shared" si="20"/>
        <v>4.6599521410852766E-5</v>
      </c>
      <c r="AB63" s="4">
        <f t="shared" si="20"/>
        <v>2.2371484932280881E-5</v>
      </c>
      <c r="AC63" s="4">
        <f t="shared" si="20"/>
        <v>1.0267781321247476E-5</v>
      </c>
      <c r="AD63" s="4">
        <f t="shared" si="17"/>
        <v>1.0000000000000002</v>
      </c>
      <c r="AF63" s="4">
        <f t="shared" si="12"/>
        <v>7.0640522160058667</v>
      </c>
    </row>
    <row r="64" spans="1:32" x14ac:dyDescent="0.3">
      <c r="A64" s="3">
        <v>43914</v>
      </c>
      <c r="B64" s="4">
        <v>63</v>
      </c>
      <c r="C64" s="4">
        <v>524745</v>
      </c>
      <c r="D64" s="4">
        <v>47184</v>
      </c>
      <c r="F64" s="6">
        <f t="shared" si="1"/>
        <v>327748056062.70721</v>
      </c>
      <c r="H64" s="4">
        <f t="shared" si="2"/>
        <v>2.8731118367530436E+16</v>
      </c>
      <c r="I64" s="4">
        <v>395573</v>
      </c>
      <c r="K64" s="4">
        <f t="shared" si="0"/>
        <v>187695134196719.78</v>
      </c>
      <c r="L64" s="4">
        <f t="shared" si="3"/>
        <v>672088.40710041823</v>
      </c>
      <c r="M64" s="4">
        <f t="shared" si="13"/>
        <v>41895.11332159047</v>
      </c>
      <c r="N64" s="4">
        <f t="shared" si="4"/>
        <v>584497.05930098321</v>
      </c>
      <c r="O64" s="4">
        <f t="shared" si="5"/>
        <v>21710079615.959579</v>
      </c>
      <c r="P64" s="4">
        <f t="shared" si="6"/>
        <v>35692300182.761421</v>
      </c>
      <c r="Q64" s="4">
        <f t="shared" si="14"/>
        <v>27972322.297057789</v>
      </c>
      <c r="T64" s="1">
        <f t="shared" si="15"/>
        <v>62</v>
      </c>
      <c r="U64" s="4">
        <f t="shared" si="7"/>
        <v>0.23420794317832966</v>
      </c>
      <c r="V64" s="4">
        <f t="shared" si="8"/>
        <v>-5.6053104826494007E-6</v>
      </c>
      <c r="W64" s="4">
        <f t="shared" si="9"/>
        <v>3.1493951037290379E-6</v>
      </c>
      <c r="X64" s="4">
        <f t="shared" si="10"/>
        <v>1.6580796933090571E-6</v>
      </c>
      <c r="Y64" s="4">
        <f t="shared" si="11"/>
        <v>7.9783568561130566E-7</v>
      </c>
      <c r="Z64" s="4">
        <f t="shared" si="20"/>
        <v>0.99991549343493891</v>
      </c>
      <c r="AA64" s="4">
        <f t="shared" si="20"/>
        <v>4.9557994688378993E-5</v>
      </c>
      <c r="AB64" s="4">
        <f t="shared" si="20"/>
        <v>2.3935072961846465E-5</v>
      </c>
      <c r="AC64" s="4">
        <f t="shared" si="20"/>
        <v>1.1013497411085222E-5</v>
      </c>
      <c r="AD64" s="4">
        <f t="shared" si="17"/>
        <v>1.0000000000000002</v>
      </c>
      <c r="AF64" s="4">
        <f t="shared" si="12"/>
        <v>7.0256452346507725</v>
      </c>
    </row>
    <row r="65" spans="1:32" x14ac:dyDescent="0.3">
      <c r="A65" s="3">
        <v>43915</v>
      </c>
      <c r="B65" s="4">
        <v>64</v>
      </c>
      <c r="C65" s="4">
        <v>575727</v>
      </c>
      <c r="D65" s="4">
        <v>50982</v>
      </c>
      <c r="F65" s="6">
        <f t="shared" si="1"/>
        <v>323413825226.12787</v>
      </c>
      <c r="H65" s="4">
        <f t="shared" si="2"/>
        <v>2.8713837807510224E+16</v>
      </c>
      <c r="I65" s="4">
        <v>437923</v>
      </c>
      <c r="K65" s="4">
        <f t="shared" si="0"/>
        <v>186536521848289.56</v>
      </c>
      <c r="L65" s="4">
        <f t="shared" si="3"/>
        <v>716667.95178850158</v>
      </c>
      <c r="M65" s="4">
        <f t="shared" si="13"/>
        <v>44579.544688083348</v>
      </c>
      <c r="N65" s="4">
        <f t="shared" si="4"/>
        <v>622731.34413048218</v>
      </c>
      <c r="O65" s="4">
        <f t="shared" si="5"/>
        <v>19864351891.048729</v>
      </c>
      <c r="P65" s="4">
        <f t="shared" si="6"/>
        <v>34154124060.250725</v>
      </c>
      <c r="Q65" s="4">
        <f t="shared" si="14"/>
        <v>40991434.021089755</v>
      </c>
      <c r="T65" s="1">
        <f t="shared" si="15"/>
        <v>63</v>
      </c>
      <c r="U65" s="4">
        <f t="shared" si="7"/>
        <v>0.23323047484898166</v>
      </c>
      <c r="V65" s="4">
        <f t="shared" si="8"/>
        <v>-5.96856525956454E-6</v>
      </c>
      <c r="W65" s="4">
        <f t="shared" si="9"/>
        <v>3.3565772243920396E-6</v>
      </c>
      <c r="X65" s="4">
        <f t="shared" si="10"/>
        <v>1.7588830319778252E-6</v>
      </c>
      <c r="Y65" s="4">
        <f t="shared" si="11"/>
        <v>8.5310500319467525E-7</v>
      </c>
      <c r="Z65" s="4">
        <f t="shared" si="20"/>
        <v>0.99990988812445625</v>
      </c>
      <c r="AA65" s="4">
        <f t="shared" si="20"/>
        <v>5.270738979210803E-5</v>
      </c>
      <c r="AB65" s="4">
        <f t="shared" si="20"/>
        <v>2.5593152655155522E-5</v>
      </c>
      <c r="AC65" s="4">
        <f t="shared" si="20"/>
        <v>1.1811333096696528E-5</v>
      </c>
      <c r="AD65" s="4">
        <f t="shared" si="17"/>
        <v>1.0000000000000002</v>
      </c>
      <c r="AF65" s="4">
        <f t="shared" si="12"/>
        <v>6.9962844400322153</v>
      </c>
    </row>
    <row r="66" spans="1:32" x14ac:dyDescent="0.3">
      <c r="A66" s="3">
        <v>43916</v>
      </c>
      <c r="B66" s="4">
        <v>65</v>
      </c>
      <c r="C66" s="4">
        <v>638650</v>
      </c>
      <c r="D66" s="4">
        <v>62923</v>
      </c>
      <c r="F66" s="6">
        <f t="shared" si="1"/>
        <v>309974842450.40607</v>
      </c>
      <c r="H66" s="4">
        <f t="shared" ref="H66:H129" si="21">(C66-$G$2)^2</f>
        <v>2.8692516963335768E+16</v>
      </c>
      <c r="I66" s="4">
        <v>487347</v>
      </c>
      <c r="K66" s="4">
        <f t="shared" ref="K66:K129" si="22">(I66-$J$2)^2</f>
        <v>185188914670909.09</v>
      </c>
      <c r="L66" s="4">
        <f t="shared" si="3"/>
        <v>764136.49479537085</v>
      </c>
      <c r="M66" s="4">
        <f t="shared" si="13"/>
        <v>47468.543006869266</v>
      </c>
      <c r="N66" s="4">
        <f t="shared" si="4"/>
        <v>663415.06536320283</v>
      </c>
      <c r="O66" s="4">
        <f t="shared" si="5"/>
        <v>15746860376.028635</v>
      </c>
      <c r="P66" s="4">
        <f t="shared" si="6"/>
        <v>30999963640.741062</v>
      </c>
      <c r="Q66" s="4">
        <f t="shared" si="14"/>
        <v>238840240.95252746</v>
      </c>
      <c r="S66" s="2"/>
      <c r="T66" s="1">
        <f t="shared" si="15"/>
        <v>64</v>
      </c>
      <c r="U66" s="4">
        <f t="shared" si="7"/>
        <v>0.23242997775565902</v>
      </c>
      <c r="V66" s="4">
        <f t="shared" si="8"/>
        <v>-6.3568222213629264E-6</v>
      </c>
      <c r="W66" s="4">
        <f t="shared" si="9"/>
        <v>3.5784943316875705E-6</v>
      </c>
      <c r="X66" s="4">
        <f t="shared" si="10"/>
        <v>1.8665934579443633E-6</v>
      </c>
      <c r="Y66" s="4">
        <f t="shared" si="11"/>
        <v>9.1173443173099267E-7</v>
      </c>
      <c r="Z66" s="4">
        <f t="shared" si="20"/>
        <v>0.99990391955919666</v>
      </c>
      <c r="AA66" s="4">
        <f t="shared" si="20"/>
        <v>5.6063967016500073E-5</v>
      </c>
      <c r="AB66" s="4">
        <f t="shared" si="20"/>
        <v>2.7352035687133348E-5</v>
      </c>
      <c r="AC66" s="4">
        <f t="shared" si="20"/>
        <v>1.2664438099891203E-5</v>
      </c>
      <c r="AD66" s="4">
        <f t="shared" si="17"/>
        <v>1.0000000000000002</v>
      </c>
      <c r="AF66" s="4">
        <f t="shared" si="12"/>
        <v>6.972230070651217</v>
      </c>
    </row>
    <row r="67" spans="1:32" x14ac:dyDescent="0.3">
      <c r="A67" s="3">
        <v>43917</v>
      </c>
      <c r="B67" s="4">
        <v>66</v>
      </c>
      <c r="C67" s="4">
        <v>706084</v>
      </c>
      <c r="D67" s="4">
        <v>67434</v>
      </c>
      <c r="F67" s="6">
        <f t="shared" ref="F67:F130" si="23">(D67-$E$2)^2</f>
        <v>304972158393.7417</v>
      </c>
      <c r="H67" s="4">
        <f t="shared" si="21"/>
        <v>2.866967640135032E+16</v>
      </c>
      <c r="I67" s="4">
        <v>541018</v>
      </c>
      <c r="K67" s="4">
        <f t="shared" si="22"/>
        <v>183731040938311.56</v>
      </c>
      <c r="L67" s="4">
        <f t="shared" ref="L67:L130" si="24">(AA67+AB67+AC67)*$S$45</f>
        <v>814692.88077410171</v>
      </c>
      <c r="M67" s="4">
        <f t="shared" si="13"/>
        <v>50556.385978730861</v>
      </c>
      <c r="N67" s="4">
        <f t="shared" ref="N67:N130" si="25">(AA67+AB67)*$S$45</f>
        <v>706720.34438383963</v>
      </c>
      <c r="O67" s="4">
        <f t="shared" ref="O67:O130" si="26">(C67-L67)^2</f>
        <v>11795888983.00304</v>
      </c>
      <c r="P67" s="4">
        <f t="shared" ref="P67:P130" si="27">(I67-N67)^2</f>
        <v>27457266934.300591</v>
      </c>
      <c r="Q67" s="4">
        <f t="shared" si="14"/>
        <v>284853855.05094063</v>
      </c>
      <c r="T67" s="1">
        <f t="shared" si="15"/>
        <v>65</v>
      </c>
      <c r="U67" s="4">
        <f t="shared" ref="U67:U130" si="28">$S$2*EXP(-((T67-$S$3)^2)/($S$4^2)) + $S$5*EXP(-((T67-$S$6)^2)/($S$7^2)) + $S$8*EXP(-((T67-$S$9)^2)/($S$10^2)) + $S$11*EXP(-((T67-$S$12)^2)/($S$13^2))+ $S$14*EXP(-((T67-$S$15)^2)/($S$16^2))+ $S$17*EXP(-((T67-$S$18)^2)/($S$19^2))+$S$20*EXP(-((T67-$S$21)^2)/($S$22^2))+$S$23*EXP(-((T67-$S$24)^2)/($S$25^2))+$S$26*EXP(-((T67-$S$27)^2)/($S$28^2))+$S$29*EXP(-((T67-$S$30)^2)/($S$31^2))+$S$32*EXP(-((T67-$S$33)^2)/($S$34^2))+$S$35*EXP(-((T67-$S$36)^2)/($S$37^2))</f>
        <v>0.23167608113715343</v>
      </c>
      <c r="V67" s="4">
        <f t="shared" ref="V67:V130" si="29">$S$43*$S$45 -(U67*(Z67*AB67)) + $S$38*AC67 - $S$44*Z67</f>
        <v>-6.7685640723207654E-6</v>
      </c>
      <c r="W67" s="4">
        <f t="shared" ref="W67:W130" si="30">(U67*(Z67*AB67)) - $S$41*AA67 - $S$44*AA67</f>
        <v>3.8128989171278505E-6</v>
      </c>
      <c r="X67" s="4">
        <f t="shared" ref="X67:X130" si="31">$S$41*AA67 - $S$40*AB67 - $S$44*AB67</f>
        <v>1.9817109477524219E-6</v>
      </c>
      <c r="Y67" s="4">
        <f t="shared" ref="Y67:Y130" si="32">$S$40*AB67- $S$38*AC67 - $S$44*AC67</f>
        <v>9.7395420744049326E-7</v>
      </c>
      <c r="Z67" s="4">
        <f t="shared" si="20"/>
        <v>0.99989756273697528</v>
      </c>
      <c r="AA67" s="4">
        <f t="shared" si="20"/>
        <v>5.9642461348187642E-5</v>
      </c>
      <c r="AB67" s="4">
        <f t="shared" si="20"/>
        <v>2.921862914507771E-5</v>
      </c>
      <c r="AC67" s="4">
        <f t="shared" si="20"/>
        <v>1.3576172531622195E-5</v>
      </c>
      <c r="AD67" s="4">
        <f t="shared" si="17"/>
        <v>1.0000000000000002</v>
      </c>
      <c r="AF67" s="4">
        <f t="shared" ref="AF67:AF130" si="33">(U67/$S$40)*Z67</f>
        <v>6.9495711611619191</v>
      </c>
    </row>
    <row r="68" spans="1:32" x14ac:dyDescent="0.3">
      <c r="A68" s="3">
        <v>43918</v>
      </c>
      <c r="B68" s="4">
        <v>67</v>
      </c>
      <c r="C68" s="4">
        <v>774293</v>
      </c>
      <c r="D68" s="4">
        <v>68209</v>
      </c>
      <c r="F68" s="6">
        <f t="shared" si="23"/>
        <v>304116782611.04053</v>
      </c>
      <c r="H68" s="4">
        <f t="shared" si="21"/>
        <v>2.864658259128198E+16</v>
      </c>
      <c r="I68" s="4">
        <v>594202</v>
      </c>
      <c r="K68" s="4">
        <f t="shared" si="22"/>
        <v>182292078638887.34</v>
      </c>
      <c r="L68" s="4">
        <f t="shared" si="24"/>
        <v>868523.88718671317</v>
      </c>
      <c r="M68" s="4">
        <f t="shared" ref="M68:M131" si="34">L68-L67</f>
        <v>53831.006412611459</v>
      </c>
      <c r="N68" s="4">
        <f t="shared" si="25"/>
        <v>752805.40429640666</v>
      </c>
      <c r="O68" s="4">
        <f t="shared" si="26"/>
        <v>8879460099.9950638</v>
      </c>
      <c r="P68" s="4">
        <f t="shared" si="27"/>
        <v>25155039854.409428</v>
      </c>
      <c r="Q68" s="4">
        <f t="shared" ref="Q68:Q131" si="35">(D68-M68)^2</f>
        <v>206726699.598986</v>
      </c>
      <c r="T68" s="1">
        <f t="shared" ref="T68:T131" si="36">T67+$S$42</f>
        <v>66</v>
      </c>
      <c r="U68" s="4">
        <f t="shared" si="28"/>
        <v>0.23083956427510682</v>
      </c>
      <c r="V68" s="4">
        <f t="shared" si="29"/>
        <v>-7.2014863820936907E-6</v>
      </c>
      <c r="W68" s="4">
        <f t="shared" si="30"/>
        <v>4.0568677160146921E-6</v>
      </c>
      <c r="X68" s="4">
        <f t="shared" si="31"/>
        <v>2.1046074336524605E-6</v>
      </c>
      <c r="Y68" s="4">
        <f t="shared" si="32"/>
        <v>1.0400112324265375E-6</v>
      </c>
      <c r="Z68" s="4">
        <f t="shared" ref="Z68:AC83" si="37" xml:space="preserve"> Z67+($S$42*V67)</f>
        <v>0.99989079417290294</v>
      </c>
      <c r="AA68" s="4">
        <f t="shared" si="37"/>
        <v>6.3455360265315486E-5</v>
      </c>
      <c r="AB68" s="4">
        <f t="shared" si="37"/>
        <v>3.1200340092830132E-5</v>
      </c>
      <c r="AC68" s="4">
        <f t="shared" si="37"/>
        <v>1.4550126739062688E-5</v>
      </c>
      <c r="AD68" s="4">
        <f t="shared" ref="AD68:AD131" si="38">Z68+AA68+AB68+AC68</f>
        <v>1.0000000000000002</v>
      </c>
      <c r="AF68" s="4">
        <f t="shared" si="33"/>
        <v>6.9244313499300381</v>
      </c>
    </row>
    <row r="69" spans="1:32" x14ac:dyDescent="0.3">
      <c r="A69" s="3">
        <v>43919</v>
      </c>
      <c r="B69" s="4">
        <v>68</v>
      </c>
      <c r="C69" s="4">
        <v>835790</v>
      </c>
      <c r="D69" s="4">
        <v>61497</v>
      </c>
      <c r="F69" s="6">
        <f t="shared" si="23"/>
        <v>311564737888.57617</v>
      </c>
      <c r="H69" s="4">
        <f t="shared" si="21"/>
        <v>2.8625769268016044E+16</v>
      </c>
      <c r="I69" s="4">
        <v>640030</v>
      </c>
      <c r="K69" s="4">
        <f t="shared" si="22"/>
        <v>181056680009762.62</v>
      </c>
      <c r="L69" s="4">
        <f t="shared" si="24"/>
        <v>925797.96415085415</v>
      </c>
      <c r="M69" s="4">
        <f t="shared" si="34"/>
        <v>57274.076964140986</v>
      </c>
      <c r="N69" s="4">
        <f t="shared" si="25"/>
        <v>801808.17722563667</v>
      </c>
      <c r="O69" s="4">
        <f t="shared" si="26"/>
        <v>8101433610.5814466</v>
      </c>
      <c r="P69" s="4">
        <f t="shared" si="27"/>
        <v>26172178626.449505</v>
      </c>
      <c r="Q69" s="4">
        <f t="shared" si="35"/>
        <v>17833078.966788709</v>
      </c>
      <c r="S69" s="2"/>
      <c r="T69" s="1">
        <f t="shared" si="36"/>
        <v>67</v>
      </c>
      <c r="U69" s="4">
        <f t="shared" si="28"/>
        <v>0.22979832070988299</v>
      </c>
      <c r="V69" s="4">
        <f t="shared" si="29"/>
        <v>-7.6525300987374334E-6</v>
      </c>
      <c r="W69" s="4">
        <f t="shared" si="30"/>
        <v>4.3068677084993881E-6</v>
      </c>
      <c r="X69" s="4">
        <f t="shared" si="31"/>
        <v>2.2354975837051171E-6</v>
      </c>
      <c r="Y69" s="4">
        <f t="shared" si="32"/>
        <v>1.1101648065329281E-6</v>
      </c>
      <c r="Z69" s="4">
        <f t="shared" si="37"/>
        <v>0.99988359268652083</v>
      </c>
      <c r="AA69" s="4">
        <f t="shared" si="37"/>
        <v>6.7512227981330171E-5</v>
      </c>
      <c r="AB69" s="4">
        <f t="shared" si="37"/>
        <v>3.3304947526482594E-5</v>
      </c>
      <c r="AC69" s="4">
        <f t="shared" si="37"/>
        <v>1.5590137971489226E-5</v>
      </c>
      <c r="AD69" s="4">
        <f t="shared" si="38"/>
        <v>1.0000000000000002</v>
      </c>
      <c r="AF69" s="4">
        <f t="shared" si="33"/>
        <v>6.8931478044565946</v>
      </c>
    </row>
    <row r="70" spans="1:32" x14ac:dyDescent="0.3">
      <c r="A70" s="3">
        <v>43920</v>
      </c>
      <c r="B70" s="4">
        <v>69</v>
      </c>
      <c r="C70" s="4">
        <v>900234</v>
      </c>
      <c r="D70" s="4">
        <v>64444</v>
      </c>
      <c r="F70" s="6">
        <f t="shared" si="23"/>
        <v>308283510698.93707</v>
      </c>
      <c r="H70" s="4">
        <f t="shared" si="21"/>
        <v>2.8603966664861788E+16</v>
      </c>
      <c r="I70" s="4">
        <v>684171</v>
      </c>
      <c r="K70" s="4">
        <f t="shared" si="22"/>
        <v>179870729648398.81</v>
      </c>
      <c r="L70" s="4">
        <f t="shared" si="24"/>
        <v>986659.23286550364</v>
      </c>
      <c r="M70" s="4">
        <f t="shared" si="34"/>
        <v>60861.268714649486</v>
      </c>
      <c r="N70" s="4">
        <f t="shared" si="25"/>
        <v>853840.20414232253</v>
      </c>
      <c r="O70" s="4">
        <f t="shared" si="26"/>
        <v>7469320875.8565302</v>
      </c>
      <c r="P70" s="4">
        <f t="shared" si="27"/>
        <v>28787638834.289116</v>
      </c>
      <c r="Q70" s="4">
        <f t="shared" si="35"/>
        <v>12835963.463029344</v>
      </c>
      <c r="T70" s="1">
        <f t="shared" si="36"/>
        <v>68</v>
      </c>
      <c r="U70" s="4">
        <f t="shared" si="28"/>
        <v>0.22844225424268361</v>
      </c>
      <c r="V70" s="4">
        <f t="shared" si="29"/>
        <v>-8.1179321634079375E-6</v>
      </c>
      <c r="W70" s="4">
        <f t="shared" si="30"/>
        <v>4.5588369515476841E-6</v>
      </c>
      <c r="X70" s="4">
        <f t="shared" si="31"/>
        <v>2.3744138266554803E-6</v>
      </c>
      <c r="Y70" s="4">
        <f t="shared" si="32"/>
        <v>1.1846813852047734E-6</v>
      </c>
      <c r="Z70" s="4">
        <f t="shared" si="37"/>
        <v>0.99987594015642212</v>
      </c>
      <c r="AA70" s="4">
        <f t="shared" si="37"/>
        <v>7.1819095689829553E-5</v>
      </c>
      <c r="AB70" s="4">
        <f t="shared" si="37"/>
        <v>3.554044511018771E-5</v>
      </c>
      <c r="AC70" s="4">
        <f t="shared" si="37"/>
        <v>1.6700302778022153E-5</v>
      </c>
      <c r="AD70" s="4">
        <f t="shared" si="38"/>
        <v>1.0000000000000002</v>
      </c>
      <c r="AF70" s="4">
        <f t="shared" si="33"/>
        <v>6.85241809721248</v>
      </c>
    </row>
    <row r="71" spans="1:32" x14ac:dyDescent="0.3">
      <c r="A71" s="3">
        <v>43921</v>
      </c>
      <c r="B71" s="4">
        <v>70</v>
      </c>
      <c r="C71" s="4">
        <v>977971</v>
      </c>
      <c r="D71" s="4">
        <v>77737</v>
      </c>
      <c r="F71" s="6">
        <f t="shared" si="23"/>
        <v>293698794165.90948</v>
      </c>
      <c r="H71" s="4">
        <f t="shared" si="21"/>
        <v>2.8577677845427372E+16</v>
      </c>
      <c r="I71" s="4">
        <v>738743</v>
      </c>
      <c r="K71" s="4">
        <f t="shared" si="22"/>
        <v>178409913240492.81</v>
      </c>
      <c r="L71" s="4">
        <f t="shared" si="24"/>
        <v>1051221.8865799897</v>
      </c>
      <c r="M71" s="4">
        <f t="shared" si="34"/>
        <v>64562.653714486049</v>
      </c>
      <c r="N71" s="4">
        <f t="shared" si="25"/>
        <v>908980.97892318817</v>
      </c>
      <c r="O71" s="4">
        <f t="shared" si="26"/>
        <v>5365692384.7545137</v>
      </c>
      <c r="P71" s="4">
        <f t="shared" si="27"/>
        <v>28980969467.85186</v>
      </c>
      <c r="Q71" s="4">
        <f t="shared" si="35"/>
        <v>173563400.05063525</v>
      </c>
      <c r="T71" s="1">
        <f t="shared" si="36"/>
        <v>69</v>
      </c>
      <c r="U71" s="4">
        <f t="shared" si="28"/>
        <v>0.22667702423005848</v>
      </c>
      <c r="V71" s="4">
        <f t="shared" si="29"/>
        <v>-8.5932914056088282E-6</v>
      </c>
      <c r="W71" s="4">
        <f t="shared" si="30"/>
        <v>4.8082766857116248E-6</v>
      </c>
      <c r="X71" s="4">
        <f t="shared" si="31"/>
        <v>2.5211862150519601E-6</v>
      </c>
      <c r="Y71" s="4">
        <f t="shared" si="32"/>
        <v>1.2638285048452433E-6</v>
      </c>
      <c r="Z71" s="4">
        <f t="shared" si="37"/>
        <v>0.99986782222425874</v>
      </c>
      <c r="AA71" s="4">
        <f t="shared" si="37"/>
        <v>7.6377932641377231E-5</v>
      </c>
      <c r="AB71" s="4">
        <f t="shared" si="37"/>
        <v>3.791485893684319E-5</v>
      </c>
      <c r="AC71" s="4">
        <f t="shared" si="37"/>
        <v>1.7884984163226927E-5</v>
      </c>
      <c r="AD71" s="4">
        <f t="shared" si="38"/>
        <v>1.0000000000000002</v>
      </c>
      <c r="AF71" s="4">
        <f t="shared" si="33"/>
        <v>6.7994125568967787</v>
      </c>
    </row>
    <row r="72" spans="1:32" x14ac:dyDescent="0.3">
      <c r="A72" s="3">
        <v>43922</v>
      </c>
      <c r="B72" s="4">
        <v>71</v>
      </c>
      <c r="C72" s="4">
        <v>1056884</v>
      </c>
      <c r="D72" s="4">
        <v>78913</v>
      </c>
      <c r="F72" s="6">
        <f t="shared" si="23"/>
        <v>292425534629.57843</v>
      </c>
      <c r="H72" s="4">
        <f t="shared" si="21"/>
        <v>2.8551003692258516E+16</v>
      </c>
      <c r="I72" s="4">
        <v>791267</v>
      </c>
      <c r="K72" s="4">
        <f t="shared" si="22"/>
        <v>177009544049527.78</v>
      </c>
      <c r="L72" s="4">
        <f t="shared" si="24"/>
        <v>1119565.1156339122</v>
      </c>
      <c r="M72" s="4">
        <f t="shared" si="34"/>
        <v>68343.229053922463</v>
      </c>
      <c r="N72" s="4">
        <f t="shared" si="25"/>
        <v>967272.86479385267</v>
      </c>
      <c r="O72" s="4">
        <f t="shared" si="26"/>
        <v>3928922257.1118665</v>
      </c>
      <c r="P72" s="4">
        <f t="shared" si="27"/>
        <v>30978064441.831947</v>
      </c>
      <c r="Q72" s="4">
        <f t="shared" si="35"/>
        <v>111720057.85254483</v>
      </c>
      <c r="S72" s="2"/>
      <c r="T72" s="1">
        <f t="shared" si="36"/>
        <v>70</v>
      </c>
      <c r="U72" s="4">
        <f t="shared" si="28"/>
        <v>0.22442663556789882</v>
      </c>
      <c r="V72" s="4">
        <f t="shared" si="29"/>
        <v>-9.0736480821548338E-6</v>
      </c>
      <c r="W72" s="4">
        <f t="shared" si="30"/>
        <v>5.0503525211381146E-6</v>
      </c>
      <c r="X72" s="4">
        <f t="shared" si="31"/>
        <v>2.6754275240736979E-6</v>
      </c>
      <c r="Y72" s="4">
        <f t="shared" si="32"/>
        <v>1.3478680369430212E-6</v>
      </c>
      <c r="Z72" s="4">
        <f t="shared" si="37"/>
        <v>0.99985922893285317</v>
      </c>
      <c r="AA72" s="4">
        <f t="shared" si="37"/>
        <v>8.1186209327088857E-5</v>
      </c>
      <c r="AB72" s="4">
        <f t="shared" si="37"/>
        <v>4.0436045151895152E-5</v>
      </c>
      <c r="AC72" s="4">
        <f t="shared" si="37"/>
        <v>1.914881266807217E-5</v>
      </c>
      <c r="AD72" s="4">
        <f t="shared" si="38"/>
        <v>1.0000000000000002</v>
      </c>
      <c r="AF72" s="4">
        <f t="shared" si="33"/>
        <v>6.7318519569126085</v>
      </c>
    </row>
    <row r="73" spans="1:32" x14ac:dyDescent="0.3">
      <c r="A73" s="3">
        <v>43923</v>
      </c>
      <c r="B73" s="4">
        <v>72</v>
      </c>
      <c r="C73" s="4">
        <v>1136758</v>
      </c>
      <c r="D73" s="4">
        <v>79874</v>
      </c>
      <c r="F73" s="6">
        <f t="shared" si="23"/>
        <v>291387110043.02905</v>
      </c>
      <c r="H73" s="4">
        <f t="shared" si="21"/>
        <v>2.8524017385054984E+16</v>
      </c>
      <c r="I73" s="4">
        <v>839455</v>
      </c>
      <c r="K73" s="4">
        <f t="shared" si="22"/>
        <v>175729632279058.12</v>
      </c>
      <c r="L73" s="4">
        <f t="shared" si="24"/>
        <v>1191728.665077684</v>
      </c>
      <c r="M73" s="4">
        <f t="shared" si="34"/>
        <v>72163.54944377183</v>
      </c>
      <c r="N73" s="4">
        <f t="shared" si="25"/>
        <v>1028716.697002953</v>
      </c>
      <c r="O73" s="4">
        <f t="shared" si="26"/>
        <v>3021774019.0829053</v>
      </c>
      <c r="P73" s="4">
        <f t="shared" si="27"/>
        <v>35819989952.437599</v>
      </c>
      <c r="Q73" s="4">
        <f t="shared" si="35"/>
        <v>59451047.780039296</v>
      </c>
      <c r="T73" s="1">
        <f t="shared" si="36"/>
        <v>71</v>
      </c>
      <c r="U73" s="4">
        <f t="shared" si="28"/>
        <v>0.2216349314349825</v>
      </c>
      <c r="V73" s="4">
        <f t="shared" si="29"/>
        <v>-9.5535765231031626E-6</v>
      </c>
      <c r="W73" s="4">
        <f t="shared" si="30"/>
        <v>5.2800037161320031E-6</v>
      </c>
      <c r="X73" s="4">
        <f t="shared" si="31"/>
        <v>2.8365238614771069E-6</v>
      </c>
      <c r="Y73" s="4">
        <f t="shared" si="32"/>
        <v>1.4370489454940527E-6</v>
      </c>
      <c r="Z73" s="4">
        <f t="shared" si="37"/>
        <v>0.99985015528477106</v>
      </c>
      <c r="AA73" s="4">
        <f t="shared" si="37"/>
        <v>8.6236561848226966E-5</v>
      </c>
      <c r="AB73" s="4">
        <f t="shared" si="37"/>
        <v>4.3111472675968849E-5</v>
      </c>
      <c r="AC73" s="4">
        <f t="shared" si="37"/>
        <v>2.049668070501519E-5</v>
      </c>
      <c r="AD73" s="4">
        <f t="shared" si="38"/>
        <v>1.0000000000000002</v>
      </c>
      <c r="AF73" s="4">
        <f t="shared" si="33"/>
        <v>6.6480522831591333</v>
      </c>
    </row>
    <row r="74" spans="1:32" x14ac:dyDescent="0.3">
      <c r="A74" s="3">
        <v>43924</v>
      </c>
      <c r="B74" s="4">
        <v>73</v>
      </c>
      <c r="C74" s="4">
        <v>1224119</v>
      </c>
      <c r="D74" s="4">
        <v>87361</v>
      </c>
      <c r="F74" s="6">
        <f t="shared" si="23"/>
        <v>283360157430.79224</v>
      </c>
      <c r="H74" s="4">
        <f t="shared" si="21"/>
        <v>2.849451612257786E+16</v>
      </c>
      <c r="I74" s="4">
        <v>893885</v>
      </c>
      <c r="K74" s="4">
        <f t="shared" si="22"/>
        <v>174289513500491.53</v>
      </c>
      <c r="L74" s="4">
        <f t="shared" si="24"/>
        <v>1267709.1291146015</v>
      </c>
      <c r="M74" s="4">
        <f t="shared" si="34"/>
        <v>75980.464036917547</v>
      </c>
      <c r="N74" s="4">
        <f t="shared" si="25"/>
        <v>1093268.1799186794</v>
      </c>
      <c r="O74" s="4">
        <f t="shared" si="26"/>
        <v>1900099356.2276318</v>
      </c>
      <c r="P74" s="4">
        <f t="shared" si="27"/>
        <v>39753652434.484482</v>
      </c>
      <c r="Q74" s="4">
        <f t="shared" si="35"/>
        <v>129516598.80701306</v>
      </c>
      <c r="T74" s="1">
        <f t="shared" si="36"/>
        <v>72</v>
      </c>
      <c r="U74" s="4">
        <f t="shared" si="28"/>
        <v>0.21826609303098984</v>
      </c>
      <c r="V74" s="4">
        <f t="shared" si="29"/>
        <v>-1.0027291098945527E-5</v>
      </c>
      <c r="W74" s="4">
        <f t="shared" si="30"/>
        <v>5.4920603615285663E-6</v>
      </c>
      <c r="X74" s="4">
        <f t="shared" si="31"/>
        <v>3.0036310059954171E-6</v>
      </c>
      <c r="Y74" s="4">
        <f t="shared" si="32"/>
        <v>1.5315997314215434E-6</v>
      </c>
      <c r="Z74" s="4">
        <f t="shared" si="37"/>
        <v>0.99984060170824796</v>
      </c>
      <c r="AA74" s="4">
        <f t="shared" si="37"/>
        <v>9.1516565564358972E-5</v>
      </c>
      <c r="AB74" s="4">
        <f t="shared" si="37"/>
        <v>4.5947996537445953E-5</v>
      </c>
      <c r="AC74" s="4">
        <f t="shared" si="37"/>
        <v>2.1933729650509244E-5</v>
      </c>
      <c r="AD74" s="4">
        <f t="shared" si="38"/>
        <v>1.0000000000000002</v>
      </c>
      <c r="AF74" s="4">
        <f t="shared" si="33"/>
        <v>6.5469397083523697</v>
      </c>
    </row>
    <row r="75" spans="1:32" x14ac:dyDescent="0.3">
      <c r="A75" s="3">
        <v>43925</v>
      </c>
      <c r="B75" s="4">
        <v>74</v>
      </c>
      <c r="C75" s="4">
        <v>1307594</v>
      </c>
      <c r="D75" s="4">
        <v>83475</v>
      </c>
      <c r="F75" s="6">
        <f t="shared" si="23"/>
        <v>287512417163.85895</v>
      </c>
      <c r="H75" s="4">
        <f t="shared" si="21"/>
        <v>2.846634139849422E+16</v>
      </c>
      <c r="I75" s="4">
        <v>944707</v>
      </c>
      <c r="K75" s="4">
        <f t="shared" si="22"/>
        <v>172950204955237.75</v>
      </c>
      <c r="L75" s="4">
        <f t="shared" si="24"/>
        <v>1347457.0883096429</v>
      </c>
      <c r="M75" s="4">
        <f t="shared" si="34"/>
        <v>79747.959195041331</v>
      </c>
      <c r="N75" s="4">
        <f t="shared" si="25"/>
        <v>1160835.1869822538</v>
      </c>
      <c r="O75" s="4">
        <f t="shared" si="26"/>
        <v>1589065809.5823851</v>
      </c>
      <c r="P75" s="4">
        <f t="shared" si="27"/>
        <v>46711393208.236061</v>
      </c>
      <c r="Q75" s="4">
        <f t="shared" si="35"/>
        <v>13890833.161826966</v>
      </c>
      <c r="S75" s="2"/>
      <c r="T75" s="1">
        <f t="shared" si="36"/>
        <v>73</v>
      </c>
      <c r="U75" s="4">
        <f t="shared" si="28"/>
        <v>0.21430428063010137</v>
      </c>
      <c r="V75" s="4">
        <f t="shared" si="29"/>
        <v>-1.0488765959952368E-5</v>
      </c>
      <c r="W75" s="4">
        <f t="shared" si="30"/>
        <v>5.6813685299835831E-6</v>
      </c>
      <c r="X75" s="4">
        <f t="shared" si="31"/>
        <v>3.1756766750261637E-6</v>
      </c>
      <c r="Y75" s="4">
        <f t="shared" si="32"/>
        <v>1.6317207549426207E-6</v>
      </c>
      <c r="Z75" s="4">
        <f t="shared" si="37"/>
        <v>0.99983057441714906</v>
      </c>
      <c r="AA75" s="4">
        <f t="shared" si="37"/>
        <v>9.700862592588754E-5</v>
      </c>
      <c r="AB75" s="4">
        <f t="shared" si="37"/>
        <v>4.8951627543441371E-5</v>
      </c>
      <c r="AC75" s="4">
        <f t="shared" si="37"/>
        <v>2.3465329381930788E-5</v>
      </c>
      <c r="AD75" s="4">
        <f t="shared" si="38"/>
        <v>1.0000000000000004</v>
      </c>
      <c r="AF75" s="4">
        <f t="shared" si="33"/>
        <v>6.4280398028774259</v>
      </c>
    </row>
    <row r="76" spans="1:32" x14ac:dyDescent="0.3">
      <c r="A76" s="3">
        <v>43926</v>
      </c>
      <c r="B76" s="4">
        <v>75</v>
      </c>
      <c r="C76" s="4">
        <v>1380703</v>
      </c>
      <c r="D76" s="4">
        <v>73109</v>
      </c>
      <c r="F76" s="6">
        <f t="shared" si="23"/>
        <v>298736407742.99457</v>
      </c>
      <c r="H76" s="4">
        <f t="shared" si="21"/>
        <v>2.84416768844924E+16</v>
      </c>
      <c r="I76" s="4">
        <v>985456</v>
      </c>
      <c r="K76" s="4">
        <f t="shared" si="22"/>
        <v>171880080888025.37</v>
      </c>
      <c r="L76" s="4">
        <f t="shared" si="24"/>
        <v>1430875.1990961721</v>
      </c>
      <c r="M76" s="4">
        <f t="shared" si="34"/>
        <v>83418.110786529258</v>
      </c>
      <c r="N76" s="4">
        <f t="shared" si="25"/>
        <v>1231276.0740202325</v>
      </c>
      <c r="O76" s="4">
        <f t="shared" si="26"/>
        <v>2517249562.1459341</v>
      </c>
      <c r="P76" s="4">
        <f t="shared" si="27"/>
        <v>60427508791.312607</v>
      </c>
      <c r="Q76" s="4">
        <f t="shared" si="35"/>
        <v>106277765.20893389</v>
      </c>
      <c r="T76" s="1">
        <f t="shared" si="36"/>
        <v>74</v>
      </c>
      <c r="U76" s="4">
        <f t="shared" si="28"/>
        <v>0.20975256597192707</v>
      </c>
      <c r="V76" s="4">
        <f t="shared" si="29"/>
        <v>-1.0931868663071798E-5</v>
      </c>
      <c r="W76" s="4">
        <f t="shared" si="30"/>
        <v>5.8429231108709267E-6</v>
      </c>
      <c r="X76" s="4">
        <f t="shared" si="31"/>
        <v>3.3513689186763007E-6</v>
      </c>
      <c r="Y76" s="4">
        <f t="shared" si="32"/>
        <v>1.7375766335245704E-6</v>
      </c>
      <c r="Z76" s="4">
        <f t="shared" si="37"/>
        <v>0.99982008565118907</v>
      </c>
      <c r="AA76" s="4">
        <f t="shared" si="37"/>
        <v>1.0268999445587112E-4</v>
      </c>
      <c r="AB76" s="4">
        <f t="shared" si="37"/>
        <v>5.2127304218467533E-5</v>
      </c>
      <c r="AC76" s="4">
        <f t="shared" si="37"/>
        <v>2.509705013687341E-5</v>
      </c>
      <c r="AD76" s="4">
        <f t="shared" si="38"/>
        <v>1.0000000000000002</v>
      </c>
      <c r="AF76" s="4">
        <f t="shared" si="33"/>
        <v>6.2914454834128124</v>
      </c>
    </row>
    <row r="77" spans="1:32" x14ac:dyDescent="0.3">
      <c r="A77" s="3">
        <v>43927</v>
      </c>
      <c r="B77" s="4">
        <v>76</v>
      </c>
      <c r="C77" s="4">
        <v>1457264</v>
      </c>
      <c r="D77" s="4">
        <v>76561</v>
      </c>
      <c r="F77" s="6">
        <f t="shared" si="23"/>
        <v>294974819654.24054</v>
      </c>
      <c r="H77" s="4">
        <f t="shared" si="21"/>
        <v>2.841585924085236E+16</v>
      </c>
      <c r="I77" s="4">
        <v>1031145</v>
      </c>
      <c r="K77" s="4">
        <f t="shared" si="22"/>
        <v>170684174979278.81</v>
      </c>
      <c r="L77" s="4">
        <f t="shared" si="24"/>
        <v>1517817.3460295424</v>
      </c>
      <c r="M77" s="4">
        <f t="shared" si="34"/>
        <v>86942.14693337027</v>
      </c>
      <c r="N77" s="4">
        <f t="shared" si="25"/>
        <v>1304399.1157634538</v>
      </c>
      <c r="O77" s="4">
        <f t="shared" si="26"/>
        <v>3666707715.3734965</v>
      </c>
      <c r="P77" s="4">
        <f t="shared" si="27"/>
        <v>74667811781.666992</v>
      </c>
      <c r="Q77" s="4">
        <f t="shared" si="35"/>
        <v>107768211.65222296</v>
      </c>
      <c r="T77" s="1">
        <f t="shared" si="36"/>
        <v>75</v>
      </c>
      <c r="U77" s="4">
        <f t="shared" si="28"/>
        <v>0.20463130980047825</v>
      </c>
      <c r="V77" s="4">
        <f t="shared" si="29"/>
        <v>-1.1350506935241106E-5</v>
      </c>
      <c r="W77" s="4">
        <f t="shared" si="30"/>
        <v>5.972007198774542E-6</v>
      </c>
      <c r="X77" s="4">
        <f t="shared" si="31"/>
        <v>3.529210816824013E-6</v>
      </c>
      <c r="Y77" s="4">
        <f t="shared" si="32"/>
        <v>1.8492889196425507E-6</v>
      </c>
      <c r="Z77" s="4">
        <f t="shared" si="37"/>
        <v>0.99980915378252599</v>
      </c>
      <c r="AA77" s="4">
        <f t="shared" si="37"/>
        <v>1.0853291756674204E-4</v>
      </c>
      <c r="AB77" s="4">
        <f t="shared" si="37"/>
        <v>5.547867313714383E-5</v>
      </c>
      <c r="AC77" s="4">
        <f t="shared" si="37"/>
        <v>2.683462677039798E-5</v>
      </c>
      <c r="AD77" s="4">
        <f t="shared" si="38"/>
        <v>1.0000000000000002</v>
      </c>
      <c r="AF77" s="4">
        <f t="shared" si="33"/>
        <v>6.1377683144476141</v>
      </c>
    </row>
    <row r="78" spans="1:32" x14ac:dyDescent="0.3">
      <c r="A78" s="3">
        <v>43928</v>
      </c>
      <c r="B78" s="4">
        <v>77</v>
      </c>
      <c r="C78" s="4">
        <v>1542440</v>
      </c>
      <c r="D78" s="4">
        <v>85176</v>
      </c>
      <c r="F78" s="6">
        <f t="shared" si="23"/>
        <v>285691151892.66583</v>
      </c>
      <c r="H78" s="4">
        <f t="shared" si="21"/>
        <v>2.8387150251917112E+16</v>
      </c>
      <c r="I78" s="4">
        <v>1072311</v>
      </c>
      <c r="K78" s="4">
        <f t="shared" si="22"/>
        <v>169610233705520.06</v>
      </c>
      <c r="L78" s="4">
        <f t="shared" si="24"/>
        <v>1608088.9612626766</v>
      </c>
      <c r="M78" s="4">
        <f t="shared" si="34"/>
        <v>90271.615233134245</v>
      </c>
      <c r="N78" s="4">
        <f t="shared" si="25"/>
        <v>1379963.1678224215</v>
      </c>
      <c r="O78" s="4">
        <f t="shared" si="26"/>
        <v>4309786114.8684168</v>
      </c>
      <c r="P78" s="4">
        <f t="shared" si="27"/>
        <v>94649856365.835419</v>
      </c>
      <c r="Q78" s="4">
        <f t="shared" si="35"/>
        <v>25965294.60414977</v>
      </c>
      <c r="S78" s="1"/>
      <c r="T78" s="1">
        <f t="shared" si="36"/>
        <v>76</v>
      </c>
      <c r="U78" s="4">
        <f t="shared" si="28"/>
        <v>0.19897613304781125</v>
      </c>
      <c r="V78" s="4">
        <f t="shared" si="29"/>
        <v>-1.1738786544286801E-5</v>
      </c>
      <c r="W78" s="4">
        <f t="shared" si="30"/>
        <v>6.0643356819783195E-6</v>
      </c>
      <c r="X78" s="4">
        <f t="shared" si="31"/>
        <v>3.7075215938691663E-6</v>
      </c>
      <c r="Y78" s="4">
        <f t="shared" si="32"/>
        <v>1.966929268439315E-6</v>
      </c>
      <c r="Z78" s="4">
        <f t="shared" si="37"/>
        <v>0.99979780327559076</v>
      </c>
      <c r="AA78" s="4">
        <f t="shared" si="37"/>
        <v>1.1450492476551658E-4</v>
      </c>
      <c r="AB78" s="4">
        <f t="shared" si="37"/>
        <v>5.9007883953967843E-5</v>
      </c>
      <c r="AC78" s="4">
        <f t="shared" si="37"/>
        <v>2.868391569004053E-5</v>
      </c>
      <c r="AD78" s="4">
        <f t="shared" si="38"/>
        <v>1.0000000000000002</v>
      </c>
      <c r="AF78" s="4">
        <f t="shared" si="33"/>
        <v>5.9680776185719626</v>
      </c>
    </row>
    <row r="79" spans="1:32" x14ac:dyDescent="0.3">
      <c r="A79" s="3">
        <v>43929</v>
      </c>
      <c r="B79" s="4">
        <v>78</v>
      </c>
      <c r="C79" s="4">
        <v>1631691</v>
      </c>
      <c r="D79" s="4">
        <v>89251</v>
      </c>
      <c r="F79" s="6">
        <f t="shared" si="23"/>
        <v>281351575641.68878</v>
      </c>
      <c r="H79" s="4">
        <f t="shared" si="21"/>
        <v>2.8357083332011564E+16</v>
      </c>
      <c r="I79" s="4">
        <v>1114623</v>
      </c>
      <c r="K79" s="4">
        <f t="shared" si="22"/>
        <v>168509927630686.56</v>
      </c>
      <c r="L79" s="4">
        <f t="shared" si="24"/>
        <v>1701448.5995832924</v>
      </c>
      <c r="M79" s="4">
        <f t="shared" si="34"/>
        <v>93359.638320615748</v>
      </c>
      <c r="N79" s="4">
        <f t="shared" si="25"/>
        <v>1457679.6385625603</v>
      </c>
      <c r="O79" s="4">
        <f t="shared" si="26"/>
        <v>4866122699.6229534</v>
      </c>
      <c r="P79" s="4">
        <f t="shared" si="27"/>
        <v>117687857261.84314</v>
      </c>
      <c r="Q79" s="4">
        <f t="shared" si="35"/>
        <v>16880908.849632192</v>
      </c>
      <c r="S79" s="1"/>
      <c r="T79" s="1">
        <f t="shared" si="36"/>
        <v>77</v>
      </c>
      <c r="U79" s="4">
        <f t="shared" si="28"/>
        <v>0.19283561851999234</v>
      </c>
      <c r="V79" s="4">
        <f t="shared" si="29"/>
        <v>-1.2091176733964435E-5</v>
      </c>
      <c r="W79" s="4">
        <f t="shared" si="30"/>
        <v>6.1161992793683429E-6</v>
      </c>
      <c r="X79" s="4">
        <f t="shared" si="31"/>
        <v>3.8844641453862103E-6</v>
      </c>
      <c r="Y79" s="4">
        <f t="shared" si="32"/>
        <v>2.0905133092098821E-6</v>
      </c>
      <c r="Z79" s="4">
        <f t="shared" si="37"/>
        <v>0.9997860644890465</v>
      </c>
      <c r="AA79" s="4">
        <f t="shared" si="37"/>
        <v>1.205692604474949E-4</v>
      </c>
      <c r="AB79" s="4">
        <f t="shared" si="37"/>
        <v>6.271540554783701E-5</v>
      </c>
      <c r="AC79" s="4">
        <f t="shared" si="37"/>
        <v>3.0650844958479845E-5</v>
      </c>
      <c r="AD79" s="4">
        <f t="shared" si="38"/>
        <v>1.0000000000000002</v>
      </c>
      <c r="AF79" s="4">
        <f t="shared" si="33"/>
        <v>5.7838315023855769</v>
      </c>
    </row>
    <row r="80" spans="1:32" x14ac:dyDescent="0.3">
      <c r="A80" s="3">
        <v>43930</v>
      </c>
      <c r="B80" s="4">
        <v>79</v>
      </c>
      <c r="C80" s="4">
        <v>1722762</v>
      </c>
      <c r="D80" s="4">
        <v>91071</v>
      </c>
      <c r="F80" s="6">
        <f t="shared" si="23"/>
        <v>279424137970.70032</v>
      </c>
      <c r="H80" s="4">
        <f t="shared" si="21"/>
        <v>2.8326419711733504E+16</v>
      </c>
      <c r="I80" s="4">
        <v>1159120</v>
      </c>
      <c r="K80" s="4">
        <f t="shared" si="22"/>
        <v>167356664273863.5</v>
      </c>
      <c r="L80" s="4">
        <f t="shared" si="24"/>
        <v>1797610.8291710648</v>
      </c>
      <c r="M80" s="4">
        <f t="shared" si="34"/>
        <v>96162.229587772395</v>
      </c>
      <c r="N80" s="4">
        <f t="shared" si="25"/>
        <v>1537215.8254400445</v>
      </c>
      <c r="O80" s="4">
        <f t="shared" si="26"/>
        <v>5602347228.2792377</v>
      </c>
      <c r="P80" s="4">
        <f t="shared" si="27"/>
        <v>142956453215.1886</v>
      </c>
      <c r="Q80" s="4">
        <f t="shared" si="35"/>
        <v>25920618.715409074</v>
      </c>
      <c r="S80" s="1"/>
      <c r="T80" s="1">
        <f t="shared" si="36"/>
        <v>78</v>
      </c>
      <c r="U80" s="4">
        <f t="shared" si="28"/>
        <v>0.18626886446443389</v>
      </c>
      <c r="V80" s="4">
        <f t="shared" si="29"/>
        <v>-1.2402678131207445E-5</v>
      </c>
      <c r="W80" s="4">
        <f t="shared" si="30"/>
        <v>6.1246039115950594E-6</v>
      </c>
      <c r="X80" s="4">
        <f t="shared" si="31"/>
        <v>4.0580787851711775E-6</v>
      </c>
      <c r="Y80" s="4">
        <f t="shared" si="32"/>
        <v>2.2199954344412085E-6</v>
      </c>
      <c r="Z80" s="4">
        <f t="shared" si="37"/>
        <v>0.99977397331231255</v>
      </c>
      <c r="AA80" s="4">
        <f t="shared" si="37"/>
        <v>1.2668545972686324E-4</v>
      </c>
      <c r="AB80" s="4">
        <f t="shared" si="37"/>
        <v>6.6599869693223217E-5</v>
      </c>
      <c r="AC80" s="4">
        <f t="shared" si="37"/>
        <v>3.274135826768973E-5</v>
      </c>
      <c r="AD80" s="4">
        <f t="shared" si="38"/>
        <v>1.0000000000000002</v>
      </c>
      <c r="AF80" s="4">
        <f t="shared" si="33"/>
        <v>5.5868034405797342</v>
      </c>
    </row>
    <row r="81" spans="1:32" x14ac:dyDescent="0.3">
      <c r="A81" s="3">
        <v>43931</v>
      </c>
      <c r="B81" s="4">
        <v>80</v>
      </c>
      <c r="C81" s="4">
        <v>1815609</v>
      </c>
      <c r="D81" s="4">
        <v>92847</v>
      </c>
      <c r="F81" s="6">
        <f t="shared" si="23"/>
        <v>277549684189.95544</v>
      </c>
      <c r="H81" s="4">
        <f t="shared" si="21"/>
        <v>2.82951751882057E+16</v>
      </c>
      <c r="I81" s="4">
        <v>1210523</v>
      </c>
      <c r="K81" s="4">
        <f t="shared" si="22"/>
        <v>166029342291555.31</v>
      </c>
      <c r="L81" s="4">
        <f t="shared" si="24"/>
        <v>1896250.4577364284</v>
      </c>
      <c r="M81" s="4">
        <f t="shared" si="34"/>
        <v>98639.628565363586</v>
      </c>
      <c r="N81" s="4">
        <f t="shared" si="25"/>
        <v>1618199.6281625128</v>
      </c>
      <c r="O81" s="4">
        <f t="shared" si="26"/>
        <v>6503044705.8561621</v>
      </c>
      <c r="P81" s="4">
        <f t="shared" si="27"/>
        <v>166200233149.95572</v>
      </c>
      <c r="Q81" s="4">
        <f t="shared" si="35"/>
        <v>33554545.696266197</v>
      </c>
      <c r="S81" s="1"/>
      <c r="T81" s="1">
        <f t="shared" si="36"/>
        <v>79</v>
      </c>
      <c r="U81" s="4">
        <f t="shared" si="28"/>
        <v>0.17934299411606347</v>
      </c>
      <c r="V81" s="4">
        <f t="shared" si="29"/>
        <v>-1.2668986659373601E-5</v>
      </c>
      <c r="W81" s="4">
        <f t="shared" si="30"/>
        <v>6.0873991715012055E-6</v>
      </c>
      <c r="X81" s="4">
        <f t="shared" si="31"/>
        <v>4.2263227741190779E-6</v>
      </c>
      <c r="Y81" s="4">
        <f t="shared" si="32"/>
        <v>2.355264713753318E-6</v>
      </c>
      <c r="Z81" s="4">
        <f t="shared" si="37"/>
        <v>0.99976157063418136</v>
      </c>
      <c r="AA81" s="4">
        <f t="shared" si="37"/>
        <v>1.328100636384583E-4</v>
      </c>
      <c r="AB81" s="4">
        <f t="shared" si="37"/>
        <v>7.0657948478394388E-5</v>
      </c>
      <c r="AC81" s="4">
        <f t="shared" si="37"/>
        <v>3.4961353702130938E-5</v>
      </c>
      <c r="AD81" s="4">
        <f t="shared" si="38"/>
        <v>1.0000000000000002</v>
      </c>
      <c r="AF81" s="4">
        <f t="shared" si="33"/>
        <v>5.3790075422921246</v>
      </c>
    </row>
    <row r="82" spans="1:32" x14ac:dyDescent="0.3">
      <c r="A82" s="3">
        <v>43932</v>
      </c>
      <c r="B82" s="4">
        <v>81</v>
      </c>
      <c r="C82" s="4">
        <v>1901035</v>
      </c>
      <c r="D82" s="4">
        <v>85426</v>
      </c>
      <c r="F82" s="6">
        <f t="shared" si="23"/>
        <v>285423963970.82672</v>
      </c>
      <c r="H82" s="4">
        <f t="shared" si="21"/>
        <v>2.826644318085962E+16</v>
      </c>
      <c r="I82" s="4">
        <v>1246517</v>
      </c>
      <c r="K82" s="4">
        <f t="shared" si="22"/>
        <v>165103055391212.25</v>
      </c>
      <c r="L82" s="4">
        <f t="shared" si="24"/>
        <v>1997008.062276352</v>
      </c>
      <c r="M82" s="4">
        <f t="shared" si="34"/>
        <v>100757.6045399236</v>
      </c>
      <c r="N82" s="4">
        <f t="shared" si="25"/>
        <v>1700225.5979635515</v>
      </c>
      <c r="O82" s="4">
        <f t="shared" si="26"/>
        <v>9210828682.7005329</v>
      </c>
      <c r="P82" s="4">
        <f t="shared" si="27"/>
        <v>205851491866.05164</v>
      </c>
      <c r="Q82" s="4">
        <f t="shared" si="35"/>
        <v>235058097.76860604</v>
      </c>
      <c r="S82" s="1"/>
      <c r="T82" s="1">
        <f t="shared" si="36"/>
        <v>80</v>
      </c>
      <c r="U82" s="4">
        <f t="shared" si="28"/>
        <v>0.17213070776277561</v>
      </c>
      <c r="V82" s="4">
        <f t="shared" si="29"/>
        <v>-1.2886645982707557E-5</v>
      </c>
      <c r="W82" s="4">
        <f t="shared" si="30"/>
        <v>6.0033889592350333E-6</v>
      </c>
      <c r="X82" s="4">
        <f t="shared" si="31"/>
        <v>4.3871148980029794E-6</v>
      </c>
      <c r="Y82" s="4">
        <f t="shared" si="32"/>
        <v>2.4961421254695446E-6</v>
      </c>
      <c r="Z82" s="4">
        <f t="shared" si="37"/>
        <v>0.99974890164752195</v>
      </c>
      <c r="AA82" s="4">
        <f t="shared" si="37"/>
        <v>1.3889746280995951E-4</v>
      </c>
      <c r="AB82" s="4">
        <f t="shared" si="37"/>
        <v>7.4884271252513462E-5</v>
      </c>
      <c r="AC82" s="4">
        <f t="shared" si="37"/>
        <v>3.7316618415884257E-5</v>
      </c>
      <c r="AD82" s="4">
        <f t="shared" si="38"/>
        <v>1.0000000000000002</v>
      </c>
      <c r="AF82" s="4">
        <f t="shared" si="33"/>
        <v>5.1626250970318743</v>
      </c>
    </row>
    <row r="83" spans="1:32" x14ac:dyDescent="0.3">
      <c r="A83" s="3">
        <v>43933</v>
      </c>
      <c r="B83" s="4">
        <v>82</v>
      </c>
      <c r="C83" s="4">
        <v>1976782</v>
      </c>
      <c r="D83" s="4">
        <v>75747</v>
      </c>
      <c r="F83" s="6">
        <f t="shared" si="23"/>
        <v>295859674843.7486</v>
      </c>
      <c r="H83" s="4">
        <f t="shared" si="21"/>
        <v>2.8240978797087436E+16</v>
      </c>
      <c r="I83" s="4">
        <v>1277738</v>
      </c>
      <c r="K83" s="4">
        <f t="shared" si="22"/>
        <v>164301697687034.12</v>
      </c>
      <c r="L83" s="4">
        <f t="shared" si="24"/>
        <v>2099496.731234808</v>
      </c>
      <c r="M83" s="4">
        <f t="shared" si="34"/>
        <v>102488.66895845602</v>
      </c>
      <c r="N83" s="4">
        <f t="shared" si="25"/>
        <v>1782862.2212994464</v>
      </c>
      <c r="O83" s="4">
        <f t="shared" si="26"/>
        <v>15058905262.031158</v>
      </c>
      <c r="P83" s="4">
        <f t="shared" si="27"/>
        <v>255150478943.37213</v>
      </c>
      <c r="Q83" s="4">
        <f t="shared" si="35"/>
        <v>715116858.68365037</v>
      </c>
      <c r="S83" s="1"/>
      <c r="T83" s="1">
        <f t="shared" si="36"/>
        <v>81</v>
      </c>
      <c r="U83" s="4">
        <f t="shared" si="28"/>
        <v>0.1647079470716398</v>
      </c>
      <c r="V83" s="4">
        <f t="shared" si="29"/>
        <v>-1.3053180520643852E-5</v>
      </c>
      <c r="W83" s="4">
        <f t="shared" si="30"/>
        <v>5.8724172045270189E-6</v>
      </c>
      <c r="X83" s="4">
        <f t="shared" si="31"/>
        <v>4.5383840420042385E-6</v>
      </c>
      <c r="Y83" s="4">
        <f t="shared" si="32"/>
        <v>2.6423792741125943E-6</v>
      </c>
      <c r="Z83" s="4">
        <f t="shared" si="37"/>
        <v>0.99973601500153919</v>
      </c>
      <c r="AA83" s="4">
        <f t="shared" si="37"/>
        <v>1.4490085176919454E-4</v>
      </c>
      <c r="AB83" s="4">
        <f t="shared" si="37"/>
        <v>7.9271386150516436E-5</v>
      </c>
      <c r="AC83" s="4">
        <f t="shared" si="37"/>
        <v>3.9812760541353803E-5</v>
      </c>
      <c r="AD83" s="4">
        <f t="shared" si="38"/>
        <v>1.0000000000000002</v>
      </c>
      <c r="AF83" s="4">
        <f t="shared" si="33"/>
        <v>4.9399344933280176</v>
      </c>
    </row>
    <row r="84" spans="1:32" x14ac:dyDescent="0.3">
      <c r="A84" s="3">
        <v>43934</v>
      </c>
      <c r="B84" s="4">
        <v>83</v>
      </c>
      <c r="C84" s="4">
        <v>2052910</v>
      </c>
      <c r="D84" s="4">
        <v>76128</v>
      </c>
      <c r="F84" s="6">
        <f t="shared" si="23"/>
        <v>295445345463.86584</v>
      </c>
      <c r="H84" s="4">
        <f t="shared" si="21"/>
        <v>2.8215397891895948E+16</v>
      </c>
      <c r="I84" s="4">
        <v>1308024</v>
      </c>
      <c r="K84" s="4">
        <f t="shared" si="22"/>
        <v>163526201677340.16</v>
      </c>
      <c r="L84" s="4">
        <f t="shared" si="24"/>
        <v>2203309.8645381071</v>
      </c>
      <c r="M84" s="4">
        <f t="shared" si="34"/>
        <v>103813.13330329908</v>
      </c>
      <c r="N84" s="4">
        <f t="shared" si="25"/>
        <v>1865660.2716206713</v>
      </c>
      <c r="O84" s="4">
        <f t="shared" si="26"/>
        <v>22620119253.080956</v>
      </c>
      <c r="P84" s="4">
        <f t="shared" si="27"/>
        <v>310958211427.00305</v>
      </c>
      <c r="Q84" s="4">
        <f t="shared" si="35"/>
        <v>766466606.02143991</v>
      </c>
      <c r="T84" s="1">
        <f t="shared" si="36"/>
        <v>82</v>
      </c>
      <c r="U84" s="4">
        <f t="shared" si="28"/>
        <v>0.15715172598197097</v>
      </c>
      <c r="V84" s="4">
        <f t="shared" si="29"/>
        <v>-1.3167201211596273E-5</v>
      </c>
      <c r="W84" s="4">
        <f t="shared" si="30"/>
        <v>5.6954220903662367E-6</v>
      </c>
      <c r="X84" s="4">
        <f t="shared" si="31"/>
        <v>4.678120394178581E-6</v>
      </c>
      <c r="Y84" s="4">
        <f t="shared" si="32"/>
        <v>2.7936587270514555E-6</v>
      </c>
      <c r="Z84" s="4">
        <f t="shared" ref="Z84:AC99" si="39" xml:space="preserve"> Z83+($S$42*V83)</f>
        <v>0.9997229618210185</v>
      </c>
      <c r="AA84" s="4">
        <f t="shared" si="39"/>
        <v>1.5077326897372157E-4</v>
      </c>
      <c r="AB84" s="4">
        <f t="shared" si="39"/>
        <v>8.3809770192520678E-5</v>
      </c>
      <c r="AC84" s="4">
        <f t="shared" si="39"/>
        <v>4.24551398154664E-5</v>
      </c>
      <c r="AD84" s="4">
        <f t="shared" si="38"/>
        <v>1.0000000000000002</v>
      </c>
      <c r="AF84" s="4">
        <f t="shared" si="33"/>
        <v>4.7132461399440473</v>
      </c>
    </row>
    <row r="85" spans="1:32" x14ac:dyDescent="0.3">
      <c r="A85" s="3">
        <v>43935</v>
      </c>
      <c r="B85" s="4">
        <v>84</v>
      </c>
      <c r="C85" s="4">
        <v>2132832</v>
      </c>
      <c r="D85" s="4">
        <v>79922</v>
      </c>
      <c r="F85" s="6">
        <f t="shared" si="23"/>
        <v>291335291274.03595</v>
      </c>
      <c r="H85" s="4">
        <f t="shared" si="21"/>
        <v>2.8188554579982008E+16</v>
      </c>
      <c r="I85" s="4">
        <v>1328269</v>
      </c>
      <c r="K85" s="4">
        <f t="shared" si="22"/>
        <v>163008836091413.44</v>
      </c>
      <c r="L85" s="4">
        <f t="shared" si="24"/>
        <v>2308029.8147792746</v>
      </c>
      <c r="M85" s="4">
        <f t="shared" si="34"/>
        <v>104719.95024116756</v>
      </c>
      <c r="N85" s="4">
        <f t="shared" si="25"/>
        <v>1948161.9996150346</v>
      </c>
      <c r="O85" s="4">
        <f t="shared" si="26"/>
        <v>30694274303.433022</v>
      </c>
      <c r="P85" s="4">
        <f t="shared" si="27"/>
        <v>384267330971.72522</v>
      </c>
      <c r="Q85" s="4">
        <f t="shared" si="35"/>
        <v>614938336.16342247</v>
      </c>
      <c r="T85" s="1">
        <f t="shared" si="36"/>
        <v>83</v>
      </c>
      <c r="U85" s="4">
        <f t="shared" si="28"/>
        <v>0.14953816867106837</v>
      </c>
      <c r="V85" s="4">
        <f t="shared" si="29"/>
        <v>-1.3228477018283742E-5</v>
      </c>
      <c r="W85" s="4">
        <f t="shared" si="30"/>
        <v>5.4744533310835421E-6</v>
      </c>
      <c r="X85" s="4">
        <f t="shared" si="31"/>
        <v>4.8044276292698599E-6</v>
      </c>
      <c r="Y85" s="4">
        <f t="shared" si="32"/>
        <v>2.94959605793034E-6</v>
      </c>
      <c r="Z85" s="4">
        <f t="shared" si="39"/>
        <v>0.99970979461980691</v>
      </c>
      <c r="AA85" s="4">
        <f t="shared" si="39"/>
        <v>1.5646869106408781E-4</v>
      </c>
      <c r="AB85" s="4">
        <f t="shared" si="39"/>
        <v>8.8487890586699258E-5</v>
      </c>
      <c r="AC85" s="4">
        <f t="shared" si="39"/>
        <v>4.5248798542517854E-5</v>
      </c>
      <c r="AD85" s="4">
        <f t="shared" si="38"/>
        <v>1.0000000000000002</v>
      </c>
      <c r="AF85" s="4">
        <f t="shared" si="33"/>
        <v>4.4848436051836345</v>
      </c>
    </row>
    <row r="86" spans="1:32" x14ac:dyDescent="0.3">
      <c r="A86" s="3">
        <v>43936</v>
      </c>
      <c r="B86" s="4">
        <v>85</v>
      </c>
      <c r="C86" s="4">
        <v>2220726</v>
      </c>
      <c r="D86" s="4">
        <v>87894</v>
      </c>
      <c r="F86" s="6">
        <f t="shared" si="23"/>
        <v>282792992830.43134</v>
      </c>
      <c r="H86" s="4">
        <f t="shared" si="21"/>
        <v>2.8159048471447372E+16</v>
      </c>
      <c r="I86" s="4">
        <v>1363966</v>
      </c>
      <c r="K86" s="4">
        <f t="shared" si="22"/>
        <v>162098588087770</v>
      </c>
      <c r="L86" s="4">
        <f t="shared" si="24"/>
        <v>2413237.0970908026</v>
      </c>
      <c r="M86" s="4">
        <f t="shared" si="34"/>
        <v>105207.28231152799</v>
      </c>
      <c r="N86" s="4">
        <f t="shared" si="25"/>
        <v>2029910.8758876259</v>
      </c>
      <c r="O86" s="4">
        <f t="shared" si="26"/>
        <v>37060522503.104431</v>
      </c>
      <c r="P86" s="4">
        <f t="shared" si="27"/>
        <v>443482577720.98541</v>
      </c>
      <c r="Q86" s="4">
        <f t="shared" si="35"/>
        <v>299749744.39866799</v>
      </c>
      <c r="T86" s="1">
        <f t="shared" si="36"/>
        <v>84</v>
      </c>
      <c r="U86" s="4">
        <f t="shared" si="28"/>
        <v>0.14194078297181559</v>
      </c>
      <c r="V86" s="4">
        <f t="shared" si="29"/>
        <v>-1.3237966626337952E-5</v>
      </c>
      <c r="W86" s="4">
        <f t="shared" si="30"/>
        <v>5.2126487874770387E-6</v>
      </c>
      <c r="X86" s="4">
        <f t="shared" si="31"/>
        <v>4.9155742093030031E-6</v>
      </c>
      <c r="Y86" s="4">
        <f t="shared" si="32"/>
        <v>3.1097436295579099E-6</v>
      </c>
      <c r="Z86" s="4">
        <f t="shared" si="39"/>
        <v>0.99969656614278868</v>
      </c>
      <c r="AA86" s="4">
        <f t="shared" si="39"/>
        <v>1.6194314439517136E-4</v>
      </c>
      <c r="AB86" s="4">
        <f t="shared" si="39"/>
        <v>9.3292318215969119E-5</v>
      </c>
      <c r="AC86" s="4">
        <f t="shared" si="39"/>
        <v>4.8198394600448191E-5</v>
      </c>
      <c r="AD86" s="4">
        <f t="shared" si="38"/>
        <v>1.0000000000000002</v>
      </c>
      <c r="AF86" s="4">
        <f t="shared" si="33"/>
        <v>4.2569318256694677</v>
      </c>
    </row>
    <row r="87" spans="1:32" x14ac:dyDescent="0.3">
      <c r="A87" s="3">
        <v>43937</v>
      </c>
      <c r="B87" s="4">
        <v>86</v>
      </c>
      <c r="C87" s="4">
        <v>2309069</v>
      </c>
      <c r="D87" s="4">
        <v>88343</v>
      </c>
      <c r="F87" s="6">
        <f t="shared" si="23"/>
        <v>282315653437.80835</v>
      </c>
      <c r="H87" s="4">
        <f t="shared" si="21"/>
        <v>2.81294072024443E+16</v>
      </c>
      <c r="I87" s="4">
        <v>1387772</v>
      </c>
      <c r="K87" s="4">
        <f t="shared" si="22"/>
        <v>161492968619473</v>
      </c>
      <c r="L87" s="4">
        <f t="shared" si="24"/>
        <v>2518519.8511193092</v>
      </c>
      <c r="M87" s="4">
        <f t="shared" si="34"/>
        <v>105282.75402850658</v>
      </c>
      <c r="N87" s="4">
        <f t="shared" si="25"/>
        <v>2110461.5556570035</v>
      </c>
      <c r="O87" s="4">
        <f t="shared" si="26"/>
        <v>43869659034.603027</v>
      </c>
      <c r="P87" s="4">
        <f t="shared" si="27"/>
        <v>522280193855.71722</v>
      </c>
      <c r="Q87" s="4">
        <f t="shared" si="35"/>
        <v>286955266.54630482</v>
      </c>
      <c r="T87" s="1">
        <f t="shared" si="36"/>
        <v>85</v>
      </c>
      <c r="U87" s="4">
        <f t="shared" si="28"/>
        <v>0.13442898706777168</v>
      </c>
      <c r="V87" s="4">
        <f t="shared" si="29"/>
        <v>-1.3197806803329861E-5</v>
      </c>
      <c r="W87" s="4">
        <f t="shared" si="30"/>
        <v>4.9141689012264086E-6</v>
      </c>
      <c r="X87" s="4">
        <f t="shared" si="31"/>
        <v>5.0100418152873568E-6</v>
      </c>
      <c r="Y87" s="4">
        <f t="shared" si="32"/>
        <v>3.2735960868160962E-6</v>
      </c>
      <c r="Z87" s="4">
        <f t="shared" si="39"/>
        <v>0.99968332817616234</v>
      </c>
      <c r="AA87" s="4">
        <f t="shared" si="39"/>
        <v>1.6715579318264841E-4</v>
      </c>
      <c r="AB87" s="4">
        <f t="shared" si="39"/>
        <v>9.8207892425272126E-5</v>
      </c>
      <c r="AC87" s="4">
        <f t="shared" si="39"/>
        <v>5.13081382300061E-5</v>
      </c>
      <c r="AD87" s="4">
        <f t="shared" si="38"/>
        <v>1.0000000000000002</v>
      </c>
      <c r="AF87" s="4">
        <f t="shared" si="33"/>
        <v>4.0315929190170996</v>
      </c>
    </row>
    <row r="88" spans="1:32" x14ac:dyDescent="0.3">
      <c r="A88" s="3">
        <v>43938</v>
      </c>
      <c r="B88" s="4">
        <v>87</v>
      </c>
      <c r="C88" s="4">
        <v>2400857</v>
      </c>
      <c r="D88" s="4">
        <v>91788</v>
      </c>
      <c r="F88" s="6">
        <f t="shared" si="23"/>
        <v>278666631279.86584</v>
      </c>
      <c r="H88" s="4">
        <f t="shared" si="21"/>
        <v>2.8098626584307192E+16</v>
      </c>
      <c r="I88" s="4">
        <v>1426988</v>
      </c>
      <c r="K88" s="4">
        <f t="shared" si="22"/>
        <v>160497793569653.09</v>
      </c>
      <c r="L88" s="4">
        <f t="shared" si="24"/>
        <v>2623483.2104184791</v>
      </c>
      <c r="M88" s="4">
        <f t="shared" si="34"/>
        <v>104963.35929916985</v>
      </c>
      <c r="N88" s="4">
        <f t="shared" si="25"/>
        <v>2189389.7071840651</v>
      </c>
      <c r="O88" s="4">
        <f t="shared" si="26"/>
        <v>49562429565.292908</v>
      </c>
      <c r="P88" s="4">
        <f t="shared" si="27"/>
        <v>581256363117.177</v>
      </c>
      <c r="Q88" s="4">
        <f t="shared" si="35"/>
        <v>173590092.66222152</v>
      </c>
      <c r="T88" s="1">
        <f t="shared" si="36"/>
        <v>86</v>
      </c>
      <c r="U88" s="4">
        <f t="shared" si="28"/>
        <v>0.12706689814756056</v>
      </c>
      <c r="V88" s="4">
        <f t="shared" si="29"/>
        <v>-1.311125630471363E-5</v>
      </c>
      <c r="W88" s="4">
        <f t="shared" si="30"/>
        <v>4.5840899254185017E-6</v>
      </c>
      <c r="X88" s="4">
        <f t="shared" si="31"/>
        <v>5.0865689153362599E-6</v>
      </c>
      <c r="Y88" s="4">
        <f t="shared" si="32"/>
        <v>3.4405974639588688E-6</v>
      </c>
      <c r="Z88" s="4">
        <f t="shared" si="39"/>
        <v>0.99967013036935903</v>
      </c>
      <c r="AA88" s="4">
        <f t="shared" si="39"/>
        <v>1.7206996208387482E-4</v>
      </c>
      <c r="AB88" s="4">
        <f t="shared" si="39"/>
        <v>1.0321793424055948E-4</v>
      </c>
      <c r="AC88" s="4">
        <f t="shared" si="39"/>
        <v>5.4581734316822197E-5</v>
      </c>
      <c r="AD88" s="4">
        <f t="shared" si="38"/>
        <v>1.0000000000000002</v>
      </c>
      <c r="AF88" s="4">
        <f t="shared" si="33"/>
        <v>3.8107498601790439</v>
      </c>
    </row>
    <row r="89" spans="1:32" x14ac:dyDescent="0.3">
      <c r="A89" s="3">
        <v>43939</v>
      </c>
      <c r="B89" s="4">
        <v>88</v>
      </c>
      <c r="C89" s="4">
        <v>2486000</v>
      </c>
      <c r="D89" s="4">
        <v>85143</v>
      </c>
      <c r="F89" s="6">
        <f t="shared" si="23"/>
        <v>285726430037.34857</v>
      </c>
      <c r="H89" s="4">
        <f t="shared" si="21"/>
        <v>2.807008939605182E+16</v>
      </c>
      <c r="I89" s="4">
        <v>1456200</v>
      </c>
      <c r="K89" s="4">
        <f t="shared" si="22"/>
        <v>159758486553175.41</v>
      </c>
      <c r="L89" s="4">
        <f t="shared" si="24"/>
        <v>2727758.2257208657</v>
      </c>
      <c r="M89" s="4">
        <f t="shared" si="34"/>
        <v>104275.0153023866</v>
      </c>
      <c r="N89" s="4">
        <f t="shared" si="25"/>
        <v>2266301.3375547822</v>
      </c>
      <c r="O89" s="4">
        <f t="shared" si="26"/>
        <v>58447039703.701027</v>
      </c>
      <c r="P89" s="4">
        <f t="shared" si="27"/>
        <v>656264177108.04712</v>
      </c>
      <c r="Q89" s="4">
        <f t="shared" si="35"/>
        <v>366034009.53075504</v>
      </c>
      <c r="T89" s="1">
        <f t="shared" si="36"/>
        <v>87</v>
      </c>
      <c r="U89" s="4">
        <f t="shared" si="28"/>
        <v>0.11991238379557892</v>
      </c>
      <c r="V89" s="4">
        <f t="shared" si="29"/>
        <v>-1.2982596838897288E-5</v>
      </c>
      <c r="W89" s="4">
        <f t="shared" si="30"/>
        <v>4.2282595053095082E-6</v>
      </c>
      <c r="X89" s="4">
        <f t="shared" si="31"/>
        <v>5.1441875894062654E-6</v>
      </c>
      <c r="Y89" s="4">
        <f t="shared" si="32"/>
        <v>3.6101497441815141E-6</v>
      </c>
      <c r="Z89" s="4">
        <f t="shared" si="39"/>
        <v>0.99965701911305427</v>
      </c>
      <c r="AA89" s="4">
        <f t="shared" si="39"/>
        <v>1.7665405200929332E-4</v>
      </c>
      <c r="AB89" s="4">
        <f t="shared" si="39"/>
        <v>1.0830450315589573E-4</v>
      </c>
      <c r="AC89" s="4">
        <f t="shared" si="39"/>
        <v>5.8022331780781066E-5</v>
      </c>
      <c r="AD89" s="4">
        <f t="shared" si="38"/>
        <v>1.0000000000000002</v>
      </c>
      <c r="AF89" s="4">
        <f t="shared" si="33"/>
        <v>3.5961380438086721</v>
      </c>
    </row>
    <row r="90" spans="1:32" x14ac:dyDescent="0.3">
      <c r="A90" s="3">
        <v>43940</v>
      </c>
      <c r="B90" s="4">
        <v>89</v>
      </c>
      <c r="C90" s="4">
        <v>2564357</v>
      </c>
      <c r="D90" s="4">
        <v>78357</v>
      </c>
      <c r="F90" s="6">
        <f t="shared" si="23"/>
        <v>293027173159.7486</v>
      </c>
      <c r="H90" s="4">
        <f t="shared" si="21"/>
        <v>2.8043839467558664E+16</v>
      </c>
      <c r="I90" s="4">
        <v>1475618</v>
      </c>
      <c r="K90" s="4">
        <f t="shared" si="22"/>
        <v>159267993645053.16</v>
      </c>
      <c r="L90" s="4">
        <f t="shared" si="24"/>
        <v>2831010.0005758838</v>
      </c>
      <c r="M90" s="4">
        <f t="shared" si="34"/>
        <v>103251.77485501813</v>
      </c>
      <c r="N90" s="4">
        <f t="shared" si="25"/>
        <v>2340841.2627540887</v>
      </c>
      <c r="O90" s="4">
        <f t="shared" si="26"/>
        <v>71103822716.122269</v>
      </c>
      <c r="P90" s="4">
        <f t="shared" si="27"/>
        <v>748611294410.83093</v>
      </c>
      <c r="Q90" s="4">
        <f t="shared" si="35"/>
        <v>619749815.08204281</v>
      </c>
      <c r="T90" s="1">
        <f t="shared" si="36"/>
        <v>88</v>
      </c>
      <c r="U90" s="4">
        <f t="shared" si="28"/>
        <v>0.11301637008606709</v>
      </c>
      <c r="V90" s="4">
        <f t="shared" si="29"/>
        <v>-1.281699521216366E-5</v>
      </c>
      <c r="W90" s="4">
        <f t="shared" si="30"/>
        <v>3.8531205958336683E-6</v>
      </c>
      <c r="X90" s="4">
        <f t="shared" si="31"/>
        <v>5.1822519696488934E-6</v>
      </c>
      <c r="Y90" s="4">
        <f t="shared" si="32"/>
        <v>3.7816226466810976E-6</v>
      </c>
      <c r="Z90" s="4">
        <f t="shared" si="39"/>
        <v>0.99964403651621536</v>
      </c>
      <c r="AA90" s="4">
        <f t="shared" si="39"/>
        <v>1.8088231151460284E-4</v>
      </c>
      <c r="AB90" s="4">
        <f t="shared" si="39"/>
        <v>1.13448690745302E-4</v>
      </c>
      <c r="AC90" s="4">
        <f t="shared" si="39"/>
        <v>6.1632481524962585E-5</v>
      </c>
      <c r="AD90" s="4">
        <f t="shared" si="38"/>
        <v>1.0000000000000002</v>
      </c>
      <c r="AF90" s="4">
        <f t="shared" si="33"/>
        <v>3.389284550485852</v>
      </c>
    </row>
    <row r="91" spans="1:32" x14ac:dyDescent="0.3">
      <c r="A91" s="3">
        <v>43941</v>
      </c>
      <c r="B91" s="4">
        <v>90</v>
      </c>
      <c r="C91" s="4">
        <v>2646760</v>
      </c>
      <c r="D91" s="4">
        <v>82403</v>
      </c>
      <c r="F91" s="6">
        <f t="shared" si="23"/>
        <v>288663183100.7049</v>
      </c>
      <c r="H91" s="4">
        <f t="shared" si="21"/>
        <v>2.8016247358951712E+16</v>
      </c>
      <c r="I91" s="4">
        <v>1512235</v>
      </c>
      <c r="K91" s="4">
        <f t="shared" si="22"/>
        <v>158345110942819.94</v>
      </c>
      <c r="L91" s="4">
        <f t="shared" si="24"/>
        <v>2932944.7306138058</v>
      </c>
      <c r="M91" s="4">
        <f t="shared" si="34"/>
        <v>101934.73003792204</v>
      </c>
      <c r="N91" s="4">
        <f t="shared" si="25"/>
        <v>2412700.4035283979</v>
      </c>
      <c r="O91" s="4">
        <f t="shared" si="26"/>
        <v>81901700036.496613</v>
      </c>
      <c r="P91" s="4">
        <f t="shared" si="27"/>
        <v>810837942951.56042</v>
      </c>
      <c r="Q91" s="4">
        <f t="shared" si="35"/>
        <v>381488478.27426606</v>
      </c>
      <c r="T91" s="1">
        <f t="shared" si="36"/>
        <v>89</v>
      </c>
      <c r="U91" s="4">
        <f t="shared" si="28"/>
        <v>0.10642239452988095</v>
      </c>
      <c r="V91" s="4">
        <f t="shared" si="29"/>
        <v>-1.2620333139575494E-5</v>
      </c>
      <c r="W91" s="4">
        <f t="shared" si="30"/>
        <v>3.4655117711090264E-6</v>
      </c>
      <c r="X91" s="4">
        <f t="shared" si="31"/>
        <v>5.2004570067379136E-6</v>
      </c>
      <c r="Y91" s="4">
        <f t="shared" si="32"/>
        <v>3.9543643617285538E-6</v>
      </c>
      <c r="Z91" s="4">
        <f t="shared" si="39"/>
        <v>0.9996312195210032</v>
      </c>
      <c r="AA91" s="4">
        <f t="shared" si="39"/>
        <v>1.8473543211043652E-4</v>
      </c>
      <c r="AB91" s="4">
        <f t="shared" si="39"/>
        <v>1.1863094271495088E-4</v>
      </c>
      <c r="AC91" s="4">
        <f t="shared" si="39"/>
        <v>6.5414104171643677E-5</v>
      </c>
      <c r="AD91" s="4">
        <f t="shared" si="38"/>
        <v>1.0000000000000002</v>
      </c>
      <c r="AF91" s="4">
        <f t="shared" si="33"/>
        <v>3.1914947599969827</v>
      </c>
    </row>
    <row r="92" spans="1:32" x14ac:dyDescent="0.3">
      <c r="A92" s="3">
        <v>43942</v>
      </c>
      <c r="B92" s="4">
        <v>91</v>
      </c>
      <c r="C92" s="4">
        <v>2729493</v>
      </c>
      <c r="D92" s="4">
        <v>82733</v>
      </c>
      <c r="F92" s="6">
        <f t="shared" si="23"/>
        <v>288308691263.87732</v>
      </c>
      <c r="H92" s="4">
        <f t="shared" si="21"/>
        <v>2.7988558414187748E+16</v>
      </c>
      <c r="I92" s="4">
        <v>1540609</v>
      </c>
      <c r="K92" s="4">
        <f t="shared" si="22"/>
        <v>157631826128536.06</v>
      </c>
      <c r="L92" s="4">
        <f t="shared" si="24"/>
        <v>3033315.3892803853</v>
      </c>
      <c r="M92" s="4">
        <f t="shared" si="34"/>
        <v>100370.65866657952</v>
      </c>
      <c r="N92" s="4">
        <f t="shared" si="25"/>
        <v>2481621.6423417316</v>
      </c>
      <c r="O92" s="4">
        <f t="shared" si="26"/>
        <v>92308044228.042007</v>
      </c>
      <c r="P92" s="4">
        <f t="shared" si="27"/>
        <v>885504793046.96765</v>
      </c>
      <c r="Q92" s="4">
        <f t="shared" si="35"/>
        <v>311087003.23876762</v>
      </c>
      <c r="T92" s="1">
        <f t="shared" si="36"/>
        <v>90</v>
      </c>
      <c r="U92" s="4">
        <f t="shared" si="28"/>
        <v>0.10016638713788512</v>
      </c>
      <c r="V92" s="4">
        <f t="shared" si="29"/>
        <v>-1.2399013126342601E-5</v>
      </c>
      <c r="W92" s="4">
        <f t="shared" si="30"/>
        <v>3.0724535003454684E-6</v>
      </c>
      <c r="X92" s="4">
        <f t="shared" si="31"/>
        <v>5.1988467147121717E-6</v>
      </c>
      <c r="Y92" s="4">
        <f t="shared" si="32"/>
        <v>4.1277129112849608E-6</v>
      </c>
      <c r="Z92" s="4">
        <f t="shared" si="39"/>
        <v>0.99961859918786367</v>
      </c>
      <c r="AA92" s="4">
        <f t="shared" si="39"/>
        <v>1.8820094388154554E-4</v>
      </c>
      <c r="AB92" s="4">
        <f t="shared" si="39"/>
        <v>1.238313997216888E-4</v>
      </c>
      <c r="AC92" s="4">
        <f t="shared" si="39"/>
        <v>6.9368468533372233E-5</v>
      </c>
      <c r="AD92" s="4">
        <f t="shared" si="38"/>
        <v>1.0000000000000002</v>
      </c>
      <c r="AF92" s="4">
        <f t="shared" si="33"/>
        <v>3.0038458082790398</v>
      </c>
    </row>
    <row r="93" spans="1:32" x14ac:dyDescent="0.3">
      <c r="A93" s="3">
        <v>43943</v>
      </c>
      <c r="B93" s="4">
        <v>92</v>
      </c>
      <c r="C93" s="4">
        <v>2814513</v>
      </c>
      <c r="D93" s="4">
        <v>85020</v>
      </c>
      <c r="F93" s="6">
        <f t="shared" si="23"/>
        <v>285857940491.89343</v>
      </c>
      <c r="H93" s="4">
        <f t="shared" si="21"/>
        <v>2.7960118322374352E+16</v>
      </c>
      <c r="I93" s="4">
        <v>1573577</v>
      </c>
      <c r="K93" s="4">
        <f t="shared" si="22"/>
        <v>156805076556289.62</v>
      </c>
      <c r="L93" s="4">
        <f t="shared" si="24"/>
        <v>3131925.8697283231</v>
      </c>
      <c r="M93" s="4">
        <f t="shared" si="34"/>
        <v>98610.480447937734</v>
      </c>
      <c r="N93" s="4">
        <f t="shared" si="25"/>
        <v>2547404.0461366819</v>
      </c>
      <c r="O93" s="4">
        <f t="shared" si="26"/>
        <v>100750929869.16939</v>
      </c>
      <c r="P93" s="4">
        <f t="shared" si="27"/>
        <v>948339115787.29517</v>
      </c>
      <c r="Q93" s="4">
        <f t="shared" si="35"/>
        <v>184701158.80577785</v>
      </c>
      <c r="T93" s="1">
        <f t="shared" si="36"/>
        <v>91</v>
      </c>
      <c r="U93" s="4">
        <f t="shared" si="28"/>
        <v>9.4276658885729114E-2</v>
      </c>
      <c r="V93" s="4">
        <f t="shared" si="29"/>
        <v>-1.2159750135291328E-5</v>
      </c>
      <c r="W93" s="4">
        <f t="shared" si="30"/>
        <v>2.6809308012498428E-6</v>
      </c>
      <c r="X93" s="4">
        <f t="shared" si="31"/>
        <v>5.1778115495956074E-6</v>
      </c>
      <c r="Y93" s="4">
        <f t="shared" si="32"/>
        <v>4.3010077844458776E-6</v>
      </c>
      <c r="Z93" s="4">
        <f t="shared" si="39"/>
        <v>0.99960620017473734</v>
      </c>
      <c r="AA93" s="4">
        <f t="shared" si="39"/>
        <v>1.9127339738189101E-4</v>
      </c>
      <c r="AB93" s="4">
        <f t="shared" si="39"/>
        <v>1.2903024643640097E-4</v>
      </c>
      <c r="AC93" s="4">
        <f t="shared" si="39"/>
        <v>7.3496181444657194E-5</v>
      </c>
      <c r="AD93" s="4">
        <f t="shared" si="38"/>
        <v>1.0000000000000002</v>
      </c>
      <c r="AF93" s="4">
        <f t="shared" si="33"/>
        <v>2.8271862653366333</v>
      </c>
    </row>
    <row r="94" spans="1:32" x14ac:dyDescent="0.3">
      <c r="A94" s="3">
        <v>43944</v>
      </c>
      <c r="B94" s="4">
        <v>93</v>
      </c>
      <c r="C94" s="4">
        <v>2905135</v>
      </c>
      <c r="D94" s="4">
        <v>90622</v>
      </c>
      <c r="F94" s="6">
        <f t="shared" si="23"/>
        <v>279899027619.3233</v>
      </c>
      <c r="H94" s="4">
        <f t="shared" si="21"/>
        <v>2.7929820219169456E+16</v>
      </c>
      <c r="I94" s="4">
        <v>1607789</v>
      </c>
      <c r="K94" s="4">
        <f t="shared" si="22"/>
        <v>155949429141766.34</v>
      </c>
      <c r="L94" s="4">
        <f t="shared" si="24"/>
        <v>3228633.4698211425</v>
      </c>
      <c r="M94" s="4">
        <f t="shared" si="34"/>
        <v>96707.600092819426</v>
      </c>
      <c r="N94" s="4">
        <f t="shared" si="25"/>
        <v>2609905.3396700346</v>
      </c>
      <c r="O94" s="4">
        <f t="shared" si="26"/>
        <v>104651259976.62065</v>
      </c>
      <c r="P94" s="4">
        <f t="shared" si="27"/>
        <v>1004237158233.6681</v>
      </c>
      <c r="Q94" s="4">
        <f t="shared" si="35"/>
        <v>37034528.489723809</v>
      </c>
      <c r="T94" s="1">
        <f t="shared" si="36"/>
        <v>92</v>
      </c>
      <c r="U94" s="4">
        <f t="shared" si="28"/>
        <v>8.8774073786235169E-2</v>
      </c>
      <c r="V94" s="4">
        <f t="shared" si="29"/>
        <v>-1.1909359360389625E-5</v>
      </c>
      <c r="W94" s="4">
        <f t="shared" si="30"/>
        <v>2.297682770399592E-6</v>
      </c>
      <c r="X94" s="4">
        <f t="shared" si="31"/>
        <v>5.1380751044836739E-6</v>
      </c>
      <c r="Y94" s="4">
        <f t="shared" si="32"/>
        <v>4.4736014855063589E-6</v>
      </c>
      <c r="Z94" s="4">
        <f t="shared" si="39"/>
        <v>0.99959404042460209</v>
      </c>
      <c r="AA94" s="4">
        <f t="shared" si="39"/>
        <v>1.9395432818314085E-4</v>
      </c>
      <c r="AB94" s="4">
        <f t="shared" si="39"/>
        <v>1.3420805798599657E-4</v>
      </c>
      <c r="AC94" s="4">
        <f t="shared" si="39"/>
        <v>7.7797189229103077E-5</v>
      </c>
      <c r="AD94" s="4">
        <f t="shared" si="38"/>
        <v>1.0000000000000004</v>
      </c>
      <c r="AF94" s="4">
        <f t="shared" si="33"/>
        <v>2.6621413192421692</v>
      </c>
    </row>
    <row r="95" spans="1:32" x14ac:dyDescent="0.3">
      <c r="A95" s="3">
        <v>43945</v>
      </c>
      <c r="B95" s="4">
        <v>94</v>
      </c>
      <c r="C95" s="4">
        <v>3002374</v>
      </c>
      <c r="D95" s="4">
        <v>97239</v>
      </c>
      <c r="F95" s="6">
        <f t="shared" si="23"/>
        <v>272941300507.08652</v>
      </c>
      <c r="H95" s="4">
        <f t="shared" si="21"/>
        <v>2.7897328088916448E+16</v>
      </c>
      <c r="I95" s="4">
        <v>1613472</v>
      </c>
      <c r="K95" s="4">
        <f t="shared" si="22"/>
        <v>155807523155571.16</v>
      </c>
      <c r="L95" s="4">
        <f t="shared" si="24"/>
        <v>3323349.6892805849</v>
      </c>
      <c r="M95" s="4">
        <f t="shared" si="34"/>
        <v>94716.219459442422</v>
      </c>
      <c r="N95" s="4">
        <f t="shared" si="25"/>
        <v>2669042.599149093</v>
      </c>
      <c r="O95" s="4">
        <f t="shared" si="26"/>
        <v>103025393109.14659</v>
      </c>
      <c r="P95" s="4">
        <f t="shared" si="27"/>
        <v>1114229289787.9753</v>
      </c>
      <c r="Q95" s="4">
        <f t="shared" si="35"/>
        <v>6364421.6558159869</v>
      </c>
      <c r="T95" s="1">
        <f t="shared" si="36"/>
        <v>93</v>
      </c>
      <c r="U95" s="4">
        <f t="shared" si="28"/>
        <v>8.3672378597766217E-2</v>
      </c>
      <c r="V95" s="4">
        <f t="shared" si="29"/>
        <v>-1.1654550293661493E-5</v>
      </c>
      <c r="W95" s="4">
        <f t="shared" si="30"/>
        <v>1.9290088371209185E-6</v>
      </c>
      <c r="X95" s="4">
        <f t="shared" si="31"/>
        <v>5.0806708180116765E-6</v>
      </c>
      <c r="Y95" s="4">
        <f t="shared" si="32"/>
        <v>4.6448706385288982E-6</v>
      </c>
      <c r="Z95" s="4">
        <f t="shared" si="39"/>
        <v>0.99958213106524174</v>
      </c>
      <c r="AA95" s="4">
        <f t="shared" si="39"/>
        <v>1.9625201095354043E-4</v>
      </c>
      <c r="AB95" s="4">
        <f t="shared" si="39"/>
        <v>1.3934613309048025E-4</v>
      </c>
      <c r="AC95" s="4">
        <f t="shared" si="39"/>
        <v>8.227079071460944E-5</v>
      </c>
      <c r="AD95" s="4">
        <f t="shared" si="38"/>
        <v>1.0000000000000004</v>
      </c>
      <c r="AF95" s="4">
        <f t="shared" si="33"/>
        <v>2.5091226862138551</v>
      </c>
    </row>
    <row r="96" spans="1:32" x14ac:dyDescent="0.3">
      <c r="A96" s="3">
        <v>43946</v>
      </c>
      <c r="B96" s="4">
        <v>95</v>
      </c>
      <c r="C96" s="4">
        <v>3094707</v>
      </c>
      <c r="D96" s="4">
        <v>92333</v>
      </c>
      <c r="F96" s="6">
        <f t="shared" si="23"/>
        <v>278091529465.25659</v>
      </c>
      <c r="H96" s="4">
        <f t="shared" si="21"/>
        <v>2.78664927881075E+16</v>
      </c>
      <c r="I96" s="4">
        <v>1643095</v>
      </c>
      <c r="K96" s="4">
        <f t="shared" si="22"/>
        <v>155068875020447.66</v>
      </c>
      <c r="L96" s="4">
        <f t="shared" si="24"/>
        <v>3416039.3890294237</v>
      </c>
      <c r="M96" s="4">
        <f t="shared" si="34"/>
        <v>92689.699748838786</v>
      </c>
      <c r="N96" s="4">
        <f t="shared" si="25"/>
        <v>2724791.219747792</v>
      </c>
      <c r="O96" s="4">
        <f t="shared" si="26"/>
        <v>103254504239.3569</v>
      </c>
      <c r="P96" s="4">
        <f t="shared" si="27"/>
        <v>1170066711816.6636</v>
      </c>
      <c r="Q96" s="4">
        <f t="shared" si="35"/>
        <v>127234.71082165305</v>
      </c>
      <c r="T96" s="1">
        <f t="shared" si="36"/>
        <v>94</v>
      </c>
      <c r="U96" s="4">
        <f t="shared" si="28"/>
        <v>7.8978662912317796E-2</v>
      </c>
      <c r="V96" s="4">
        <f t="shared" si="29"/>
        <v>-1.1401736443404304E-5</v>
      </c>
      <c r="W96" s="4">
        <f t="shared" si="30"/>
        <v>1.5806002700284773E-6</v>
      </c>
      <c r="X96" s="4">
        <f t="shared" si="31"/>
        <v>5.0069098578487752E-6</v>
      </c>
      <c r="Y96" s="4">
        <f t="shared" si="32"/>
        <v>4.8142263155270513E-6</v>
      </c>
      <c r="Z96" s="4">
        <f t="shared" si="39"/>
        <v>0.99957047651494813</v>
      </c>
      <c r="AA96" s="4">
        <f t="shared" si="39"/>
        <v>1.9818101979066134E-4</v>
      </c>
      <c r="AB96" s="4">
        <f t="shared" si="39"/>
        <v>1.4442680390849193E-4</v>
      </c>
      <c r="AC96" s="4">
        <f t="shared" si="39"/>
        <v>8.6915661353138341E-5</v>
      </c>
      <c r="AD96" s="4">
        <f t="shared" si="38"/>
        <v>1.0000000000000004</v>
      </c>
      <c r="AF96" s="4">
        <f t="shared" si="33"/>
        <v>2.3683424284876113</v>
      </c>
    </row>
    <row r="97" spans="1:32" x14ac:dyDescent="0.3">
      <c r="A97" s="3">
        <v>43947</v>
      </c>
      <c r="B97" s="4">
        <v>96</v>
      </c>
      <c r="C97" s="4">
        <v>3170079</v>
      </c>
      <c r="D97" s="4">
        <v>75372</v>
      </c>
      <c r="F97" s="6">
        <f t="shared" si="23"/>
        <v>296267762851.5072</v>
      </c>
      <c r="H97" s="4">
        <f t="shared" si="21"/>
        <v>2.7841334381261312E+16</v>
      </c>
      <c r="I97" s="4">
        <v>1671961</v>
      </c>
      <c r="K97" s="4">
        <f t="shared" si="22"/>
        <v>154350790988791.66</v>
      </c>
      <c r="L97" s="4">
        <f t="shared" si="24"/>
        <v>3506718.4372059391</v>
      </c>
      <c r="M97" s="4">
        <f t="shared" si="34"/>
        <v>90679.048176515382</v>
      </c>
      <c r="N97" s="4">
        <f t="shared" si="25"/>
        <v>2777182.2876534723</v>
      </c>
      <c r="O97" s="4">
        <f t="shared" si="26"/>
        <v>113326110682.33141</v>
      </c>
      <c r="P97" s="4">
        <f t="shared" si="27"/>
        <v>1221514094682.3994</v>
      </c>
      <c r="Q97" s="4">
        <f t="shared" si="35"/>
        <v>234305723.87816286</v>
      </c>
      <c r="T97" s="1">
        <f t="shared" si="36"/>
        <v>95</v>
      </c>
      <c r="U97" s="4">
        <f t="shared" si="28"/>
        <v>7.4693921950856806E-2</v>
      </c>
      <c r="V97" s="4">
        <f t="shared" si="29"/>
        <v>-1.1156868638094282E-5</v>
      </c>
      <c r="W97" s="4">
        <f t="shared" si="30"/>
        <v>1.2574036191810699E-6</v>
      </c>
      <c r="X97" s="4">
        <f t="shared" si="31"/>
        <v>4.9183417248142343E-6</v>
      </c>
      <c r="Y97" s="4">
        <f t="shared" si="32"/>
        <v>4.981123294098978E-6</v>
      </c>
      <c r="Z97" s="4">
        <f t="shared" si="39"/>
        <v>0.9995590747785047</v>
      </c>
      <c r="AA97" s="4">
        <f t="shared" si="39"/>
        <v>1.9976162006068982E-4</v>
      </c>
      <c r="AB97" s="4">
        <f t="shared" si="39"/>
        <v>1.4943371376634071E-4</v>
      </c>
      <c r="AC97" s="4">
        <f t="shared" si="39"/>
        <v>9.1729887668665395E-5</v>
      </c>
      <c r="AD97" s="4">
        <f t="shared" si="38"/>
        <v>1.0000000000000002</v>
      </c>
      <c r="AF97" s="4">
        <f t="shared" si="33"/>
        <v>2.2398298494862727</v>
      </c>
    </row>
    <row r="98" spans="1:32" x14ac:dyDescent="0.3">
      <c r="A98" s="3">
        <v>43948</v>
      </c>
      <c r="B98" s="4">
        <v>97</v>
      </c>
      <c r="C98" s="4">
        <v>3241582</v>
      </c>
      <c r="D98" s="4">
        <v>71503</v>
      </c>
      <c r="F98" s="6">
        <f t="shared" si="23"/>
        <v>300494562892.88879</v>
      </c>
      <c r="H98" s="4">
        <f t="shared" si="21"/>
        <v>2.7817477909259196E+16</v>
      </c>
      <c r="I98" s="4">
        <v>1691886</v>
      </c>
      <c r="K98" s="4">
        <f t="shared" si="22"/>
        <v>153856099589196.94</v>
      </c>
      <c r="L98" s="4">
        <f t="shared" si="24"/>
        <v>3595450.029429161</v>
      </c>
      <c r="M98" s="4">
        <f t="shared" si="34"/>
        <v>88731.592223221902</v>
      </c>
      <c r="N98" s="4">
        <f t="shared" si="25"/>
        <v>2826298.5527376379</v>
      </c>
      <c r="O98" s="4">
        <f t="shared" si="26"/>
        <v>125222582252.07755</v>
      </c>
      <c r="P98" s="4">
        <f t="shared" si="27"/>
        <v>1286891839808.7241</v>
      </c>
      <c r="Q98" s="4">
        <f t="shared" si="35"/>
        <v>296824389.99406219</v>
      </c>
      <c r="T98" s="1">
        <f t="shared" si="36"/>
        <v>96</v>
      </c>
      <c r="U98" s="4">
        <f t="shared" si="28"/>
        <v>7.0813694797474069E-2</v>
      </c>
      <c r="V98" s="4">
        <f t="shared" si="29"/>
        <v>-1.0925297983462915E-5</v>
      </c>
      <c r="W98" s="4">
        <f t="shared" si="30"/>
        <v>9.6352057872225406E-7</v>
      </c>
      <c r="X98" s="4">
        <f t="shared" si="31"/>
        <v>4.8167094028756804E-6</v>
      </c>
      <c r="Y98" s="4">
        <f t="shared" si="32"/>
        <v>5.1450680018649803E-6</v>
      </c>
      <c r="Z98" s="4">
        <f t="shared" si="39"/>
        <v>0.99954791790986663</v>
      </c>
      <c r="AA98" s="4">
        <f t="shared" si="39"/>
        <v>2.010190236798709E-4</v>
      </c>
      <c r="AB98" s="4">
        <f t="shared" si="39"/>
        <v>1.5435205549115495E-4</v>
      </c>
      <c r="AC98" s="4">
        <f t="shared" si="39"/>
        <v>9.6711010962764377E-5</v>
      </c>
      <c r="AD98" s="4">
        <f t="shared" si="38"/>
        <v>1.0000000000000004</v>
      </c>
      <c r="AF98" s="4">
        <f t="shared" si="33"/>
        <v>2.1234506481746638</v>
      </c>
    </row>
    <row r="99" spans="1:32" x14ac:dyDescent="0.3">
      <c r="A99" s="3">
        <v>43949</v>
      </c>
      <c r="B99" s="4">
        <v>98</v>
      </c>
      <c r="C99" s="4">
        <v>3322196</v>
      </c>
      <c r="D99" s="4">
        <v>80614</v>
      </c>
      <c r="F99" s="6">
        <f t="shared" si="23"/>
        <v>290588749434.38538</v>
      </c>
      <c r="H99" s="4">
        <f t="shared" si="21"/>
        <v>2.7790593879080576E+16</v>
      </c>
      <c r="I99" s="4">
        <v>1717818</v>
      </c>
      <c r="K99" s="4">
        <f t="shared" si="22"/>
        <v>153213457517072</v>
      </c>
      <c r="L99" s="4">
        <f t="shared" si="24"/>
        <v>3682339.9191492763</v>
      </c>
      <c r="M99" s="4">
        <f t="shared" si="34"/>
        <v>86889.889720115345</v>
      </c>
      <c r="N99" s="4">
        <f t="shared" si="25"/>
        <v>2872269.2481290284</v>
      </c>
      <c r="O99" s="4">
        <f t="shared" si="26"/>
        <v>129703642500.20049</v>
      </c>
      <c r="P99" s="4">
        <f t="shared" si="27"/>
        <v>1332757684306.6714</v>
      </c>
      <c r="Q99" s="4">
        <f t="shared" si="35"/>
        <v>39386791.779049464</v>
      </c>
      <c r="T99" s="1">
        <f t="shared" si="36"/>
        <v>97</v>
      </c>
      <c r="U99" s="4">
        <f t="shared" si="28"/>
        <v>6.7328751954891422E-2</v>
      </c>
      <c r="V99" s="4">
        <f t="shared" si="29"/>
        <v>-1.0711672409664362E-5</v>
      </c>
      <c r="W99" s="4">
        <f t="shared" si="30"/>
        <v>7.0214640205811577E-7</v>
      </c>
      <c r="X99" s="4">
        <f t="shared" si="31"/>
        <v>4.7039010417011085E-6</v>
      </c>
      <c r="Y99" s="4">
        <f t="shared" si="32"/>
        <v>5.305624965905138E-6</v>
      </c>
      <c r="Z99" s="4">
        <f t="shared" si="39"/>
        <v>0.99953699261188322</v>
      </c>
      <c r="AA99" s="4">
        <f t="shared" si="39"/>
        <v>2.0198254425859315E-4</v>
      </c>
      <c r="AB99" s="4">
        <f t="shared" si="39"/>
        <v>1.5916876489403063E-4</v>
      </c>
      <c r="AC99" s="4">
        <f t="shared" si="39"/>
        <v>1.0185607896462936E-4</v>
      </c>
      <c r="AD99" s="4">
        <f t="shared" si="38"/>
        <v>1.0000000000000007</v>
      </c>
      <c r="AF99" s="4">
        <f t="shared" si="33"/>
        <v>2.0189275492518637</v>
      </c>
    </row>
    <row r="100" spans="1:32" x14ac:dyDescent="0.3">
      <c r="A100" s="3">
        <v>43950</v>
      </c>
      <c r="B100" s="4">
        <v>99</v>
      </c>
      <c r="C100" s="4">
        <v>3412451</v>
      </c>
      <c r="D100" s="4">
        <v>90255</v>
      </c>
      <c r="F100" s="6">
        <f t="shared" si="23"/>
        <v>280287488563.58307</v>
      </c>
      <c r="H100" s="4">
        <f t="shared" si="21"/>
        <v>2.7760510085542604E+16</v>
      </c>
      <c r="I100" s="4">
        <v>1748482</v>
      </c>
      <c r="K100" s="4">
        <f t="shared" si="22"/>
        <v>152455283347800.16</v>
      </c>
      <c r="L100" s="4">
        <f t="shared" si="24"/>
        <v>3767530.8252282264</v>
      </c>
      <c r="M100" s="4">
        <f t="shared" si="34"/>
        <v>85190.906078950036</v>
      </c>
      <c r="N100" s="4">
        <f t="shared" si="25"/>
        <v>2915264.0357239256</v>
      </c>
      <c r="O100" s="4">
        <f t="shared" si="26"/>
        <v>126081682284.10779</v>
      </c>
      <c r="P100" s="4">
        <f t="shared" si="27"/>
        <v>1361380318888.0679</v>
      </c>
      <c r="Q100" s="4">
        <f t="shared" si="35"/>
        <v>25645047.241215196</v>
      </c>
      <c r="T100" s="1">
        <f t="shared" si="36"/>
        <v>98</v>
      </c>
      <c r="U100" s="4">
        <f t="shared" si="28"/>
        <v>6.4225807904869078E-2</v>
      </c>
      <c r="V100" s="4">
        <f t="shared" si="29"/>
        <v>-1.0519868539125954E-5</v>
      </c>
      <c r="W100" s="4">
        <f t="shared" si="30"/>
        <v>4.7554668963967865E-7</v>
      </c>
      <c r="X100" s="4">
        <f t="shared" si="31"/>
        <v>4.5819001978707701E-6</v>
      </c>
      <c r="Y100" s="4">
        <f t="shared" si="32"/>
        <v>5.4624216516155053E-6</v>
      </c>
      <c r="Z100" s="4">
        <f t="shared" ref="Z100:AC115" si="40" xml:space="preserve"> Z99+($S$42*V99)</f>
        <v>0.9995262809394736</v>
      </c>
      <c r="AA100" s="4">
        <f t="shared" si="40"/>
        <v>2.0268469066065127E-4</v>
      </c>
      <c r="AB100" s="4">
        <f t="shared" si="40"/>
        <v>1.6387266593573174E-4</v>
      </c>
      <c r="AC100" s="4">
        <f t="shared" si="40"/>
        <v>1.0716170393053449E-4</v>
      </c>
      <c r="AD100" s="4">
        <f t="shared" si="38"/>
        <v>1.0000000000000004</v>
      </c>
      <c r="AF100" s="4">
        <f t="shared" si="33"/>
        <v>1.9258616800507729</v>
      </c>
    </row>
    <row r="101" spans="1:32" x14ac:dyDescent="0.3">
      <c r="A101" s="3">
        <v>43951</v>
      </c>
      <c r="B101" s="4">
        <v>100</v>
      </c>
      <c r="C101" s="4">
        <v>3501457</v>
      </c>
      <c r="D101" s="4">
        <v>89006</v>
      </c>
      <c r="F101" s="6">
        <f t="shared" si="23"/>
        <v>281611544330.09113</v>
      </c>
      <c r="H101" s="4">
        <f t="shared" si="21"/>
        <v>2.7730858563946828E+16</v>
      </c>
      <c r="I101" s="4">
        <v>1780433</v>
      </c>
      <c r="K101" s="4">
        <f t="shared" si="22"/>
        <v>151667288431279.91</v>
      </c>
      <c r="L101" s="4">
        <f t="shared" si="24"/>
        <v>3851196.2976591247</v>
      </c>
      <c r="M101" s="4">
        <f t="shared" si="34"/>
        <v>83665.472430898342</v>
      </c>
      <c r="N101" s="4">
        <f t="shared" si="25"/>
        <v>2955486.3713514102</v>
      </c>
      <c r="O101" s="4">
        <f t="shared" si="26"/>
        <v>122317576327.09784</v>
      </c>
      <c r="P101" s="4">
        <f t="shared" si="27"/>
        <v>1380750425524.3149</v>
      </c>
      <c r="Q101" s="4">
        <f t="shared" si="35"/>
        <v>28521234.716334861</v>
      </c>
      <c r="T101" s="1">
        <f t="shared" si="36"/>
        <v>99</v>
      </c>
      <c r="U101" s="4">
        <f t="shared" si="28"/>
        <v>6.1488236691986588E-2</v>
      </c>
      <c r="V101" s="4">
        <f t="shared" si="29"/>
        <v>-1.0352958499918369E-5</v>
      </c>
      <c r="W101" s="4">
        <f t="shared" si="30"/>
        <v>2.8507027257874096E-7</v>
      </c>
      <c r="X101" s="4">
        <f t="shared" si="31"/>
        <v>4.4527365844014304E-6</v>
      </c>
      <c r="Y101" s="4">
        <f t="shared" si="32"/>
        <v>5.6151516429381972E-6</v>
      </c>
      <c r="Z101" s="4">
        <f t="shared" si="40"/>
        <v>0.99951576107093443</v>
      </c>
      <c r="AA101" s="4">
        <f t="shared" si="40"/>
        <v>2.0316023735029095E-4</v>
      </c>
      <c r="AB101" s="4">
        <f t="shared" si="40"/>
        <v>1.6845456613360252E-4</v>
      </c>
      <c r="AC101" s="4">
        <f t="shared" si="40"/>
        <v>1.1262412558215E-4</v>
      </c>
      <c r="AD101" s="4">
        <f t="shared" si="38"/>
        <v>1.0000000000000004</v>
      </c>
      <c r="AF101" s="4">
        <f t="shared" si="33"/>
        <v>1.8437540351984254</v>
      </c>
    </row>
    <row r="102" spans="1:32" x14ac:dyDescent="0.3">
      <c r="A102" s="3">
        <v>43952</v>
      </c>
      <c r="B102" s="4">
        <v>101</v>
      </c>
      <c r="C102" s="4">
        <v>3596165</v>
      </c>
      <c r="D102" s="4">
        <v>94708</v>
      </c>
      <c r="F102" s="6">
        <f t="shared" si="23"/>
        <v>275592286832.78534</v>
      </c>
      <c r="H102" s="4">
        <f t="shared" si="21"/>
        <v>2.7699324873236232E+16</v>
      </c>
      <c r="I102" s="4">
        <v>1815083</v>
      </c>
      <c r="K102" s="4">
        <f t="shared" si="22"/>
        <v>150815036866473.37</v>
      </c>
      <c r="L102" s="4">
        <f t="shared" si="24"/>
        <v>3933534.3193493765</v>
      </c>
      <c r="M102" s="4">
        <f t="shared" si="34"/>
        <v>82338.021690251771</v>
      </c>
      <c r="N102" s="4">
        <f t="shared" si="25"/>
        <v>2993166.5807096655</v>
      </c>
      <c r="O102" s="4">
        <f t="shared" si="26"/>
        <v>113818057638.26158</v>
      </c>
      <c r="P102" s="4">
        <f t="shared" si="27"/>
        <v>1387880923137.707</v>
      </c>
      <c r="Q102" s="4">
        <f t="shared" si="35"/>
        <v>153016363.38364163</v>
      </c>
      <c r="T102" s="1">
        <f t="shared" si="36"/>
        <v>100</v>
      </c>
      <c r="U102" s="4">
        <f t="shared" si="28"/>
        <v>5.9096771288957316E-2</v>
      </c>
      <c r="V102" s="4">
        <f t="shared" si="29"/>
        <v>-1.0213209452771865E-5</v>
      </c>
      <c r="W102" s="4">
        <f t="shared" si="30"/>
        <v>1.3119417144425082E-7</v>
      </c>
      <c r="X102" s="4">
        <f t="shared" si="31"/>
        <v>4.3184391004184919E-6</v>
      </c>
      <c r="Y102" s="4">
        <f t="shared" si="32"/>
        <v>5.7635761809091227E-6</v>
      </c>
      <c r="Z102" s="4">
        <f t="shared" si="40"/>
        <v>0.99950540811243449</v>
      </c>
      <c r="AA102" s="4">
        <f t="shared" si="40"/>
        <v>2.0344530762286968E-4</v>
      </c>
      <c r="AB102" s="4">
        <f t="shared" si="40"/>
        <v>1.7290730271800396E-4</v>
      </c>
      <c r="AC102" s="4">
        <f t="shared" si="40"/>
        <v>1.182392772250882E-4</v>
      </c>
      <c r="AD102" s="4">
        <f t="shared" si="38"/>
        <v>1.0000000000000004</v>
      </c>
      <c r="AF102" s="4">
        <f t="shared" si="33"/>
        <v>1.7720264523615397</v>
      </c>
    </row>
    <row r="103" spans="1:32" x14ac:dyDescent="0.3">
      <c r="A103" s="3">
        <v>43953</v>
      </c>
      <c r="B103" s="4">
        <v>102</v>
      </c>
      <c r="C103" s="4">
        <v>3679804</v>
      </c>
      <c r="D103" s="4">
        <v>83639</v>
      </c>
      <c r="F103" s="6">
        <f t="shared" si="23"/>
        <v>287336569855.13251</v>
      </c>
      <c r="H103" s="4">
        <f t="shared" si="21"/>
        <v>2.7671491600224564E+16</v>
      </c>
      <c r="I103" s="4">
        <v>1837783</v>
      </c>
      <c r="K103" s="4">
        <f t="shared" si="22"/>
        <v>150258009403504.87</v>
      </c>
      <c r="L103" s="4">
        <f t="shared" si="24"/>
        <v>4014760.9041421241</v>
      </c>
      <c r="M103" s="4">
        <f t="shared" si="34"/>
        <v>81226.584792747628</v>
      </c>
      <c r="N103" s="4">
        <f t="shared" si="25"/>
        <v>3028554.919304396</v>
      </c>
      <c r="O103" s="4">
        <f t="shared" si="26"/>
        <v>112196127632.47612</v>
      </c>
      <c r="P103" s="4">
        <f t="shared" si="27"/>
        <v>1417937763803.875</v>
      </c>
      <c r="Q103" s="4">
        <f t="shared" si="35"/>
        <v>5819747.132182505</v>
      </c>
      <c r="T103" s="1">
        <f t="shared" si="36"/>
        <v>101</v>
      </c>
      <c r="U103" s="4">
        <f t="shared" si="28"/>
        <v>5.7030170510897128E-2</v>
      </c>
      <c r="V103" s="4">
        <f t="shared" si="29"/>
        <v>-1.0102112101542276E-5</v>
      </c>
      <c r="W103" s="4">
        <f t="shared" si="30"/>
        <v>1.359531051273138E-8</v>
      </c>
      <c r="X103" s="4">
        <f t="shared" si="31"/>
        <v>4.1809926545012691E-6</v>
      </c>
      <c r="Y103" s="4">
        <f t="shared" si="32"/>
        <v>5.9075241365282759E-6</v>
      </c>
      <c r="Z103" s="4">
        <f t="shared" si="40"/>
        <v>0.99949519490298167</v>
      </c>
      <c r="AA103" s="4">
        <f t="shared" si="40"/>
        <v>2.0357650179431394E-4</v>
      </c>
      <c r="AB103" s="4">
        <f t="shared" si="40"/>
        <v>1.7722574181842246E-4</v>
      </c>
      <c r="AC103" s="4">
        <f t="shared" si="40"/>
        <v>1.2400285340599733E-4</v>
      </c>
      <c r="AD103" s="4">
        <f t="shared" si="38"/>
        <v>1.0000000000000004</v>
      </c>
      <c r="AF103" s="4">
        <f t="shared" si="33"/>
        <v>1.7100416127083431</v>
      </c>
    </row>
    <row r="104" spans="1:32" x14ac:dyDescent="0.3">
      <c r="A104" s="3">
        <v>43954</v>
      </c>
      <c r="B104" s="4">
        <v>103</v>
      </c>
      <c r="C104" s="4">
        <v>3762119</v>
      </c>
      <c r="D104" s="4">
        <v>82315</v>
      </c>
      <c r="F104" s="6">
        <f t="shared" si="23"/>
        <v>288757751041.19226</v>
      </c>
      <c r="H104" s="4">
        <f t="shared" si="21"/>
        <v>2.764411258664116E+16</v>
      </c>
      <c r="I104" s="4">
        <v>1868497</v>
      </c>
      <c r="K104" s="4">
        <f t="shared" si="22"/>
        <v>149505969718915.19</v>
      </c>
      <c r="L104" s="4">
        <f t="shared" si="24"/>
        <v>4095103.9215840176</v>
      </c>
      <c r="M104" s="4">
        <f t="shared" si="34"/>
        <v>80343.017441893462</v>
      </c>
      <c r="N104" s="4">
        <f t="shared" si="25"/>
        <v>3061914.8593493327</v>
      </c>
      <c r="O104" s="4">
        <f t="shared" si="26"/>
        <v>110878958002.31433</v>
      </c>
      <c r="P104" s="4">
        <f t="shared" si="27"/>
        <v>1424246187013.9438</v>
      </c>
      <c r="Q104" s="4">
        <f t="shared" si="35"/>
        <v>3888715.2094764053</v>
      </c>
      <c r="T104" s="1">
        <f t="shared" si="36"/>
        <v>102</v>
      </c>
      <c r="U104" s="4">
        <f t="shared" si="28"/>
        <v>5.5265840390709857E-2</v>
      </c>
      <c r="V104" s="4">
        <f t="shared" si="29"/>
        <v>-1.0020433381713241E-5</v>
      </c>
      <c r="W104" s="4">
        <f t="shared" si="30"/>
        <v>-6.8757143844492855E-8</v>
      </c>
      <c r="X104" s="4">
        <f t="shared" si="31"/>
        <v>4.0422999811493913E-6</v>
      </c>
      <c r="Y104" s="4">
        <f t="shared" si="32"/>
        <v>6.0468905444083428E-6</v>
      </c>
      <c r="Z104" s="4">
        <f t="shared" si="40"/>
        <v>0.99948509279088016</v>
      </c>
      <c r="AA104" s="4">
        <f t="shared" si="40"/>
        <v>2.0359009710482667E-4</v>
      </c>
      <c r="AB104" s="4">
        <f t="shared" si="40"/>
        <v>1.8140673447292373E-4</v>
      </c>
      <c r="AC104" s="4">
        <f t="shared" si="40"/>
        <v>1.299103775425256E-4</v>
      </c>
      <c r="AD104" s="4">
        <f t="shared" si="38"/>
        <v>1.0000000000000004</v>
      </c>
      <c r="AF104" s="4">
        <f t="shared" si="33"/>
        <v>1.6571216740444059</v>
      </c>
    </row>
    <row r="105" spans="1:32" x14ac:dyDescent="0.3">
      <c r="A105" s="3">
        <v>43955</v>
      </c>
      <c r="B105" s="4">
        <v>104</v>
      </c>
      <c r="C105" s="4">
        <v>3842806</v>
      </c>
      <c r="D105" s="4">
        <v>80687</v>
      </c>
      <c r="F105" s="6">
        <f t="shared" si="23"/>
        <v>290510051588.20837</v>
      </c>
      <c r="H105" s="4">
        <f t="shared" si="21"/>
        <v>2.7617288218659568E+16</v>
      </c>
      <c r="I105" s="4">
        <v>1890530</v>
      </c>
      <c r="K105" s="4">
        <f t="shared" si="22"/>
        <v>148967648583982.16</v>
      </c>
      <c r="L105" s="4">
        <f t="shared" si="24"/>
        <v>4174797.3407294466</v>
      </c>
      <c r="M105" s="4">
        <f t="shared" si="34"/>
        <v>79693.419145429041</v>
      </c>
      <c r="N105" s="4">
        <f t="shared" si="25"/>
        <v>3093516.8073652294</v>
      </c>
      <c r="O105" s="4">
        <f t="shared" si="26"/>
        <v>110218250319.33553</v>
      </c>
      <c r="P105" s="4">
        <f t="shared" si="27"/>
        <v>1447177258694.7874</v>
      </c>
      <c r="Q105" s="4">
        <f t="shared" si="35"/>
        <v>987202.91456995672</v>
      </c>
      <c r="T105" s="1">
        <f t="shared" si="36"/>
        <v>103</v>
      </c>
      <c r="U105" s="4">
        <f t="shared" si="28"/>
        <v>5.3780400081490154E-2</v>
      </c>
      <c r="V105" s="4">
        <f t="shared" si="29"/>
        <v>-9.9682878896097751E-6</v>
      </c>
      <c r="W105" s="4">
        <f t="shared" si="30"/>
        <v>-1.1749528002001874E-7</v>
      </c>
      <c r="X105" s="4">
        <f t="shared" si="31"/>
        <v>3.9041493059908041E-6</v>
      </c>
      <c r="Y105" s="4">
        <f t="shared" si="32"/>
        <v>6.1816338636389897E-6</v>
      </c>
      <c r="Z105" s="4">
        <f t="shared" si="40"/>
        <v>0.99947507235749844</v>
      </c>
      <c r="AA105" s="4">
        <f t="shared" si="40"/>
        <v>2.0352133996098218E-4</v>
      </c>
      <c r="AB105" s="4">
        <f t="shared" si="40"/>
        <v>1.8544903445407313E-4</v>
      </c>
      <c r="AC105" s="4">
        <f t="shared" si="40"/>
        <v>1.3595726808693395E-4</v>
      </c>
      <c r="AD105" s="4">
        <f t="shared" si="38"/>
        <v>1.0000000000000004</v>
      </c>
      <c r="AF105" s="4">
        <f t="shared" si="33"/>
        <v>1.6125652391424015</v>
      </c>
    </row>
    <row r="106" spans="1:32" x14ac:dyDescent="0.3">
      <c r="A106" s="3">
        <v>43956</v>
      </c>
      <c r="B106" s="4">
        <v>105</v>
      </c>
      <c r="C106" s="4">
        <v>3926308</v>
      </c>
      <c r="D106" s="4">
        <v>83502</v>
      </c>
      <c r="F106" s="6">
        <f t="shared" si="23"/>
        <v>287483462993.30029</v>
      </c>
      <c r="H106" s="4">
        <f t="shared" si="21"/>
        <v>2.7589541714915928E+16</v>
      </c>
      <c r="I106" s="4">
        <v>1913146</v>
      </c>
      <c r="K106" s="4">
        <f t="shared" si="22"/>
        <v>148416093086973.19</v>
      </c>
      <c r="L106" s="4">
        <f t="shared" si="24"/>
        <v>4254076.0420278087</v>
      </c>
      <c r="M106" s="4">
        <f t="shared" si="34"/>
        <v>79278.70129836211</v>
      </c>
      <c r="N106" s="4">
        <f t="shared" si="25"/>
        <v>3123632.4116464905</v>
      </c>
      <c r="O106" s="4">
        <f t="shared" si="26"/>
        <v>107431889374.74339</v>
      </c>
      <c r="P106" s="4">
        <f t="shared" si="27"/>
        <v>1465277352780.7966</v>
      </c>
      <c r="Q106" s="4">
        <f t="shared" si="35"/>
        <v>17836251.923256289</v>
      </c>
      <c r="T106" s="1">
        <f t="shared" si="36"/>
        <v>104</v>
      </c>
      <c r="U106" s="4">
        <f t="shared" si="28"/>
        <v>5.2550185401203924E-2</v>
      </c>
      <c r="V106" s="4">
        <f t="shared" si="29"/>
        <v>-9.9452224069205108E-6</v>
      </c>
      <c r="W106" s="4">
        <f t="shared" si="30"/>
        <v>-1.3473812063172983E-7</v>
      </c>
      <c r="X106" s="4">
        <f t="shared" si="31"/>
        <v>3.7681883667273888E-6</v>
      </c>
      <c r="Y106" s="4">
        <f t="shared" si="32"/>
        <v>6.3117721608248518E-6</v>
      </c>
      <c r="Z106" s="4">
        <f t="shared" si="40"/>
        <v>0.99946510406960887</v>
      </c>
      <c r="AA106" s="4">
        <f t="shared" si="40"/>
        <v>2.0340384468096217E-4</v>
      </c>
      <c r="AB106" s="4">
        <f t="shared" si="40"/>
        <v>1.8935318376006393E-4</v>
      </c>
      <c r="AC106" s="4">
        <f t="shared" si="40"/>
        <v>1.4213890195057295E-4</v>
      </c>
      <c r="AD106" s="4">
        <f t="shared" si="38"/>
        <v>1.0000000000000004</v>
      </c>
      <c r="AF106" s="4">
        <f t="shared" si="33"/>
        <v>1.5756624531929908</v>
      </c>
    </row>
    <row r="107" spans="1:32" x14ac:dyDescent="0.3">
      <c r="A107" s="3">
        <v>43957</v>
      </c>
      <c r="B107" s="4">
        <v>106</v>
      </c>
      <c r="C107" s="4">
        <v>4021780</v>
      </c>
      <c r="D107" s="4">
        <v>95472</v>
      </c>
      <c r="F107" s="6">
        <f t="shared" si="23"/>
        <v>274790718135.64514</v>
      </c>
      <c r="H107" s="4">
        <f t="shared" si="21"/>
        <v>2.7557834840754104E+16</v>
      </c>
      <c r="I107" s="4">
        <v>1936927</v>
      </c>
      <c r="K107" s="4">
        <f t="shared" si="22"/>
        <v>147837229117880.09</v>
      </c>
      <c r="L107" s="4">
        <f t="shared" si="24"/>
        <v>4333171.3014420001</v>
      </c>
      <c r="M107" s="4">
        <f t="shared" si="34"/>
        <v>79095.259414191358</v>
      </c>
      <c r="N107" s="4">
        <f t="shared" si="25"/>
        <v>3152529.5723156687</v>
      </c>
      <c r="O107" s="4">
        <f t="shared" si="26"/>
        <v>96964542613.742569</v>
      </c>
      <c r="P107" s="4">
        <f t="shared" si="27"/>
        <v>1477689613820.4705</v>
      </c>
      <c r="Q107" s="4">
        <f t="shared" si="35"/>
        <v>268197632.214872</v>
      </c>
      <c r="T107" s="1">
        <f t="shared" si="36"/>
        <v>105</v>
      </c>
      <c r="U107" s="4">
        <f t="shared" si="28"/>
        <v>5.1551685983737772E-2</v>
      </c>
      <c r="V107" s="4">
        <f t="shared" si="29"/>
        <v>-9.9503080399478547E-6</v>
      </c>
      <c r="W107" s="4">
        <f t="shared" si="30"/>
        <v>-1.2297535256962445E-7</v>
      </c>
      <c r="X107" s="4">
        <f t="shared" si="31"/>
        <v>3.6359049653623424E-6</v>
      </c>
      <c r="Y107" s="4">
        <f t="shared" si="32"/>
        <v>6.4373784271551368E-6</v>
      </c>
      <c r="Z107" s="4">
        <f t="shared" si="40"/>
        <v>0.99945515884720193</v>
      </c>
      <c r="AA107" s="4">
        <f t="shared" si="40"/>
        <v>2.0326910656033045E-4</v>
      </c>
      <c r="AB107" s="4">
        <f t="shared" si="40"/>
        <v>1.9312137212679131E-4</v>
      </c>
      <c r="AC107" s="4">
        <f t="shared" si="40"/>
        <v>1.4845067411139781E-4</v>
      </c>
      <c r="AD107" s="4">
        <f t="shared" si="38"/>
        <v>1.0000000000000004</v>
      </c>
      <c r="AF107" s="4">
        <f t="shared" si="33"/>
        <v>1.5457081096823422</v>
      </c>
    </row>
    <row r="108" spans="1:32" x14ac:dyDescent="0.3">
      <c r="A108" s="3">
        <v>43958</v>
      </c>
      <c r="B108" s="4">
        <v>107</v>
      </c>
      <c r="C108" s="4">
        <v>4117578</v>
      </c>
      <c r="D108" s="4">
        <v>95798</v>
      </c>
      <c r="F108" s="6">
        <f t="shared" si="23"/>
        <v>274449042853.56696</v>
      </c>
      <c r="H108" s="4">
        <f t="shared" si="21"/>
        <v>2.7526038023148564E+16</v>
      </c>
      <c r="I108" s="4">
        <v>1973665</v>
      </c>
      <c r="K108" s="4">
        <f t="shared" si="22"/>
        <v>146945196357230.34</v>
      </c>
      <c r="L108" s="4">
        <f t="shared" si="24"/>
        <v>4412307.0073587559</v>
      </c>
      <c r="M108" s="4">
        <f t="shared" si="34"/>
        <v>79135.705916755833</v>
      </c>
      <c r="N108" s="4">
        <f t="shared" si="25"/>
        <v>3180468.2214135793</v>
      </c>
      <c r="O108" s="4">
        <f t="shared" si="26"/>
        <v>86865187778.677597</v>
      </c>
      <c r="P108" s="4">
        <f t="shared" si="27"/>
        <v>1456374015214.1926</v>
      </c>
      <c r="Q108" s="4">
        <f t="shared" si="35"/>
        <v>277632044.11651361</v>
      </c>
      <c r="T108" s="1">
        <f t="shared" si="36"/>
        <v>106</v>
      </c>
      <c r="U108" s="4">
        <f t="shared" si="28"/>
        <v>5.0761914572488895E-2</v>
      </c>
      <c r="V108" s="4">
        <f t="shared" si="29"/>
        <v>-9.9822349583792318E-6</v>
      </c>
      <c r="W108" s="4">
        <f t="shared" si="30"/>
        <v>-8.4954219440841773E-8</v>
      </c>
      <c r="X108" s="4">
        <f t="shared" si="31"/>
        <v>3.5086139306058751E-6</v>
      </c>
      <c r="Y108" s="4">
        <f t="shared" si="32"/>
        <v>6.5585752472141984E-6</v>
      </c>
      <c r="Z108" s="4">
        <f t="shared" si="40"/>
        <v>0.99944520853916197</v>
      </c>
      <c r="AA108" s="4">
        <f t="shared" si="40"/>
        <v>2.0314613120776083E-4</v>
      </c>
      <c r="AB108" s="4">
        <f t="shared" si="40"/>
        <v>1.9675727709215365E-4</v>
      </c>
      <c r="AC108" s="4">
        <f t="shared" si="40"/>
        <v>1.5488805253855293E-4</v>
      </c>
      <c r="AD108" s="4">
        <f t="shared" si="38"/>
        <v>1.0000000000000004</v>
      </c>
      <c r="AF108" s="4">
        <f t="shared" si="33"/>
        <v>1.5220127210737207</v>
      </c>
    </row>
    <row r="109" spans="1:32" x14ac:dyDescent="0.3">
      <c r="A109" s="3">
        <v>43959</v>
      </c>
      <c r="B109" s="4">
        <v>108</v>
      </c>
      <c r="C109" s="4">
        <v>4214247</v>
      </c>
      <c r="D109" s="4">
        <v>96669</v>
      </c>
      <c r="F109" s="6">
        <f t="shared" si="23"/>
        <v>273537204548.87961</v>
      </c>
      <c r="H109" s="4">
        <f t="shared" si="21"/>
        <v>2.7493970712948284E+16</v>
      </c>
      <c r="I109" s="4">
        <v>2007827</v>
      </c>
      <c r="K109" s="4">
        <f t="shared" si="22"/>
        <v>146118133354856.87</v>
      </c>
      <c r="L109" s="4">
        <f t="shared" si="24"/>
        <v>4491696.6309650606</v>
      </c>
      <c r="M109" s="4">
        <f t="shared" si="34"/>
        <v>79389.623606304638</v>
      </c>
      <c r="N109" s="4">
        <f t="shared" si="25"/>
        <v>3207696.8988549286</v>
      </c>
      <c r="O109" s="4">
        <f t="shared" si="26"/>
        <v>76978297722.648285</v>
      </c>
      <c r="P109" s="4">
        <f t="shared" si="27"/>
        <v>1439687774178.1365</v>
      </c>
      <c r="Q109" s="4">
        <f t="shared" si="35"/>
        <v>298576848.55499655</v>
      </c>
      <c r="T109" s="1">
        <f t="shared" si="36"/>
        <v>107</v>
      </c>
      <c r="U109" s="4">
        <f t="shared" si="28"/>
        <v>5.0158709232909188E-2</v>
      </c>
      <c r="V109" s="4">
        <f t="shared" si="29"/>
        <v>-1.0039405400916235E-5</v>
      </c>
      <c r="W109" s="4">
        <f t="shared" si="30"/>
        <v>-2.3573752359043446E-8</v>
      </c>
      <c r="X109" s="4">
        <f t="shared" si="31"/>
        <v>3.3874501200695978E-6</v>
      </c>
      <c r="Y109" s="4">
        <f t="shared" si="32"/>
        <v>6.6755290332056804E-6</v>
      </c>
      <c r="Z109" s="4">
        <f t="shared" si="40"/>
        <v>0.99943522630420356</v>
      </c>
      <c r="AA109" s="4">
        <f t="shared" si="40"/>
        <v>2.0306117698831998E-4</v>
      </c>
      <c r="AB109" s="4">
        <f t="shared" si="40"/>
        <v>2.0026589102275952E-4</v>
      </c>
      <c r="AC109" s="4">
        <f t="shared" si="40"/>
        <v>1.6144662778576712E-4</v>
      </c>
      <c r="AD109" s="4">
        <f t="shared" si="38"/>
        <v>1.0000000000000004</v>
      </c>
      <c r="AF109" s="4">
        <f t="shared" si="33"/>
        <v>1.5039115777907377</v>
      </c>
    </row>
    <row r="110" spans="1:32" x14ac:dyDescent="0.3">
      <c r="A110" s="3">
        <v>43960</v>
      </c>
      <c r="B110" s="4">
        <v>109</v>
      </c>
      <c r="C110" s="4">
        <v>4302982</v>
      </c>
      <c r="D110" s="4">
        <v>88735</v>
      </c>
      <c r="F110" s="6">
        <f t="shared" si="23"/>
        <v>281899241368.36469</v>
      </c>
      <c r="H110" s="4">
        <f t="shared" si="21"/>
        <v>2.7464551743172516E+16</v>
      </c>
      <c r="I110" s="4">
        <v>2018620</v>
      </c>
      <c r="K110" s="4">
        <f t="shared" si="22"/>
        <v>145857319713804.87</v>
      </c>
      <c r="L110" s="4">
        <f t="shared" si="24"/>
        <v>4571540.9363068026</v>
      </c>
      <c r="M110" s="4">
        <f t="shared" si="34"/>
        <v>79844.305341742001</v>
      </c>
      <c r="N110" s="4">
        <f t="shared" si="25"/>
        <v>3234450.1139219124</v>
      </c>
      <c r="O110" s="4">
        <f t="shared" si="26"/>
        <v>72123902270.241226</v>
      </c>
      <c r="P110" s="4">
        <f t="shared" si="27"/>
        <v>1478242865919.3704</v>
      </c>
      <c r="Q110" s="4">
        <f t="shared" si="35"/>
        <v>79044451.50637731</v>
      </c>
      <c r="T110" s="1">
        <f t="shared" si="36"/>
        <v>108</v>
      </c>
      <c r="U110" s="4">
        <f t="shared" si="28"/>
        <v>4.9720971134782833E-2</v>
      </c>
      <c r="V110" s="4">
        <f t="shared" si="29"/>
        <v>-1.0120021429881947E-5</v>
      </c>
      <c r="W110" s="4">
        <f t="shared" si="30"/>
        <v>5.8210506703982131E-8</v>
      </c>
      <c r="X110" s="4">
        <f t="shared" si="31"/>
        <v>3.2733668972614651E-6</v>
      </c>
      <c r="Y110" s="4">
        <f t="shared" si="32"/>
        <v>6.7884440259164998E-6</v>
      </c>
      <c r="Z110" s="4">
        <f t="shared" si="40"/>
        <v>0.99942518689880266</v>
      </c>
      <c r="AA110" s="4">
        <f t="shared" si="40"/>
        <v>2.0303760323596093E-4</v>
      </c>
      <c r="AB110" s="4">
        <f t="shared" si="40"/>
        <v>2.0365334114282911E-4</v>
      </c>
      <c r="AC110" s="4">
        <f t="shared" si="40"/>
        <v>1.6812215681897281E-4</v>
      </c>
      <c r="AD110" s="4">
        <f t="shared" si="38"/>
        <v>1.0000000000000004</v>
      </c>
      <c r="AF110" s="4">
        <f t="shared" si="33"/>
        <v>1.4907718751522967</v>
      </c>
    </row>
    <row r="111" spans="1:32" x14ac:dyDescent="0.3">
      <c r="A111" s="3">
        <v>43961</v>
      </c>
      <c r="B111" s="4">
        <v>110</v>
      </c>
      <c r="C111" s="4">
        <v>4382710</v>
      </c>
      <c r="D111" s="4">
        <v>79728</v>
      </c>
      <c r="F111" s="6">
        <f t="shared" si="23"/>
        <v>291544753789.38306</v>
      </c>
      <c r="H111" s="4">
        <f t="shared" si="21"/>
        <v>2.743813236183316E+16</v>
      </c>
      <c r="I111" s="4">
        <v>2033550</v>
      </c>
      <c r="K111" s="4">
        <f t="shared" si="22"/>
        <v>145496919207013</v>
      </c>
      <c r="L111" s="4">
        <f t="shared" si="24"/>
        <v>4652026.3882678049</v>
      </c>
      <c r="M111" s="4">
        <f t="shared" si="34"/>
        <v>80485.451961002313</v>
      </c>
      <c r="N111" s="4">
        <f t="shared" si="25"/>
        <v>3260946.452389088</v>
      </c>
      <c r="O111" s="4">
        <f t="shared" si="26"/>
        <v>72531316989.615021</v>
      </c>
      <c r="P111" s="4">
        <f t="shared" si="27"/>
        <v>1506502051337.3188</v>
      </c>
      <c r="Q111" s="4">
        <f t="shared" si="35"/>
        <v>573733.47322624887</v>
      </c>
      <c r="T111" s="1">
        <f t="shared" si="36"/>
        <v>109</v>
      </c>
      <c r="U111" s="4">
        <f t="shared" si="28"/>
        <v>4.9428842049273773E-2</v>
      </c>
      <c r="V111" s="4">
        <f t="shared" si="29"/>
        <v>-1.0222164785194484E-5</v>
      </c>
      <c r="W111" s="4">
        <f t="shared" si="30"/>
        <v>1.5746915936605907E-7</v>
      </c>
      <c r="X111" s="4">
        <f t="shared" si="31"/>
        <v>3.167139380914432E-6</v>
      </c>
      <c r="Y111" s="4">
        <f t="shared" si="32"/>
        <v>6.8975562449139925E-6</v>
      </c>
      <c r="Z111" s="4">
        <f t="shared" si="40"/>
        <v>0.9994150668773728</v>
      </c>
      <c r="AA111" s="4">
        <f t="shared" si="40"/>
        <v>2.0309581374266492E-4</v>
      </c>
      <c r="AB111" s="4">
        <f t="shared" si="40"/>
        <v>2.0692670804009058E-4</v>
      </c>
      <c r="AC111" s="4">
        <f t="shared" si="40"/>
        <v>1.749106008448893E-4</v>
      </c>
      <c r="AD111" s="4">
        <f t="shared" si="38"/>
        <v>1.0000000000000004</v>
      </c>
      <c r="AF111" s="4">
        <f t="shared" si="33"/>
        <v>1.4819980326701845</v>
      </c>
    </row>
    <row r="112" spans="1:32" x14ac:dyDescent="0.3">
      <c r="A112" s="3">
        <v>43962</v>
      </c>
      <c r="B112" s="4">
        <v>111</v>
      </c>
      <c r="C112" s="4">
        <v>4455161</v>
      </c>
      <c r="D112" s="4">
        <v>72451</v>
      </c>
      <c r="F112" s="6">
        <f t="shared" si="23"/>
        <v>299456123989.27502</v>
      </c>
      <c r="H112" s="4">
        <f t="shared" si="21"/>
        <v>2.7414135377653192E+16</v>
      </c>
      <c r="I112" s="4">
        <v>2051465</v>
      </c>
      <c r="K112" s="4">
        <f t="shared" si="22"/>
        <v>145065051156388.5</v>
      </c>
      <c r="L112" s="4">
        <f t="shared" si="24"/>
        <v>4733324.1956347823</v>
      </c>
      <c r="M112" s="4">
        <f t="shared" si="34"/>
        <v>81297.807366977446</v>
      </c>
      <c r="N112" s="4">
        <f t="shared" si="25"/>
        <v>3287387.3668487924</v>
      </c>
      <c r="O112" s="4">
        <f t="shared" si="26"/>
        <v>77374763405.754181</v>
      </c>
      <c r="P112" s="4">
        <f t="shared" si="27"/>
        <v>1527504096877.1211</v>
      </c>
      <c r="Q112" s="4">
        <f t="shared" si="35"/>
        <v>78266000.588406414</v>
      </c>
      <c r="T112" s="1">
        <f t="shared" si="36"/>
        <v>110</v>
      </c>
      <c r="U112" s="4">
        <f t="shared" si="28"/>
        <v>4.9263826823386835E-2</v>
      </c>
      <c r="V112" s="4">
        <f t="shared" si="29"/>
        <v>-1.0343867042763525E-5</v>
      </c>
      <c r="W112" s="4">
        <f t="shared" si="30"/>
        <v>2.7136781364920214E-7</v>
      </c>
      <c r="X112" s="4">
        <f t="shared" si="31"/>
        <v>3.0693716820603132E-6</v>
      </c>
      <c r="Y112" s="4">
        <f t="shared" si="32"/>
        <v>7.0031275470540094E-6</v>
      </c>
      <c r="Z112" s="4">
        <f t="shared" si="40"/>
        <v>0.99940484471258761</v>
      </c>
      <c r="AA112" s="4">
        <f t="shared" si="40"/>
        <v>2.0325328290203098E-4</v>
      </c>
      <c r="AB112" s="4">
        <f t="shared" si="40"/>
        <v>2.1009384742100501E-4</v>
      </c>
      <c r="AC112" s="4">
        <f t="shared" si="40"/>
        <v>1.8180815708980329E-4</v>
      </c>
      <c r="AD112" s="4">
        <f t="shared" si="38"/>
        <v>1.0000000000000004</v>
      </c>
      <c r="AF112" s="4">
        <f t="shared" si="33"/>
        <v>1.4770353635947779</v>
      </c>
    </row>
    <row r="113" spans="1:32" x14ac:dyDescent="0.3">
      <c r="A113" s="3">
        <v>43963</v>
      </c>
      <c r="B113" s="4">
        <v>112</v>
      </c>
      <c r="C113" s="4">
        <v>4545228</v>
      </c>
      <c r="D113" s="4">
        <v>90067</v>
      </c>
      <c r="F113" s="6">
        <f t="shared" si="23"/>
        <v>280486586520.80603</v>
      </c>
      <c r="H113" s="4">
        <f t="shared" si="21"/>
        <v>2.7384318316853556E+16</v>
      </c>
      <c r="I113" s="4">
        <v>2061443</v>
      </c>
      <c r="K113" s="4">
        <f t="shared" si="22"/>
        <v>144824794758305.91</v>
      </c>
      <c r="L113" s="4">
        <f t="shared" si="24"/>
        <v>4815589.9121384136</v>
      </c>
      <c r="M113" s="4">
        <f t="shared" si="34"/>
        <v>82265.716503631324</v>
      </c>
      <c r="N113" s="4">
        <f t="shared" si="25"/>
        <v>3313956.5722659086</v>
      </c>
      <c r="O113" s="4">
        <f t="shared" si="26"/>
        <v>73095563535.139297</v>
      </c>
      <c r="P113" s="4">
        <f t="shared" si="27"/>
        <v>1568790248710.3074</v>
      </c>
      <c r="Q113" s="4">
        <f t="shared" si="35"/>
        <v>60860024.190714277</v>
      </c>
      <c r="T113" s="1">
        <f t="shared" si="36"/>
        <v>111</v>
      </c>
      <c r="U113" s="4">
        <f t="shared" si="28"/>
        <v>4.920886685384257E-2</v>
      </c>
      <c r="V113" s="4">
        <f t="shared" si="29"/>
        <v>-1.0483169071205816E-5</v>
      </c>
      <c r="W113" s="4">
        <f t="shared" si="30"/>
        <v>3.9722183252057013E-7</v>
      </c>
      <c r="X113" s="4">
        <f t="shared" si="31"/>
        <v>2.9805073124604657E-6</v>
      </c>
      <c r="Y113" s="4">
        <f t="shared" si="32"/>
        <v>7.1054399262247805E-6</v>
      </c>
      <c r="Z113" s="4">
        <f t="shared" si="40"/>
        <v>0.99939450084554482</v>
      </c>
      <c r="AA113" s="4">
        <f t="shared" si="40"/>
        <v>2.0352465071568019E-4</v>
      </c>
      <c r="AB113" s="4">
        <f t="shared" si="40"/>
        <v>2.1316321910306533E-4</v>
      </c>
      <c r="AC113" s="4">
        <f t="shared" si="40"/>
        <v>1.8881128463685729E-4</v>
      </c>
      <c r="AD113" s="4">
        <f t="shared" si="38"/>
        <v>1.0000000000000004</v>
      </c>
      <c r="AF113" s="4">
        <f t="shared" si="33"/>
        <v>1.4753722753343537</v>
      </c>
    </row>
    <row r="114" spans="1:32" x14ac:dyDescent="0.3">
      <c r="A114" s="3">
        <v>43964</v>
      </c>
      <c r="B114" s="4">
        <v>113</v>
      </c>
      <c r="C114" s="4">
        <v>4638417</v>
      </c>
      <c r="D114" s="4">
        <v>93189</v>
      </c>
      <c r="F114" s="6">
        <f t="shared" si="23"/>
        <v>277189449540.87964</v>
      </c>
      <c r="H114" s="4">
        <f t="shared" si="21"/>
        <v>2.7353484782209748E+16</v>
      </c>
      <c r="I114" s="4">
        <v>2072986</v>
      </c>
      <c r="K114" s="4">
        <f t="shared" si="22"/>
        <v>144547103748162.69</v>
      </c>
      <c r="L114" s="4">
        <f t="shared" si="24"/>
        <v>4898963.5103590889</v>
      </c>
      <c r="M114" s="4">
        <f t="shared" si="34"/>
        <v>83373.598220675252</v>
      </c>
      <c r="N114" s="4">
        <f t="shared" si="25"/>
        <v>3340819.9597319588</v>
      </c>
      <c r="O114" s="4">
        <f t="shared" si="26"/>
        <v>67884484060.298813</v>
      </c>
      <c r="P114" s="4">
        <f t="shared" si="27"/>
        <v>1607402949449.6182</v>
      </c>
      <c r="Q114" s="4">
        <f t="shared" si="35"/>
        <v>96342112.089571416</v>
      </c>
      <c r="T114" s="1">
        <f t="shared" si="36"/>
        <v>112</v>
      </c>
      <c r="U114" s="4">
        <f t="shared" si="28"/>
        <v>4.9248371013699235E-2</v>
      </c>
      <c r="V114" s="4">
        <f t="shared" si="29"/>
        <v>-1.0638169467475174E-5</v>
      </c>
      <c r="W114" s="4">
        <f t="shared" si="30"/>
        <v>5.3253734820780423E-7</v>
      </c>
      <c r="X114" s="4">
        <f t="shared" si="31"/>
        <v>2.9008419592289315E-6</v>
      </c>
      <c r="Y114" s="4">
        <f t="shared" si="32"/>
        <v>7.2047901600384383E-6</v>
      </c>
      <c r="Z114" s="4">
        <f t="shared" si="40"/>
        <v>0.99938401767647367</v>
      </c>
      <c r="AA114" s="4">
        <f t="shared" si="40"/>
        <v>2.0392187254820077E-4</v>
      </c>
      <c r="AB114" s="4">
        <f t="shared" si="40"/>
        <v>2.1614372641552579E-4</v>
      </c>
      <c r="AC114" s="4">
        <f t="shared" si="40"/>
        <v>1.9591672456308206E-4</v>
      </c>
      <c r="AD114" s="4">
        <f t="shared" si="38"/>
        <v>1.0000000000000004</v>
      </c>
      <c r="AF114" s="4">
        <f t="shared" si="33"/>
        <v>1.4765411942848894</v>
      </c>
    </row>
    <row r="115" spans="1:32" x14ac:dyDescent="0.3">
      <c r="A115" s="3">
        <v>43965</v>
      </c>
      <c r="B115" s="4">
        <v>114</v>
      </c>
      <c r="C115" s="4">
        <v>4737063</v>
      </c>
      <c r="D115" s="4">
        <v>98646</v>
      </c>
      <c r="F115" s="6">
        <f t="shared" si="23"/>
        <v>271473140063.97617</v>
      </c>
      <c r="H115" s="4">
        <f t="shared" si="21"/>
        <v>2.7320864608448576E+16</v>
      </c>
      <c r="I115" s="4">
        <v>2108990</v>
      </c>
      <c r="K115" s="4">
        <f t="shared" si="22"/>
        <v>143682664098756.09</v>
      </c>
      <c r="L115" s="4">
        <f t="shared" si="24"/>
        <v>4983569.8408456314</v>
      </c>
      <c r="M115" s="4">
        <f t="shared" si="34"/>
        <v>84606.330486542545</v>
      </c>
      <c r="N115" s="4">
        <f t="shared" si="25"/>
        <v>3368125.9380075233</v>
      </c>
      <c r="O115" s="4">
        <f t="shared" si="26"/>
        <v>60765622583.693466</v>
      </c>
      <c r="P115" s="4">
        <f t="shared" si="27"/>
        <v>1585423310382.0857</v>
      </c>
      <c r="Q115" s="4">
        <f t="shared" si="35"/>
        <v>197112320.04710668</v>
      </c>
      <c r="T115" s="1">
        <f t="shared" si="36"/>
        <v>113</v>
      </c>
      <c r="U115" s="4">
        <f t="shared" si="28"/>
        <v>4.9368210627177181E-2</v>
      </c>
      <c r="V115" s="4">
        <f t="shared" si="29"/>
        <v>-1.0807062215521997E-5</v>
      </c>
      <c r="W115" s="4">
        <f t="shared" si="30"/>
        <v>6.7503946702241293E-7</v>
      </c>
      <c r="X115" s="4">
        <f t="shared" si="31"/>
        <v>2.8305378661563201E-6</v>
      </c>
      <c r="Y115" s="4">
        <f t="shared" si="32"/>
        <v>7.3014848823432638E-6</v>
      </c>
      <c r="Z115" s="4">
        <f t="shared" si="40"/>
        <v>0.99937337950700622</v>
      </c>
      <c r="AA115" s="4">
        <f t="shared" si="40"/>
        <v>2.0445440989640858E-4</v>
      </c>
      <c r="AB115" s="4">
        <f t="shared" si="40"/>
        <v>2.1904456837475473E-4</v>
      </c>
      <c r="AC115" s="4">
        <f t="shared" si="40"/>
        <v>2.031215147231205E-4</v>
      </c>
      <c r="AD115" s="4">
        <f t="shared" si="38"/>
        <v>1.0000000000000004</v>
      </c>
      <c r="AF115" s="4">
        <f t="shared" si="33"/>
        <v>1.4801184128527141</v>
      </c>
    </row>
    <row r="116" spans="1:32" x14ac:dyDescent="0.3">
      <c r="A116" s="3">
        <v>43966</v>
      </c>
      <c r="B116" s="4">
        <v>115</v>
      </c>
      <c r="C116" s="4">
        <v>4839549</v>
      </c>
      <c r="D116" s="4">
        <v>102486</v>
      </c>
      <c r="F116" s="6">
        <f t="shared" si="23"/>
        <v>267486368784.52789</v>
      </c>
      <c r="H116" s="4">
        <f t="shared" si="21"/>
        <v>2.7286995240030548E+16</v>
      </c>
      <c r="I116" s="4">
        <v>2135555</v>
      </c>
      <c r="K116" s="4">
        <f t="shared" si="22"/>
        <v>143046512687789.41</v>
      </c>
      <c r="L116" s="4">
        <f t="shared" si="24"/>
        <v>5069519.3907367624</v>
      </c>
      <c r="M116" s="4">
        <f t="shared" si="34"/>
        <v>85949.549891130999</v>
      </c>
      <c r="N116" s="4">
        <f t="shared" si="25"/>
        <v>3396006.1137561654</v>
      </c>
      <c r="O116" s="4">
        <f t="shared" si="26"/>
        <v>52886380615.619186</v>
      </c>
      <c r="P116" s="4">
        <f t="shared" si="27"/>
        <v>1588737010169.1577</v>
      </c>
      <c r="Q116" s="4">
        <f t="shared" si="35"/>
        <v>273454182.20311362</v>
      </c>
      <c r="T116" s="1">
        <f t="shared" si="36"/>
        <v>114</v>
      </c>
      <c r="U116" s="4">
        <f t="shared" si="28"/>
        <v>4.9555684985288992E-2</v>
      </c>
      <c r="V116" s="4">
        <f t="shared" si="29"/>
        <v>-1.0988164244789882E-5</v>
      </c>
      <c r="W116" s="4">
        <f t="shared" si="30"/>
        <v>8.2268897629099182E-7</v>
      </c>
      <c r="X116" s="4">
        <f t="shared" si="31"/>
        <v>2.7696391333855424E-6</v>
      </c>
      <c r="Y116" s="4">
        <f t="shared" si="32"/>
        <v>7.3958361351133473E-6</v>
      </c>
      <c r="Z116" s="4">
        <f t="shared" ref="Z116:AC131" si="41" xml:space="preserve"> Z115+($S$42*V115)</f>
        <v>0.99936257244479065</v>
      </c>
      <c r="AA116" s="4">
        <f t="shared" si="41"/>
        <v>2.0512944936343098E-4</v>
      </c>
      <c r="AB116" s="4">
        <f t="shared" si="41"/>
        <v>2.2187510624091105E-4</v>
      </c>
      <c r="AC116" s="4">
        <f t="shared" si="41"/>
        <v>2.1042299960546376E-4</v>
      </c>
      <c r="AD116" s="4">
        <f t="shared" si="38"/>
        <v>1.0000000000000004</v>
      </c>
      <c r="AF116" s="4">
        <f t="shared" si="33"/>
        <v>1.4857230533571681</v>
      </c>
    </row>
    <row r="117" spans="1:32" x14ac:dyDescent="0.3">
      <c r="A117" s="3">
        <v>43967</v>
      </c>
      <c r="B117" s="4">
        <v>116</v>
      </c>
      <c r="C117" s="4">
        <v>4936677</v>
      </c>
      <c r="D117" s="4">
        <v>97128</v>
      </c>
      <c r="F117" s="6">
        <f t="shared" si="23"/>
        <v>273057294029.38306</v>
      </c>
      <c r="H117" s="4">
        <f t="shared" si="21"/>
        <v>2.7254915960850868E+16</v>
      </c>
      <c r="I117" s="4">
        <v>2165401</v>
      </c>
      <c r="K117" s="4">
        <f t="shared" si="22"/>
        <v>142333474892072.22</v>
      </c>
      <c r="L117" s="4">
        <f t="shared" si="24"/>
        <v>5156909.2615578128</v>
      </c>
      <c r="M117" s="4">
        <f t="shared" si="34"/>
        <v>87389.870821050368</v>
      </c>
      <c r="N117" s="4">
        <f t="shared" si="25"/>
        <v>3424576.2263298207</v>
      </c>
      <c r="O117" s="4">
        <f t="shared" si="26"/>
        <v>48502249030.868874</v>
      </c>
      <c r="P117" s="4">
        <f t="shared" si="27"/>
        <v>1585522250602.7551</v>
      </c>
      <c r="Q117" s="4">
        <f t="shared" si="35"/>
        <v>94831159.905910224</v>
      </c>
      <c r="T117" s="1">
        <f t="shared" si="36"/>
        <v>115</v>
      </c>
      <c r="U117" s="4">
        <f t="shared" si="28"/>
        <v>4.9799463593791497E-2</v>
      </c>
      <c r="V117" s="4">
        <f t="shared" si="29"/>
        <v>-1.1179933870365645E-5</v>
      </c>
      <c r="W117" s="4">
        <f t="shared" si="30"/>
        <v>9.7368910500462677E-7</v>
      </c>
      <c r="X117" s="4">
        <f t="shared" si="31"/>
        <v>2.718087335033616E-6</v>
      </c>
      <c r="Y117" s="4">
        <f t="shared" si="32"/>
        <v>7.4881574303274025E-6</v>
      </c>
      <c r="Z117" s="4">
        <f t="shared" si="41"/>
        <v>0.99935158428054582</v>
      </c>
      <c r="AA117" s="4">
        <f t="shared" si="41"/>
        <v>2.0595213833972197E-4</v>
      </c>
      <c r="AB117" s="4">
        <f t="shared" si="41"/>
        <v>2.246447453742966E-4</v>
      </c>
      <c r="AC117" s="4">
        <f t="shared" si="41"/>
        <v>2.1781883574057711E-4</v>
      </c>
      <c r="AD117" s="4">
        <f t="shared" si="38"/>
        <v>1.0000000000000004</v>
      </c>
      <c r="AF117" s="4">
        <f t="shared" si="33"/>
        <v>1.4930153344648402</v>
      </c>
    </row>
    <row r="118" spans="1:32" x14ac:dyDescent="0.3">
      <c r="A118" s="3">
        <v>43968</v>
      </c>
      <c r="B118" s="4">
        <v>117</v>
      </c>
      <c r="C118" s="4">
        <v>5020265</v>
      </c>
      <c r="D118" s="4">
        <v>83588</v>
      </c>
      <c r="F118" s="6">
        <f t="shared" si="23"/>
        <v>287391248316.18768</v>
      </c>
      <c r="H118" s="4">
        <f t="shared" si="21"/>
        <v>2.7227323756721172E+16</v>
      </c>
      <c r="I118" s="4">
        <v>2188099</v>
      </c>
      <c r="K118" s="4">
        <f t="shared" si="22"/>
        <v>141792399496945.22</v>
      </c>
      <c r="L118" s="4">
        <f t="shared" si="24"/>
        <v>5245824.2936736094</v>
      </c>
      <c r="M118" s="4">
        <f t="shared" si="34"/>
        <v>88915.032115796581</v>
      </c>
      <c r="N118" s="4">
        <f t="shared" si="25"/>
        <v>3453937.2605306073</v>
      </c>
      <c r="O118" s="4">
        <f t="shared" si="26"/>
        <v>50876994962.53756</v>
      </c>
      <c r="P118" s="4">
        <f t="shared" si="27"/>
        <v>1602346501823.1536</v>
      </c>
      <c r="Q118" s="4">
        <f t="shared" si="35"/>
        <v>28377271.162728198</v>
      </c>
      <c r="T118" s="1">
        <f t="shared" si="36"/>
        <v>116</v>
      </c>
      <c r="U118" s="4">
        <f t="shared" si="28"/>
        <v>5.0089510892349143E-2</v>
      </c>
      <c r="V118" s="4">
        <f t="shared" si="29"/>
        <v>-1.1380981284972234E-5</v>
      </c>
      <c r="W118" s="4">
        <f t="shared" si="30"/>
        <v>1.1264840012778048E-6</v>
      </c>
      <c r="X118" s="4">
        <f t="shared" si="31"/>
        <v>2.6757369512595304E-6</v>
      </c>
      <c r="Y118" s="4">
        <f t="shared" si="32"/>
        <v>7.5787603324348988E-6</v>
      </c>
      <c r="Z118" s="4">
        <f t="shared" si="41"/>
        <v>0.99934040434667548</v>
      </c>
      <c r="AA118" s="4">
        <f t="shared" si="41"/>
        <v>2.0692582744472659E-4</v>
      </c>
      <c r="AB118" s="4">
        <f t="shared" si="41"/>
        <v>2.2736283270933022E-4</v>
      </c>
      <c r="AC118" s="4">
        <f t="shared" si="41"/>
        <v>2.253069931709045E-4</v>
      </c>
      <c r="AD118" s="4">
        <f t="shared" si="38"/>
        <v>1.0000000000000004</v>
      </c>
      <c r="AF118" s="4">
        <f t="shared" si="33"/>
        <v>1.501694312230053</v>
      </c>
    </row>
    <row r="119" spans="1:32" x14ac:dyDescent="0.3">
      <c r="A119" s="3">
        <v>43969</v>
      </c>
      <c r="B119" s="4">
        <v>118</v>
      </c>
      <c r="C119" s="4">
        <v>5111943</v>
      </c>
      <c r="D119" s="4">
        <v>91678</v>
      </c>
      <c r="F119" s="6">
        <f t="shared" si="23"/>
        <v>278782778925.47504</v>
      </c>
      <c r="H119" s="4">
        <f t="shared" si="21"/>
        <v>2.7197077130468836E+16</v>
      </c>
      <c r="I119" s="4">
        <v>2213437</v>
      </c>
      <c r="K119" s="4">
        <f t="shared" si="22"/>
        <v>141189608863189.53</v>
      </c>
      <c r="L119" s="4">
        <f t="shared" si="24"/>
        <v>5336338.2741851499</v>
      </c>
      <c r="M119" s="4">
        <f t="shared" si="34"/>
        <v>90513.980511540547</v>
      </c>
      <c r="N119" s="4">
        <f t="shared" si="25"/>
        <v>3484176.6699963771</v>
      </c>
      <c r="O119" s="4">
        <f t="shared" si="26"/>
        <v>50353239076.628616</v>
      </c>
      <c r="P119" s="4">
        <f t="shared" si="27"/>
        <v>1614779308902.5012</v>
      </c>
      <c r="Q119" s="4">
        <f t="shared" si="35"/>
        <v>1354941.3695134067</v>
      </c>
      <c r="T119" s="1">
        <f t="shared" si="36"/>
        <v>117</v>
      </c>
      <c r="U119" s="4">
        <f t="shared" si="28"/>
        <v>5.0416998624167798E-2</v>
      </c>
      <c r="V119" s="4">
        <f t="shared" si="29"/>
        <v>-1.159007236087007E-5</v>
      </c>
      <c r="W119" s="4">
        <f t="shared" si="30"/>
        <v>1.2797505951674013E-6</v>
      </c>
      <c r="X119" s="4">
        <f t="shared" si="31"/>
        <v>2.6423702104782429E-6</v>
      </c>
      <c r="Y119" s="4">
        <f t="shared" si="32"/>
        <v>7.6679515552244263E-6</v>
      </c>
      <c r="Z119" s="4">
        <f t="shared" si="41"/>
        <v>0.99932902336539053</v>
      </c>
      <c r="AA119" s="4">
        <f t="shared" si="41"/>
        <v>2.080523114460044E-4</v>
      </c>
      <c r="AB119" s="4">
        <f t="shared" si="41"/>
        <v>2.3003856966058976E-4</v>
      </c>
      <c r="AC119" s="4">
        <f t="shared" si="41"/>
        <v>2.328857535033394E-4</v>
      </c>
      <c r="AD119" s="4">
        <f t="shared" si="38"/>
        <v>1.0000000000000007</v>
      </c>
      <c r="AF119" s="4">
        <f t="shared" si="33"/>
        <v>1.5114952510326405</v>
      </c>
    </row>
    <row r="120" spans="1:32" x14ac:dyDescent="0.3">
      <c r="A120" s="3">
        <v>43970</v>
      </c>
      <c r="B120" s="4">
        <v>119</v>
      </c>
      <c r="C120" s="4">
        <v>5212283</v>
      </c>
      <c r="D120" s="4">
        <v>100340</v>
      </c>
      <c r="F120" s="6">
        <f t="shared" si="23"/>
        <v>269710757201.59454</v>
      </c>
      <c r="H120" s="4">
        <f t="shared" si="21"/>
        <v>2.7163991983429876E+16</v>
      </c>
      <c r="I120" s="4">
        <v>2238481</v>
      </c>
      <c r="K120" s="4">
        <f t="shared" si="22"/>
        <v>140595074251760.22</v>
      </c>
      <c r="L120" s="4">
        <f t="shared" si="24"/>
        <v>5428515.1750631379</v>
      </c>
      <c r="M120" s="4">
        <f t="shared" si="34"/>
        <v>92176.900877987966</v>
      </c>
      <c r="N120" s="4">
        <f t="shared" si="25"/>
        <v>3515369.6539119971</v>
      </c>
      <c r="O120" s="4">
        <f t="shared" si="26"/>
        <v>46756353532.535515</v>
      </c>
      <c r="P120" s="4">
        <f t="shared" si="27"/>
        <v>1630444634489.1919</v>
      </c>
      <c r="Q120" s="4">
        <f t="shared" si="35"/>
        <v>66636187.275793642</v>
      </c>
      <c r="T120" s="1">
        <f t="shared" si="36"/>
        <v>118</v>
      </c>
      <c r="U120" s="4">
        <f t="shared" si="28"/>
        <v>5.0774210409481484E-2</v>
      </c>
      <c r="V120" s="4">
        <f t="shared" si="29"/>
        <v>-1.1806127025843613E-5</v>
      </c>
      <c r="W120" s="4">
        <f t="shared" si="30"/>
        <v>1.4323854388261984E-6</v>
      </c>
      <c r="X120" s="4">
        <f t="shared" si="31"/>
        <v>2.6177110335849483E-6</v>
      </c>
      <c r="Y120" s="4">
        <f t="shared" si="32"/>
        <v>7.7560305534324664E-6</v>
      </c>
      <c r="Z120" s="4">
        <f t="shared" si="41"/>
        <v>0.99931743329302969</v>
      </c>
      <c r="AA120" s="4">
        <f t="shared" si="41"/>
        <v>2.093320620411718E-4</v>
      </c>
      <c r="AB120" s="4">
        <f t="shared" si="41"/>
        <v>2.3268093987106799E-4</v>
      </c>
      <c r="AC120" s="4">
        <f t="shared" si="41"/>
        <v>2.4055370505856382E-4</v>
      </c>
      <c r="AD120" s="4">
        <f t="shared" si="38"/>
        <v>1.0000000000000004</v>
      </c>
      <c r="AF120" s="4">
        <f t="shared" si="33"/>
        <v>1.522186760935174</v>
      </c>
    </row>
    <row r="121" spans="1:32" x14ac:dyDescent="0.3">
      <c r="A121" s="3">
        <v>43971</v>
      </c>
      <c r="B121" s="4">
        <v>120</v>
      </c>
      <c r="C121" s="4">
        <v>5320188</v>
      </c>
      <c r="D121" s="4">
        <v>107905</v>
      </c>
      <c r="F121" s="6">
        <f t="shared" si="23"/>
        <v>261910419981.74399</v>
      </c>
      <c r="H121" s="4">
        <f t="shared" si="21"/>
        <v>2.7128434896689428E+16</v>
      </c>
      <c r="I121" s="4">
        <v>2261879</v>
      </c>
      <c r="K121" s="4">
        <f t="shared" si="22"/>
        <v>140040748472383.8</v>
      </c>
      <c r="L121" s="4">
        <f t="shared" si="24"/>
        <v>5522410.3783655986</v>
      </c>
      <c r="M121" s="4">
        <f t="shared" si="34"/>
        <v>93895.203302460723</v>
      </c>
      <c r="N121" s="4">
        <f t="shared" si="25"/>
        <v>3547580.4399588676</v>
      </c>
      <c r="O121" s="4">
        <f t="shared" si="26"/>
        <v>40893890311.839325</v>
      </c>
      <c r="P121" s="4">
        <f t="shared" si="27"/>
        <v>1653028192712.3057</v>
      </c>
      <c r="Q121" s="4">
        <f t="shared" si="35"/>
        <v>196274403.50638244</v>
      </c>
      <c r="T121" s="1">
        <f t="shared" si="36"/>
        <v>119</v>
      </c>
      <c r="U121" s="4">
        <f t="shared" si="28"/>
        <v>5.1154442419980899E-2</v>
      </c>
      <c r="V121" s="4">
        <f t="shared" si="29"/>
        <v>-1.2028213421083575E-5</v>
      </c>
      <c r="W121" s="4">
        <f t="shared" si="30"/>
        <v>1.5834879807065764E-6</v>
      </c>
      <c r="X121" s="4">
        <f t="shared" si="31"/>
        <v>2.6014378612174031E-6</v>
      </c>
      <c r="Y121" s="4">
        <f t="shared" si="32"/>
        <v>7.8432875791595953E-6</v>
      </c>
      <c r="Z121" s="4">
        <f t="shared" si="41"/>
        <v>0.9993056271660038</v>
      </c>
      <c r="AA121" s="4">
        <f t="shared" si="41"/>
        <v>2.1076444747999799E-4</v>
      </c>
      <c r="AB121" s="4">
        <f t="shared" si="41"/>
        <v>2.3529865090465293E-4</v>
      </c>
      <c r="AC121" s="4">
        <f t="shared" si="41"/>
        <v>2.4830973561199628E-4</v>
      </c>
      <c r="AD121" s="4">
        <f t="shared" si="38"/>
        <v>1.0000000000000004</v>
      </c>
      <c r="AF121" s="4">
        <f t="shared" si="33"/>
        <v>1.5335678183015689</v>
      </c>
    </row>
    <row r="122" spans="1:32" x14ac:dyDescent="0.3">
      <c r="A122" s="3">
        <v>43972</v>
      </c>
      <c r="B122" s="4">
        <v>121</v>
      </c>
      <c r="C122" s="4">
        <v>5429711</v>
      </c>
      <c r="D122" s="4">
        <v>109523</v>
      </c>
      <c r="F122" s="6">
        <f t="shared" si="23"/>
        <v>260256944219.60144</v>
      </c>
      <c r="H122" s="4">
        <f t="shared" si="21"/>
        <v>2.7092368456489948E+16</v>
      </c>
      <c r="I122" s="4">
        <v>2290107</v>
      </c>
      <c r="K122" s="4">
        <f t="shared" si="22"/>
        <v>139373451685282.34</v>
      </c>
      <c r="L122" s="4">
        <f t="shared" si="24"/>
        <v>5618071.8549925908</v>
      </c>
      <c r="M122" s="4">
        <f t="shared" si="34"/>
        <v>95661.476626992226</v>
      </c>
      <c r="N122" s="4">
        <f t="shared" si="25"/>
        <v>3580863.5362590365</v>
      </c>
      <c r="O122" s="4">
        <f t="shared" si="26"/>
        <v>35479811693.539833</v>
      </c>
      <c r="P122" s="4">
        <f t="shared" si="27"/>
        <v>1666052435895.4255</v>
      </c>
      <c r="Q122" s="4">
        <f t="shared" si="35"/>
        <v>192141830.22044083</v>
      </c>
      <c r="T122" s="1">
        <f t="shared" si="36"/>
        <v>120</v>
      </c>
      <c r="U122" s="4">
        <f t="shared" si="28"/>
        <v>5.1551903394780392E-2</v>
      </c>
      <c r="V122" s="4">
        <f t="shared" si="29"/>
        <v>-1.2255538948251205E-5</v>
      </c>
      <c r="W122" s="4">
        <f t="shared" si="30"/>
        <v>1.732341557816374E-6</v>
      </c>
      <c r="X122" s="4">
        <f t="shared" si="31"/>
        <v>2.5931952245727819E-6</v>
      </c>
      <c r="Y122" s="4">
        <f t="shared" si="32"/>
        <v>7.9300021658620487E-6</v>
      </c>
      <c r="Z122" s="4">
        <f t="shared" si="41"/>
        <v>0.99929359895258274</v>
      </c>
      <c r="AA122" s="4">
        <f t="shared" si="41"/>
        <v>2.1234793546070458E-4</v>
      </c>
      <c r="AB122" s="4">
        <f t="shared" si="41"/>
        <v>2.3790008876587034E-4</v>
      </c>
      <c r="AC122" s="4">
        <f t="shared" si="41"/>
        <v>2.5615302319115588E-4</v>
      </c>
      <c r="AD122" s="4">
        <f t="shared" si="38"/>
        <v>1.0000000000000004</v>
      </c>
      <c r="AF122" s="4">
        <f t="shared" si="33"/>
        <v>1.5454647668332557</v>
      </c>
    </row>
    <row r="123" spans="1:32" x14ac:dyDescent="0.3">
      <c r="A123" s="3">
        <v>43973</v>
      </c>
      <c r="B123" s="4">
        <v>122</v>
      </c>
      <c r="C123" s="4">
        <v>5540062</v>
      </c>
      <c r="D123" s="4">
        <v>110351</v>
      </c>
      <c r="F123" s="6">
        <f t="shared" si="23"/>
        <v>259412815038.47043</v>
      </c>
      <c r="H123" s="4">
        <f t="shared" si="21"/>
        <v>2.7056053615302992E+16</v>
      </c>
      <c r="I123" s="4">
        <v>2262608</v>
      </c>
      <c r="K123" s="4">
        <f t="shared" si="22"/>
        <v>140023495204775.44</v>
      </c>
      <c r="L123" s="4">
        <f t="shared" si="24"/>
        <v>5715541.2722374098</v>
      </c>
      <c r="M123" s="4">
        <f t="shared" si="34"/>
        <v>97469.417244818993</v>
      </c>
      <c r="N123" s="4">
        <f t="shared" si="25"/>
        <v>3615264.9241727572</v>
      </c>
      <c r="O123" s="4">
        <f t="shared" si="26"/>
        <v>30792974984.970997</v>
      </c>
      <c r="P123" s="4">
        <f t="shared" si="27"/>
        <v>1829680754512.5042</v>
      </c>
      <c r="Q123" s="4">
        <f t="shared" si="35"/>
        <v>165935174.2785767</v>
      </c>
      <c r="T123" s="1">
        <f t="shared" si="36"/>
        <v>121</v>
      </c>
      <c r="U123" s="4">
        <f t="shared" si="28"/>
        <v>5.1961616606152942E-2</v>
      </c>
      <c r="V123" s="4">
        <f t="shared" si="29"/>
        <v>-1.2487439184657104E-5</v>
      </c>
      <c r="W123" s="4">
        <f t="shared" si="30"/>
        <v>1.8783931980444749E-6</v>
      </c>
      <c r="X123" s="4">
        <f t="shared" si="31"/>
        <v>2.5926039885754708E-6</v>
      </c>
      <c r="Y123" s="4">
        <f t="shared" si="32"/>
        <v>8.0164419980371586E-6</v>
      </c>
      <c r="Z123" s="4">
        <f t="shared" si="41"/>
        <v>0.9992813434136345</v>
      </c>
      <c r="AA123" s="4">
        <f t="shared" si="41"/>
        <v>2.1408027701852095E-4</v>
      </c>
      <c r="AB123" s="4">
        <f t="shared" si="41"/>
        <v>2.4049328399044313E-4</v>
      </c>
      <c r="AC123" s="4">
        <f t="shared" si="41"/>
        <v>2.6408302535701794E-4</v>
      </c>
      <c r="AD123" s="4">
        <f t="shared" si="38"/>
        <v>1.0000000000000004</v>
      </c>
      <c r="AF123" s="4">
        <f t="shared" si="33"/>
        <v>1.5577283772170598</v>
      </c>
    </row>
    <row r="124" spans="1:32" x14ac:dyDescent="0.3">
      <c r="A124" s="3">
        <v>43974</v>
      </c>
      <c r="B124" s="4">
        <v>123</v>
      </c>
      <c r="C124" s="4">
        <v>5642702</v>
      </c>
      <c r="D124" s="4">
        <v>102640</v>
      </c>
      <c r="F124" s="6">
        <f t="shared" si="23"/>
        <v>267327097720.67502</v>
      </c>
      <c r="H124" s="4">
        <f t="shared" si="21"/>
        <v>2.702229820871408E+16</v>
      </c>
      <c r="I124" s="4">
        <v>2287775</v>
      </c>
      <c r="K124" s="4">
        <f t="shared" si="22"/>
        <v>139428518690862.08</v>
      </c>
      <c r="L124" s="4">
        <f t="shared" si="24"/>
        <v>5814855.0131791998</v>
      </c>
      <c r="M124" s="4">
        <f t="shared" si="34"/>
        <v>99313.740941789933</v>
      </c>
      <c r="N124" s="4">
        <f t="shared" si="25"/>
        <v>3650823.1719269496</v>
      </c>
      <c r="O124" s="4">
        <f t="shared" si="26"/>
        <v>29636659946.677731</v>
      </c>
      <c r="P124" s="4">
        <f t="shared" si="27"/>
        <v>1857900318993.3992</v>
      </c>
      <c r="Q124" s="4">
        <f t="shared" si="35"/>
        <v>11063999.322324526</v>
      </c>
      <c r="T124" s="1">
        <f t="shared" si="36"/>
        <v>122</v>
      </c>
      <c r="U124" s="4">
        <f t="shared" si="28"/>
        <v>5.2379325793516181E-2</v>
      </c>
      <c r="V124" s="4">
        <f t="shared" si="29"/>
        <v>-1.2723365503060513E-5</v>
      </c>
      <c r="W124" s="4">
        <f t="shared" si="30"/>
        <v>2.0212331280307466E-6</v>
      </c>
      <c r="X124" s="4">
        <f t="shared" si="31"/>
        <v>2.5992702526821054E-6</v>
      </c>
      <c r="Y124" s="4">
        <f t="shared" si="32"/>
        <v>8.1028621223476608E-6</v>
      </c>
      <c r="Z124" s="4">
        <f t="shared" si="41"/>
        <v>0.99926885597444981</v>
      </c>
      <c r="AA124" s="4">
        <f t="shared" si="41"/>
        <v>2.1595867021656544E-4</v>
      </c>
      <c r="AB124" s="4">
        <f t="shared" si="41"/>
        <v>2.4308588797901861E-4</v>
      </c>
      <c r="AC124" s="4">
        <f t="shared" si="41"/>
        <v>2.7209946735505509E-4</v>
      </c>
      <c r="AD124" s="4">
        <f t="shared" si="38"/>
        <v>1.0000000000000004</v>
      </c>
      <c r="AF124" s="4">
        <f t="shared" si="33"/>
        <v>1.5702310258950996</v>
      </c>
    </row>
    <row r="125" spans="1:32" x14ac:dyDescent="0.3">
      <c r="A125" s="3">
        <v>43975</v>
      </c>
      <c r="B125" s="4">
        <v>124</v>
      </c>
      <c r="C125" s="4">
        <v>5741051</v>
      </c>
      <c r="D125" s="4">
        <v>98349</v>
      </c>
      <c r="F125" s="6">
        <f t="shared" si="23"/>
        <v>271782720594.121</v>
      </c>
      <c r="H125" s="4">
        <f t="shared" si="21"/>
        <v>2.6989973758296704E+16</v>
      </c>
      <c r="I125" s="4">
        <v>2303326</v>
      </c>
      <c r="K125" s="4">
        <f t="shared" si="22"/>
        <v>139061508563231.53</v>
      </c>
      <c r="L125" s="4">
        <f t="shared" si="24"/>
        <v>5916045.0976147028</v>
      </c>
      <c r="M125" s="4">
        <f t="shared" si="34"/>
        <v>101190.084435503</v>
      </c>
      <c r="N125" s="4">
        <f t="shared" si="25"/>
        <v>3687570.4560567969</v>
      </c>
      <c r="O125" s="4">
        <f t="shared" si="26"/>
        <v>30622934199.984119</v>
      </c>
      <c r="P125" s="4">
        <f t="shared" si="27"/>
        <v>1916132714123.9775</v>
      </c>
      <c r="Q125" s="4">
        <f t="shared" si="35"/>
        <v>8071760.7696573921</v>
      </c>
      <c r="T125" s="1">
        <f t="shared" si="36"/>
        <v>123</v>
      </c>
      <c r="U125" s="4">
        <f t="shared" si="28"/>
        <v>5.2801406550030537E-2</v>
      </c>
      <c r="V125" s="4">
        <f t="shared" si="29"/>
        <v>-1.2962872087062293E-5</v>
      </c>
      <c r="W125" s="4">
        <f t="shared" si="30"/>
        <v>2.1605746921456746E-6</v>
      </c>
      <c r="X125" s="4">
        <f t="shared" si="31"/>
        <v>2.6127929394771198E-6</v>
      </c>
      <c r="Y125" s="4">
        <f t="shared" si="32"/>
        <v>8.1895044554394982E-6</v>
      </c>
      <c r="Z125" s="4">
        <f t="shared" si="41"/>
        <v>0.99925613260894675</v>
      </c>
      <c r="AA125" s="4">
        <f t="shared" si="41"/>
        <v>2.1797990334459618E-4</v>
      </c>
      <c r="AB125" s="4">
        <f t="shared" si="41"/>
        <v>2.4568515823170074E-4</v>
      </c>
      <c r="AC125" s="4">
        <f t="shared" si="41"/>
        <v>2.8020232947740273E-4</v>
      </c>
      <c r="AD125" s="4">
        <f t="shared" si="38"/>
        <v>1.0000000000000004</v>
      </c>
      <c r="AF125" s="4">
        <f t="shared" si="33"/>
        <v>1.5828640374512903</v>
      </c>
    </row>
    <row r="126" spans="1:32" x14ac:dyDescent="0.3">
      <c r="A126" s="3">
        <v>43976</v>
      </c>
      <c r="B126" s="4">
        <v>125</v>
      </c>
      <c r="C126" s="4">
        <v>5833523</v>
      </c>
      <c r="D126" s="4">
        <v>92472</v>
      </c>
      <c r="F126" s="6">
        <f t="shared" si="23"/>
        <v>277944947197.71411</v>
      </c>
      <c r="H126" s="4">
        <f t="shared" si="21"/>
        <v>2.6959598552123496E+16</v>
      </c>
      <c r="I126" s="4">
        <v>2310527</v>
      </c>
      <c r="K126" s="4">
        <f t="shared" si="22"/>
        <v>138891725777718.25</v>
      </c>
      <c r="L126" s="4">
        <f t="shared" si="24"/>
        <v>6019139.9997222414</v>
      </c>
      <c r="M126" s="4">
        <f t="shared" si="34"/>
        <v>103094.90210753866</v>
      </c>
      <c r="N126" s="4">
        <f t="shared" si="25"/>
        <v>3725533.4834939488</v>
      </c>
      <c r="O126" s="4">
        <f t="shared" si="26"/>
        <v>34453670585.886574</v>
      </c>
      <c r="P126" s="4">
        <f t="shared" si="27"/>
        <v>2002243348329.9109</v>
      </c>
      <c r="Q126" s="4">
        <f t="shared" si="35"/>
        <v>112846049.18634921</v>
      </c>
      <c r="T126" s="1">
        <f t="shared" si="36"/>
        <v>124</v>
      </c>
      <c r="U126" s="4">
        <f t="shared" si="28"/>
        <v>5.3224784175722205E-2</v>
      </c>
      <c r="V126" s="4">
        <f t="shared" si="29"/>
        <v>-1.3205602892654416E-5</v>
      </c>
      <c r="W126" s="4">
        <f t="shared" si="30"/>
        <v>2.2962352127694087E-6</v>
      </c>
      <c r="X126" s="4">
        <f t="shared" si="31"/>
        <v>2.6327701351722494E-6</v>
      </c>
      <c r="Y126" s="4">
        <f t="shared" si="32"/>
        <v>8.276597544712758E-6</v>
      </c>
      <c r="Z126" s="4">
        <f t="shared" si="41"/>
        <v>0.99924316973685967</v>
      </c>
      <c r="AA126" s="4">
        <f t="shared" si="41"/>
        <v>2.2014047803674185E-4</v>
      </c>
      <c r="AB126" s="4">
        <f t="shared" si="41"/>
        <v>2.4829795117117787E-4</v>
      </c>
      <c r="AC126" s="4">
        <f t="shared" si="41"/>
        <v>2.8839183393284225E-4</v>
      </c>
      <c r="AD126" s="4">
        <f t="shared" si="38"/>
        <v>1.0000000000000004</v>
      </c>
      <c r="AF126" s="4">
        <f t="shared" si="33"/>
        <v>1.5955352210027891</v>
      </c>
    </row>
    <row r="127" spans="1:32" x14ac:dyDescent="0.3">
      <c r="A127" s="3">
        <v>43977</v>
      </c>
      <c r="B127" s="4">
        <v>126</v>
      </c>
      <c r="C127" s="4">
        <v>5928452</v>
      </c>
      <c r="D127" s="4">
        <v>94929</v>
      </c>
      <c r="F127" s="6">
        <f t="shared" si="23"/>
        <v>275360299444.87964</v>
      </c>
      <c r="H127" s="4">
        <f t="shared" si="21"/>
        <v>2.6928434060283812E+16</v>
      </c>
      <c r="I127" s="4">
        <v>2314833</v>
      </c>
      <c r="K127" s="4">
        <f t="shared" si="22"/>
        <v>138790249889501.53</v>
      </c>
      <c r="L127" s="4">
        <f t="shared" si="24"/>
        <v>6124165.362029722</v>
      </c>
      <c r="M127" s="4">
        <f t="shared" si="34"/>
        <v>105025.36230748054</v>
      </c>
      <c r="N127" s="4">
        <f t="shared" si="25"/>
        <v>3764734.3118613563</v>
      </c>
      <c r="O127" s="4">
        <f t="shared" si="26"/>
        <v>38303720076.977013</v>
      </c>
      <c r="P127" s="4">
        <f t="shared" si="27"/>
        <v>2102213814137.2817</v>
      </c>
      <c r="Q127" s="4">
        <f t="shared" si="35"/>
        <v>101936531.8439137</v>
      </c>
      <c r="T127" s="1">
        <f t="shared" si="36"/>
        <v>125</v>
      </c>
      <c r="U127" s="4">
        <f t="shared" si="28"/>
        <v>5.3646858608035371E-2</v>
      </c>
      <c r="V127" s="4">
        <f t="shared" si="29"/>
        <v>-1.3451278976925015E-5</v>
      </c>
      <c r="W127" s="4">
        <f t="shared" si="30"/>
        <v>2.4281181662218766E-6</v>
      </c>
      <c r="X127" s="4">
        <f t="shared" si="31"/>
        <v>2.6588042702605392E-6</v>
      </c>
      <c r="Y127" s="4">
        <f t="shared" si="32"/>
        <v>8.3643565404425995E-6</v>
      </c>
      <c r="Z127" s="4">
        <f t="shared" si="41"/>
        <v>0.99922996413396703</v>
      </c>
      <c r="AA127" s="4">
        <f t="shared" si="41"/>
        <v>2.2243671324951127E-4</v>
      </c>
      <c r="AB127" s="4">
        <f t="shared" si="41"/>
        <v>2.5093072130635011E-4</v>
      </c>
      <c r="AC127" s="4">
        <f t="shared" si="41"/>
        <v>2.9666843147755501E-4</v>
      </c>
      <c r="AD127" s="4">
        <f t="shared" si="38"/>
        <v>1.0000000000000004</v>
      </c>
      <c r="AF127" s="4">
        <f t="shared" si="33"/>
        <v>1.6081666189008774</v>
      </c>
    </row>
    <row r="128" spans="1:32" x14ac:dyDescent="0.3">
      <c r="A128" s="3">
        <v>43978</v>
      </c>
      <c r="B128" s="4">
        <v>127</v>
      </c>
      <c r="C128" s="4">
        <v>6038967</v>
      </c>
      <c r="D128" s="4">
        <v>110515</v>
      </c>
      <c r="F128" s="6">
        <f t="shared" si="23"/>
        <v>259245783057.74399</v>
      </c>
      <c r="H128" s="4">
        <f t="shared" si="21"/>
        <v>2.6892175504030772E+16</v>
      </c>
      <c r="I128" s="4">
        <v>2334842</v>
      </c>
      <c r="K128" s="4">
        <f t="shared" si="22"/>
        <v>138319201097763.28</v>
      </c>
      <c r="L128" s="4">
        <f t="shared" si="24"/>
        <v>6231144.6086066701</v>
      </c>
      <c r="M128" s="4">
        <f t="shared" si="34"/>
        <v>106979.24657694809</v>
      </c>
      <c r="N128" s="4">
        <f t="shared" si="25"/>
        <v>3805191.0692138579</v>
      </c>
      <c r="O128" s="4">
        <f t="shared" si="26"/>
        <v>36932233249.778465</v>
      </c>
      <c r="P128" s="4">
        <f t="shared" si="27"/>
        <v>2161926385338.0581</v>
      </c>
      <c r="Q128" s="4">
        <f t="shared" si="35"/>
        <v>12501552.268623289</v>
      </c>
      <c r="T128" s="1">
        <f t="shared" si="36"/>
        <v>126</v>
      </c>
      <c r="U128" s="4">
        <f t="shared" si="28"/>
        <v>5.4065436705368439E-2</v>
      </c>
      <c r="V128" s="4">
        <f t="shared" si="29"/>
        <v>-1.3699686499768038E-5</v>
      </c>
      <c r="W128" s="4">
        <f t="shared" si="30"/>
        <v>2.5561969149940938E-6</v>
      </c>
      <c r="X128" s="4">
        <f t="shared" si="31"/>
        <v>2.6905062441853419E-6</v>
      </c>
      <c r="Y128" s="4">
        <f t="shared" si="32"/>
        <v>8.4529833405886027E-6</v>
      </c>
      <c r="Z128" s="4">
        <f t="shared" si="41"/>
        <v>0.99921651285499014</v>
      </c>
      <c r="AA128" s="4">
        <f t="shared" si="41"/>
        <v>2.2486483141573316E-4</v>
      </c>
      <c r="AB128" s="4">
        <f t="shared" si="41"/>
        <v>2.5358952557661064E-4</v>
      </c>
      <c r="AC128" s="4">
        <f t="shared" si="41"/>
        <v>3.0503278801799759E-4</v>
      </c>
      <c r="AD128" s="4">
        <f t="shared" si="38"/>
        <v>1.0000000000000004</v>
      </c>
      <c r="AF128" s="4">
        <f t="shared" si="33"/>
        <v>1.6206924759908607</v>
      </c>
    </row>
    <row r="129" spans="1:32" x14ac:dyDescent="0.3">
      <c r="A129" s="3">
        <v>43979</v>
      </c>
      <c r="B129" s="4">
        <v>128</v>
      </c>
      <c r="C129" s="4">
        <v>6159609</v>
      </c>
      <c r="D129" s="4">
        <v>120642</v>
      </c>
      <c r="F129" s="6">
        <f t="shared" si="23"/>
        <v>249035775204.88651</v>
      </c>
      <c r="H129" s="4">
        <f t="shared" si="21"/>
        <v>2.685262229600614E+16</v>
      </c>
      <c r="I129" s="4">
        <v>2345965</v>
      </c>
      <c r="K129" s="4">
        <f t="shared" si="22"/>
        <v>138057691428651.72</v>
      </c>
      <c r="L129" s="4">
        <f t="shared" si="24"/>
        <v>6340099.4628327778</v>
      </c>
      <c r="M129" s="4">
        <f t="shared" si="34"/>
        <v>108954.85422610771</v>
      </c>
      <c r="N129" s="4">
        <f t="shared" si="25"/>
        <v>3846918.5772036021</v>
      </c>
      <c r="O129" s="4">
        <f t="shared" si="26"/>
        <v>32576807173.590332</v>
      </c>
      <c r="P129" s="4">
        <f t="shared" si="27"/>
        <v>2252861640920.2896</v>
      </c>
      <c r="Q129" s="4">
        <f t="shared" si="35"/>
        <v>136589376.34020844</v>
      </c>
      <c r="T129" s="1">
        <f t="shared" si="36"/>
        <v>127</v>
      </c>
      <c r="U129" s="4">
        <f t="shared" si="28"/>
        <v>5.4478671888885721E-2</v>
      </c>
      <c r="V129" s="4">
        <f t="shared" si="29"/>
        <v>-1.3950665605510062E-5</v>
      </c>
      <c r="W129" s="4">
        <f t="shared" si="30"/>
        <v>2.6805001260685121E-6</v>
      </c>
      <c r="X129" s="4">
        <f t="shared" si="31"/>
        <v>2.7274986063484558E-6</v>
      </c>
      <c r="Y129" s="4">
        <f t="shared" si="32"/>
        <v>8.542666873093094E-6</v>
      </c>
      <c r="Z129" s="4">
        <f t="shared" si="41"/>
        <v>0.99920281316849036</v>
      </c>
      <c r="AA129" s="4">
        <f t="shared" si="41"/>
        <v>2.2742102833072725E-4</v>
      </c>
      <c r="AB129" s="4">
        <f t="shared" si="41"/>
        <v>2.56280031820796E-4</v>
      </c>
      <c r="AC129" s="4">
        <f t="shared" si="41"/>
        <v>3.1348577135858617E-4</v>
      </c>
      <c r="AD129" s="4">
        <f t="shared" si="38"/>
        <v>1.0000000000000004</v>
      </c>
      <c r="AF129" s="4">
        <f t="shared" si="33"/>
        <v>1.6330574295774758</v>
      </c>
    </row>
    <row r="130" spans="1:32" x14ac:dyDescent="0.3">
      <c r="A130" s="3">
        <v>43980</v>
      </c>
      <c r="B130" s="4">
        <v>129</v>
      </c>
      <c r="C130" s="4">
        <v>6289027</v>
      </c>
      <c r="D130" s="4">
        <v>129418</v>
      </c>
      <c r="F130" s="6">
        <f t="shared" si="23"/>
        <v>240353733804.64743</v>
      </c>
      <c r="H130" s="4">
        <f t="shared" ref="H130:H193" si="42">(C130-$G$2)^2</f>
        <v>2.6810224185665236E+16</v>
      </c>
      <c r="I130" s="4">
        <v>2383216</v>
      </c>
      <c r="K130" s="4">
        <f t="shared" ref="K130:K193" si="43">(I130-$J$2)^2</f>
        <v>137183695810388.97</v>
      </c>
      <c r="L130" s="4">
        <f t="shared" si="24"/>
        <v>6451050.3767410088</v>
      </c>
      <c r="M130" s="4">
        <f t="shared" si="34"/>
        <v>110950.91390823107</v>
      </c>
      <c r="N130" s="4">
        <f t="shared" si="25"/>
        <v>3889928.8835748783</v>
      </c>
      <c r="O130" s="4">
        <f t="shared" si="26"/>
        <v>26251574610.558884</v>
      </c>
      <c r="P130" s="4">
        <f t="shared" si="27"/>
        <v>2270183713530.5249</v>
      </c>
      <c r="Q130" s="4">
        <f t="shared" si="35"/>
        <v>341033268.72080535</v>
      </c>
      <c r="T130" s="1">
        <f t="shared" si="36"/>
        <v>128</v>
      </c>
      <c r="U130" s="4">
        <f t="shared" si="28"/>
        <v>5.4885010938078058E-2</v>
      </c>
      <c r="V130" s="4">
        <f t="shared" si="29"/>
        <v>-1.420410030907516E-5</v>
      </c>
      <c r="W130" s="4">
        <f t="shared" si="30"/>
        <v>2.8010989163928895E-6</v>
      </c>
      <c r="X130" s="4">
        <f t="shared" si="31"/>
        <v>2.7694179084692235E-6</v>
      </c>
      <c r="Y130" s="4">
        <f t="shared" si="32"/>
        <v>8.633583484213047E-6</v>
      </c>
      <c r="Z130" s="4">
        <f t="shared" si="41"/>
        <v>0.99918886250288486</v>
      </c>
      <c r="AA130" s="4">
        <f t="shared" si="41"/>
        <v>2.3010152845679576E-4</v>
      </c>
      <c r="AB130" s="4">
        <f t="shared" si="41"/>
        <v>2.5900753042714444E-4</v>
      </c>
      <c r="AC130" s="4">
        <f t="shared" si="41"/>
        <v>3.2202843823167927E-4</v>
      </c>
      <c r="AD130" s="4">
        <f t="shared" si="38"/>
        <v>1.0000000000000004</v>
      </c>
      <c r="AF130" s="4">
        <f t="shared" si="33"/>
        <v>1.6452149139517895</v>
      </c>
    </row>
    <row r="131" spans="1:32" x14ac:dyDescent="0.3">
      <c r="A131" s="3">
        <v>43981</v>
      </c>
      <c r="B131" s="4">
        <v>130</v>
      </c>
      <c r="C131" s="4">
        <v>6416513</v>
      </c>
      <c r="D131" s="4">
        <v>127486</v>
      </c>
      <c r="F131" s="6">
        <f t="shared" ref="F131:F194" si="44">(D131-$E$2)^2</f>
        <v>242251826600.61984</v>
      </c>
      <c r="H131" s="4">
        <f t="shared" si="42"/>
        <v>2.676849176173538E+16</v>
      </c>
      <c r="I131" s="4">
        <v>2409978</v>
      </c>
      <c r="K131" s="4">
        <f t="shared" si="43"/>
        <v>136557509789736.28</v>
      </c>
      <c r="L131" s="4">
        <f t="shared" ref="L131:L194" si="45">(AA131+AB131+AC131)*$S$45</f>
        <v>6564016.8799244575</v>
      </c>
      <c r="M131" s="4">
        <f t="shared" si="34"/>
        <v>112966.50318344869</v>
      </c>
      <c r="N131" s="4">
        <f t="shared" ref="N131:N194" si="46">(AA131+AB131)*$S$45</f>
        <v>3934231.7111342684</v>
      </c>
      <c r="O131" s="4">
        <f t="shared" ref="O131:O194" si="47">(C131-L131)^2</f>
        <v>21757394592.768784</v>
      </c>
      <c r="P131" s="4">
        <f t="shared" ref="P131:P194" si="48">(I131-N131)^2</f>
        <v>2323349375906.5898</v>
      </c>
      <c r="Q131" s="4">
        <f t="shared" si="35"/>
        <v>210815787.80584371</v>
      </c>
      <c r="T131" s="1">
        <f t="shared" si="36"/>
        <v>129</v>
      </c>
      <c r="U131" s="4">
        <f t="shared" ref="U131:U194" si="49">$S$2*EXP(-((T131-$S$3)^2)/($S$4^2)) + $S$5*EXP(-((T131-$S$6)^2)/($S$7^2)) + $S$8*EXP(-((T131-$S$9)^2)/($S$10^2)) + $S$11*EXP(-((T131-$S$12)^2)/($S$13^2))+ $S$14*EXP(-((T131-$S$15)^2)/($S$16^2))+ $S$17*EXP(-((T131-$S$18)^2)/($S$19^2))+$S$20*EXP(-((T131-$S$21)^2)/($S$22^2))+$S$23*EXP(-((T131-$S$24)^2)/($S$25^2))+$S$26*EXP(-((T131-$S$27)^2)/($S$28^2))+$S$29*EXP(-((T131-$S$30)^2)/($S$31^2))+$S$32*EXP(-((T131-$S$33)^2)/($S$34^2))+$S$35*EXP(-((T131-$S$36)^2)/($S$37^2))</f>
        <v>5.5283147580132516E-2</v>
      </c>
      <c r="V131" s="4">
        <f t="shared" ref="V131:V194" si="50">$S$43*$S$45 -(U131*(Z131*AB131)) + $S$38*AC131 - $S$44*Z131</f>
        <v>-1.4459909445090489E-5</v>
      </c>
      <c r="W131" s="4">
        <f t="shared" ref="W131:W194" si="51">(U131*(Z131*AB131)) - $S$41*AA131 - $S$44*AA131</f>
        <v>2.9180956983187659E-6</v>
      </c>
      <c r="X131" s="4">
        <f t="shared" ref="X131:X194" si="52">$S$41*AA131 - $S$40*AB131 - $S$44*AB131</f>
        <v>2.8159163415077618E-6</v>
      </c>
      <c r="Y131" s="4">
        <f t="shared" ref="Y131:Y194" si="53">$S$40*AB131- $S$38*AC131 - $S$44*AC131</f>
        <v>8.7258974052639613E-6</v>
      </c>
      <c r="Z131" s="4">
        <f t="shared" si="41"/>
        <v>0.9991746584025758</v>
      </c>
      <c r="AA131" s="4">
        <f t="shared" si="41"/>
        <v>2.3290262737318866E-4</v>
      </c>
      <c r="AB131" s="4">
        <f t="shared" si="41"/>
        <v>2.6177694833561367E-4</v>
      </c>
      <c r="AC131" s="4">
        <f t="shared" si="41"/>
        <v>3.3066202171589234E-4</v>
      </c>
      <c r="AD131" s="4">
        <f t="shared" si="38"/>
        <v>1.0000000000000004</v>
      </c>
      <c r="AF131" s="4">
        <f t="shared" ref="AF131:AF194" si="54">(U131/$S$40)*Z131</f>
        <v>1.6571257686765195</v>
      </c>
    </row>
    <row r="132" spans="1:32" x14ac:dyDescent="0.3">
      <c r="A132" s="3">
        <v>43982</v>
      </c>
      <c r="B132" s="4">
        <v>131</v>
      </c>
      <c r="C132" s="4">
        <v>6527481</v>
      </c>
      <c r="D132" s="4">
        <v>110968</v>
      </c>
      <c r="F132" s="6">
        <f t="shared" si="44"/>
        <v>258784687636.37155</v>
      </c>
      <c r="H132" s="4">
        <f t="shared" si="42"/>
        <v>2.6732192950558024E+16</v>
      </c>
      <c r="I132" s="4">
        <v>2387558</v>
      </c>
      <c r="K132" s="4">
        <f t="shared" si="43"/>
        <v>137082002927973.02</v>
      </c>
      <c r="L132" s="4">
        <f t="shared" si="45"/>
        <v>6679017.8564606169</v>
      </c>
      <c r="M132" s="4">
        <f t="shared" ref="M132:M195" si="55">L132-L131</f>
        <v>115000.9765361594</v>
      </c>
      <c r="N132" s="4">
        <f t="shared" si="46"/>
        <v>3979834.8310261457</v>
      </c>
      <c r="O132" s="4">
        <f t="shared" si="47"/>
        <v>22963418865.965618</v>
      </c>
      <c r="P132" s="4">
        <f t="shared" si="48"/>
        <v>2535345506622.665</v>
      </c>
      <c r="Q132" s="4">
        <f t="shared" ref="Q132:Q195" si="56">(D132-M132)^2</f>
        <v>16264899.741212301</v>
      </c>
      <c r="T132" s="1">
        <f t="shared" ref="T132:T195" si="57">T131+$S$42</f>
        <v>130</v>
      </c>
      <c r="U132" s="4">
        <f t="shared" si="49"/>
        <v>5.5671982405304507E-2</v>
      </c>
      <c r="V132" s="4">
        <f t="shared" si="50"/>
        <v>-1.4718038686941109E-5</v>
      </c>
      <c r="W132" s="4">
        <f t="shared" si="51"/>
        <v>3.0316146477690172E-6</v>
      </c>
      <c r="X132" s="4">
        <f t="shared" si="52"/>
        <v>2.8666627652442593E-6</v>
      </c>
      <c r="Y132" s="4">
        <f t="shared" si="53"/>
        <v>8.8197612739278325E-6</v>
      </c>
      <c r="Z132" s="4">
        <f t="shared" ref="Z132:AC147" si="58" xml:space="preserve"> Z131+($S$42*V131)</f>
        <v>0.99916019849313076</v>
      </c>
      <c r="AA132" s="4">
        <f t="shared" si="58"/>
        <v>2.3582072307150743E-4</v>
      </c>
      <c r="AB132" s="4">
        <f t="shared" si="58"/>
        <v>2.6459286467712142E-4</v>
      </c>
      <c r="AC132" s="4">
        <f t="shared" si="58"/>
        <v>3.3938791912115632E-4</v>
      </c>
      <c r="AD132" s="4">
        <f t="shared" ref="AD132:AD195" si="59">Z132+AA132+AB132+AC132</f>
        <v>1.0000000000000007</v>
      </c>
      <c r="AF132" s="4">
        <f t="shared" si="54"/>
        <v>1.6687570365934077</v>
      </c>
    </row>
    <row r="133" spans="1:32" x14ac:dyDescent="0.3">
      <c r="A133" s="3">
        <v>43983</v>
      </c>
      <c r="B133" s="4">
        <v>132</v>
      </c>
      <c r="C133" s="4">
        <v>6630762</v>
      </c>
      <c r="D133" s="4">
        <v>103281</v>
      </c>
      <c r="F133" s="6">
        <f t="shared" si="44"/>
        <v>266664667368.07962</v>
      </c>
      <c r="H133" s="4">
        <f t="shared" si="42"/>
        <v>2.6698430766560456E+16</v>
      </c>
      <c r="I133" s="4">
        <v>2414877</v>
      </c>
      <c r="K133" s="4">
        <f t="shared" si="43"/>
        <v>136443036494196.06</v>
      </c>
      <c r="L133" s="4">
        <f t="shared" si="45"/>
        <v>6796071.7583624627</v>
      </c>
      <c r="M133" s="4">
        <f t="shared" si="55"/>
        <v>117053.90190184582</v>
      </c>
      <c r="N133" s="4">
        <f t="shared" si="46"/>
        <v>4026744.3683889816</v>
      </c>
      <c r="O133" s="4">
        <f t="shared" si="47"/>
        <v>27327316209.85582</v>
      </c>
      <c r="P133" s="4">
        <f t="shared" si="48"/>
        <v>2598116413277.2207</v>
      </c>
      <c r="Q133" s="4">
        <f t="shared" si="56"/>
        <v>189692826.79786822</v>
      </c>
      <c r="T133" s="1">
        <f t="shared" si="57"/>
        <v>131</v>
      </c>
      <c r="U133" s="4">
        <f t="shared" si="49"/>
        <v>5.6050588572982347E-2</v>
      </c>
      <c r="V133" s="4">
        <f t="shared" si="50"/>
        <v>-1.4978453604553324E-5</v>
      </c>
      <c r="W133" s="4">
        <f t="shared" si="51"/>
        <v>3.1417936834971315E-6</v>
      </c>
      <c r="X133" s="4">
        <f t="shared" si="52"/>
        <v>2.921343231175762E-6</v>
      </c>
      <c r="Y133" s="4">
        <f t="shared" si="53"/>
        <v>8.9153166898804305E-6</v>
      </c>
      <c r="Z133" s="4">
        <f t="shared" si="58"/>
        <v>0.99914548045444385</v>
      </c>
      <c r="AA133" s="4">
        <f t="shared" si="58"/>
        <v>2.3885233771927644E-4</v>
      </c>
      <c r="AB133" s="4">
        <f t="shared" si="58"/>
        <v>2.6745952744236566E-4</v>
      </c>
      <c r="AC133" s="4">
        <f t="shared" si="58"/>
        <v>3.4820768039508414E-4</v>
      </c>
      <c r="AD133" s="4">
        <f t="shared" si="59"/>
        <v>1.0000000000000004</v>
      </c>
      <c r="AF133" s="4">
        <f t="shared" si="54"/>
        <v>1.6800809354932977</v>
      </c>
    </row>
    <row r="134" spans="1:32" x14ac:dyDescent="0.3">
      <c r="A134" s="3">
        <v>43984</v>
      </c>
      <c r="B134" s="4">
        <v>133</v>
      </c>
      <c r="C134" s="4">
        <v>6751476</v>
      </c>
      <c r="D134" s="4">
        <v>120714</v>
      </c>
      <c r="F134" s="6">
        <f t="shared" si="44"/>
        <v>248963919371.39685</v>
      </c>
      <c r="H134" s="4">
        <f t="shared" si="42"/>
        <v>2.6658996837475824E+16</v>
      </c>
      <c r="I134" s="4">
        <v>2407335</v>
      </c>
      <c r="K134" s="4">
        <f t="shared" si="43"/>
        <v>136619287820836.25</v>
      </c>
      <c r="L134" s="4">
        <f t="shared" si="45"/>
        <v>6915196.7638174603</v>
      </c>
      <c r="M134" s="4">
        <f t="shared" si="55"/>
        <v>119125.00545499753</v>
      </c>
      <c r="N134" s="4">
        <f t="shared" si="46"/>
        <v>4074965.0483806226</v>
      </c>
      <c r="O134" s="4">
        <f t="shared" si="47"/>
        <v>26804488504.97261</v>
      </c>
      <c r="P134" s="4">
        <f t="shared" si="48"/>
        <v>2780989978261.958</v>
      </c>
      <c r="Q134" s="4">
        <f t="shared" si="56"/>
        <v>2524903.6640476002</v>
      </c>
      <c r="T134" s="1">
        <f t="shared" si="57"/>
        <v>132</v>
      </c>
      <c r="U134" s="4">
        <f t="shared" si="49"/>
        <v>5.6418182738878227E-2</v>
      </c>
      <c r="V134" s="4">
        <f t="shared" si="50"/>
        <v>-1.5241133702764585E-5</v>
      </c>
      <c r="W134" s="4">
        <f t="shared" si="51"/>
        <v>3.2487778244120249E-6</v>
      </c>
      <c r="X134" s="4">
        <f t="shared" si="52"/>
        <v>2.9796610905040809E-6</v>
      </c>
      <c r="Y134" s="4">
        <f t="shared" si="53"/>
        <v>9.0126947878484796E-6</v>
      </c>
      <c r="Z134" s="4">
        <f t="shared" si="58"/>
        <v>0.9991305020008393</v>
      </c>
      <c r="AA134" s="4">
        <f t="shared" si="58"/>
        <v>2.4199413140277358E-4</v>
      </c>
      <c r="AB134" s="4">
        <f t="shared" si="58"/>
        <v>2.7038087067354143E-4</v>
      </c>
      <c r="AC134" s="4">
        <f t="shared" si="58"/>
        <v>3.5712299708496459E-4</v>
      </c>
      <c r="AD134" s="4">
        <f t="shared" si="59"/>
        <v>1.0000000000000007</v>
      </c>
      <c r="AF134" s="4">
        <f t="shared" si="54"/>
        <v>1.6910739863635131</v>
      </c>
    </row>
    <row r="135" spans="1:32" x14ac:dyDescent="0.3">
      <c r="A135" s="3">
        <v>43985</v>
      </c>
      <c r="B135" s="4">
        <v>134</v>
      </c>
      <c r="C135" s="4">
        <v>6875265</v>
      </c>
      <c r="D135" s="4">
        <v>123789</v>
      </c>
      <c r="F135" s="6">
        <f t="shared" si="44"/>
        <v>245904753507.77615</v>
      </c>
      <c r="H135" s="4">
        <f t="shared" si="42"/>
        <v>2.6618588657619712E+16</v>
      </c>
      <c r="I135" s="4">
        <v>2356340</v>
      </c>
      <c r="K135" s="4">
        <f t="shared" si="43"/>
        <v>137813990815179.87</v>
      </c>
      <c r="L135" s="4">
        <f t="shared" si="45"/>
        <v>7036410.8880131822</v>
      </c>
      <c r="M135" s="4">
        <f t="shared" si="55"/>
        <v>121214.12419572193</v>
      </c>
      <c r="N135" s="4">
        <f t="shared" si="46"/>
        <v>4124500.3902325979</v>
      </c>
      <c r="O135" s="4">
        <f t="shared" si="47"/>
        <v>25967997223.55706</v>
      </c>
      <c r="P135" s="4">
        <f t="shared" si="48"/>
        <v>3126391165587.4932</v>
      </c>
      <c r="Q135" s="4">
        <f t="shared" si="56"/>
        <v>6629985.407456629</v>
      </c>
      <c r="T135" s="1">
        <f t="shared" si="57"/>
        <v>133</v>
      </c>
      <c r="U135" s="4">
        <f t="shared" si="49"/>
        <v>5.6774100626019126E-2</v>
      </c>
      <c r="V135" s="4">
        <f t="shared" si="50"/>
        <v>-1.5506067364630632E-5</v>
      </c>
      <c r="W135" s="4">
        <f t="shared" si="51"/>
        <v>3.3527137810270966E-6</v>
      </c>
      <c r="X135" s="4">
        <f t="shared" si="52"/>
        <v>3.0413367693371232E-6</v>
      </c>
      <c r="Y135" s="4">
        <f t="shared" si="53"/>
        <v>9.1120168142664117E-6</v>
      </c>
      <c r="Z135" s="4">
        <f t="shared" si="58"/>
        <v>0.99911526086713653</v>
      </c>
      <c r="AA135" s="4">
        <f t="shared" si="58"/>
        <v>2.4524290922718563E-4</v>
      </c>
      <c r="AB135" s="4">
        <f t="shared" si="58"/>
        <v>2.733605317640455E-4</v>
      </c>
      <c r="AC135" s="4">
        <f t="shared" si="58"/>
        <v>3.6613569187281307E-4</v>
      </c>
      <c r="AD135" s="4">
        <f t="shared" si="59"/>
        <v>1.0000000000000007</v>
      </c>
      <c r="AF135" s="4">
        <f t="shared" si="54"/>
        <v>1.7017162808954929</v>
      </c>
    </row>
    <row r="136" spans="1:32" x14ac:dyDescent="0.3">
      <c r="A136" s="3">
        <v>43986</v>
      </c>
      <c r="B136" s="4">
        <v>135</v>
      </c>
      <c r="C136" s="4">
        <v>7008954</v>
      </c>
      <c r="D136" s="4">
        <v>133689</v>
      </c>
      <c r="F136" s="6">
        <f t="shared" si="44"/>
        <v>236184184202.94858</v>
      </c>
      <c r="H136" s="4">
        <f t="shared" si="42"/>
        <v>2.6574983263806412E+16</v>
      </c>
      <c r="I136" s="4">
        <v>2391608</v>
      </c>
      <c r="K136" s="4">
        <f t="shared" si="43"/>
        <v>136987182891209.92</v>
      </c>
      <c r="L136" s="4">
        <f t="shared" si="45"/>
        <v>7159732.0537465839</v>
      </c>
      <c r="M136" s="4">
        <f t="shared" si="55"/>
        <v>123321.16573340166</v>
      </c>
      <c r="N136" s="4">
        <f t="shared" si="46"/>
        <v>4175352.8565018876</v>
      </c>
      <c r="O136" s="4">
        <f t="shared" si="47"/>
        <v>22734021491.607735</v>
      </c>
      <c r="P136" s="4">
        <f t="shared" si="48"/>
        <v>3181745713096.9395</v>
      </c>
      <c r="Q136" s="4">
        <f t="shared" si="56"/>
        <v>107491987.37965067</v>
      </c>
      <c r="T136" s="1">
        <f t="shared" si="57"/>
        <v>134</v>
      </c>
      <c r="U136" s="4">
        <f t="shared" si="49"/>
        <v>5.7117776674771345E-2</v>
      </c>
      <c r="V136" s="4">
        <f t="shared" si="50"/>
        <v>-1.5773247614110978E-5</v>
      </c>
      <c r="W136" s="4">
        <f t="shared" si="51"/>
        <v>3.4537456343159101E-6</v>
      </c>
      <c r="X136" s="4">
        <f t="shared" si="52"/>
        <v>3.1061072833552076E-6</v>
      </c>
      <c r="Y136" s="4">
        <f t="shared" si="53"/>
        <v>9.21339469643986E-6</v>
      </c>
      <c r="Z136" s="4">
        <f t="shared" si="58"/>
        <v>0.99909975479977187</v>
      </c>
      <c r="AA136" s="4">
        <f t="shared" si="58"/>
        <v>2.4859562300821273E-4</v>
      </c>
      <c r="AB136" s="4">
        <f t="shared" si="58"/>
        <v>2.7640186853338265E-4</v>
      </c>
      <c r="AC136" s="4">
        <f t="shared" si="58"/>
        <v>3.752477086870795E-4</v>
      </c>
      <c r="AD136" s="4">
        <f t="shared" si="59"/>
        <v>1.0000000000000004</v>
      </c>
      <c r="AF136" s="4">
        <f t="shared" si="54"/>
        <v>1.7119908713132523</v>
      </c>
    </row>
    <row r="137" spans="1:32" x14ac:dyDescent="0.3">
      <c r="A137" s="3">
        <v>43987</v>
      </c>
      <c r="B137" s="4">
        <v>136</v>
      </c>
      <c r="C137" s="4">
        <v>7142423</v>
      </c>
      <c r="D137" s="4">
        <v>133469</v>
      </c>
      <c r="F137" s="6">
        <f t="shared" si="44"/>
        <v>236398067254.16696</v>
      </c>
      <c r="H137" s="4">
        <f t="shared" si="42"/>
        <v>2.6531485284790908E+16</v>
      </c>
      <c r="I137" s="4">
        <v>2428129</v>
      </c>
      <c r="K137" s="4">
        <f t="shared" si="43"/>
        <v>136133621976645.3</v>
      </c>
      <c r="L137" s="4">
        <f t="shared" si="45"/>
        <v>7285178.1283335369</v>
      </c>
      <c r="M137" s="4">
        <f t="shared" si="55"/>
        <v>125446.07458695304</v>
      </c>
      <c r="N137" s="4">
        <f t="shared" si="46"/>
        <v>4227523.9640963329</v>
      </c>
      <c r="O137" s="4">
        <f t="shared" si="47"/>
        <v>20379026665.524593</v>
      </c>
      <c r="P137" s="4">
        <f t="shared" si="48"/>
        <v>3237822236815.2432</v>
      </c>
      <c r="Q137" s="4">
        <f t="shared" si="56"/>
        <v>64367332.183314793</v>
      </c>
      <c r="T137" s="1">
        <f t="shared" si="57"/>
        <v>135</v>
      </c>
      <c r="U137" s="4">
        <f t="shared" si="49"/>
        <v>5.7448727234539754E-2</v>
      </c>
      <c r="V137" s="4">
        <f t="shared" si="50"/>
        <v>-1.6042668608594423E-5</v>
      </c>
      <c r="W137" s="4">
        <f t="shared" si="51"/>
        <v>3.5520114585481988E-6</v>
      </c>
      <c r="X137" s="4">
        <f t="shared" si="52"/>
        <v>3.1737255545148808E-6</v>
      </c>
      <c r="Y137" s="4">
        <f t="shared" si="53"/>
        <v>9.3169315955313438E-6</v>
      </c>
      <c r="Z137" s="4">
        <f t="shared" si="58"/>
        <v>0.99908398155215772</v>
      </c>
      <c r="AA137" s="4">
        <f t="shared" si="58"/>
        <v>2.5204936864252862E-4</v>
      </c>
      <c r="AB137" s="4">
        <f t="shared" si="58"/>
        <v>2.7950797581673787E-4</v>
      </c>
      <c r="AC137" s="4">
        <f t="shared" si="58"/>
        <v>3.8446110338351936E-4</v>
      </c>
      <c r="AD137" s="4">
        <f t="shared" si="59"/>
        <v>1.0000000000000004</v>
      </c>
      <c r="AF137" s="4">
        <f t="shared" si="54"/>
        <v>1.7218832664059622</v>
      </c>
    </row>
    <row r="138" spans="1:32" x14ac:dyDescent="0.3">
      <c r="A138" s="3">
        <v>43988</v>
      </c>
      <c r="B138" s="4">
        <v>137</v>
      </c>
      <c r="C138" s="4">
        <v>7273819</v>
      </c>
      <c r="D138" s="4">
        <v>131396</v>
      </c>
      <c r="F138" s="6">
        <f t="shared" si="44"/>
        <v>238418182303.05661</v>
      </c>
      <c r="H138" s="4">
        <f t="shared" si="42"/>
        <v>2.6488697705385328E+16</v>
      </c>
      <c r="I138" s="4">
        <v>2464352</v>
      </c>
      <c r="K138" s="4">
        <f t="shared" si="43"/>
        <v>135289660859552.05</v>
      </c>
      <c r="L138" s="4">
        <f t="shared" si="45"/>
        <v>7412766.9326230921</v>
      </c>
      <c r="M138" s="4">
        <f t="shared" si="55"/>
        <v>127588.80428955518</v>
      </c>
      <c r="N138" s="4">
        <f t="shared" si="46"/>
        <v>4281014.3630068358</v>
      </c>
      <c r="O138" s="4">
        <f t="shared" si="47"/>
        <v>19306527980.231339</v>
      </c>
      <c r="P138" s="4">
        <f t="shared" si="48"/>
        <v>3300262141165.5806</v>
      </c>
      <c r="Q138" s="4">
        <f t="shared" si="56"/>
        <v>14494739.17762946</v>
      </c>
      <c r="T138" s="1">
        <f t="shared" si="57"/>
        <v>136</v>
      </c>
      <c r="U138" s="4">
        <f t="shared" si="49"/>
        <v>5.7766536797337648E-2</v>
      </c>
      <c r="V138" s="4">
        <f t="shared" si="50"/>
        <v>-1.6314322772206068E-5</v>
      </c>
      <c r="W138" s="4">
        <f t="shared" si="51"/>
        <v>3.6476407522674499E-6</v>
      </c>
      <c r="X138" s="4">
        <f t="shared" si="52"/>
        <v>3.2439595831691968E-6</v>
      </c>
      <c r="Y138" s="4">
        <f t="shared" si="53"/>
        <v>9.4227224367694211E-6</v>
      </c>
      <c r="Z138" s="4">
        <f t="shared" si="58"/>
        <v>0.99906793888354917</v>
      </c>
      <c r="AA138" s="4">
        <f t="shared" si="58"/>
        <v>2.556013801010768E-4</v>
      </c>
      <c r="AB138" s="4">
        <f t="shared" si="58"/>
        <v>2.8268170137125276E-4</v>
      </c>
      <c r="AC138" s="4">
        <f t="shared" si="58"/>
        <v>3.937780349790507E-4</v>
      </c>
      <c r="AD138" s="4">
        <f t="shared" si="59"/>
        <v>1.0000000000000004</v>
      </c>
      <c r="AF138" s="4">
        <f t="shared" si="54"/>
        <v>1.7313810187748067</v>
      </c>
    </row>
    <row r="139" spans="1:32" x14ac:dyDescent="0.3">
      <c r="A139" s="3">
        <v>43989</v>
      </c>
      <c r="B139" s="4">
        <v>138</v>
      </c>
      <c r="C139" s="4">
        <v>7390955</v>
      </c>
      <c r="D139" s="4">
        <v>117136</v>
      </c>
      <c r="F139" s="6">
        <f t="shared" si="44"/>
        <v>252547299564.75778</v>
      </c>
      <c r="H139" s="4">
        <f t="shared" si="42"/>
        <v>2.6450582841195604E+16</v>
      </c>
      <c r="I139" s="4">
        <v>2512333</v>
      </c>
      <c r="K139" s="4">
        <f t="shared" si="43"/>
        <v>134175789825127.97</v>
      </c>
      <c r="L139" s="4">
        <f t="shared" si="45"/>
        <v>7542516.2272126777</v>
      </c>
      <c r="M139" s="4">
        <f t="shared" si="55"/>
        <v>129749.29458958562</v>
      </c>
      <c r="N139" s="4">
        <f t="shared" si="46"/>
        <v>4335823.8880236903</v>
      </c>
      <c r="O139" s="4">
        <f t="shared" si="47"/>
        <v>22970805594.212917</v>
      </c>
      <c r="P139" s="4">
        <f t="shared" si="48"/>
        <v>3325119018705.4268</v>
      </c>
      <c r="Q139" s="4">
        <f t="shared" si="56"/>
        <v>159095200.40366998</v>
      </c>
      <c r="T139" s="1">
        <f t="shared" si="57"/>
        <v>137</v>
      </c>
      <c r="U139" s="4">
        <f t="shared" si="49"/>
        <v>5.8070846817207929E-2</v>
      </c>
      <c r="V139" s="4">
        <f t="shared" si="50"/>
        <v>-1.6588198484515906E-5</v>
      </c>
      <c r="W139" s="4">
        <f t="shared" si="51"/>
        <v>3.7407525519815479E-6</v>
      </c>
      <c r="X139" s="4">
        <f t="shared" si="52"/>
        <v>3.3165915204724965E-6</v>
      </c>
      <c r="Y139" s="4">
        <f t="shared" si="53"/>
        <v>9.5308544120618621E-6</v>
      </c>
      <c r="Z139" s="4">
        <f t="shared" si="58"/>
        <v>0.99905162456077701</v>
      </c>
      <c r="AA139" s="4">
        <f t="shared" si="58"/>
        <v>2.5924902085334425E-4</v>
      </c>
      <c r="AB139" s="4">
        <f t="shared" si="58"/>
        <v>2.8592566095442197E-4</v>
      </c>
      <c r="AC139" s="4">
        <f t="shared" si="58"/>
        <v>4.032007574158201E-4</v>
      </c>
      <c r="AD139" s="4">
        <f t="shared" si="59"/>
        <v>1.0000000000000007</v>
      </c>
      <c r="AF139" s="4">
        <f t="shared" si="54"/>
        <v>1.7404733896178872</v>
      </c>
    </row>
    <row r="140" spans="1:32" x14ac:dyDescent="0.3">
      <c r="A140" s="3">
        <v>43990</v>
      </c>
      <c r="B140" s="4">
        <v>139</v>
      </c>
      <c r="C140" s="4">
        <v>7500887</v>
      </c>
      <c r="D140" s="4">
        <v>109932</v>
      </c>
      <c r="F140" s="6">
        <f t="shared" si="44"/>
        <v>259839805656.47272</v>
      </c>
      <c r="H140" s="4">
        <f t="shared" si="42"/>
        <v>2.6414837047445948E+16</v>
      </c>
      <c r="I140" s="4">
        <v>2527944</v>
      </c>
      <c r="K140" s="4">
        <f t="shared" si="43"/>
        <v>133814375758848.03</v>
      </c>
      <c r="L140" s="4">
        <f t="shared" si="45"/>
        <v>7674443.6802813858</v>
      </c>
      <c r="M140" s="4">
        <f t="shared" si="55"/>
        <v>131927.45306870807</v>
      </c>
      <c r="N140" s="4">
        <f t="shared" si="46"/>
        <v>4391951.5880736681</v>
      </c>
      <c r="O140" s="4">
        <f t="shared" si="47"/>
        <v>30121921270.295162</v>
      </c>
      <c r="P140" s="4">
        <f t="shared" si="48"/>
        <v>3474524288396.2134</v>
      </c>
      <c r="Q140" s="4">
        <f t="shared" si="56"/>
        <v>483799955.69773924</v>
      </c>
      <c r="T140" s="1">
        <f t="shared" si="57"/>
        <v>138</v>
      </c>
      <c r="U140" s="4">
        <f t="shared" si="49"/>
        <v>5.8361346706326901E-2</v>
      </c>
      <c r="V140" s="4">
        <f t="shared" si="50"/>
        <v>-1.6864278245101835E-5</v>
      </c>
      <c r="W140" s="4">
        <f t="shared" si="51"/>
        <v>3.8314541151865126E-6</v>
      </c>
      <c r="X140" s="4">
        <f t="shared" si="52"/>
        <v>3.3914166782263484E-6</v>
      </c>
      <c r="Y140" s="4">
        <f t="shared" si="53"/>
        <v>9.6414074516889738E-6</v>
      </c>
      <c r="Z140" s="4">
        <f t="shared" si="58"/>
        <v>0.99903503636229252</v>
      </c>
      <c r="AA140" s="4">
        <f t="shared" si="58"/>
        <v>2.6298977340532582E-4</v>
      </c>
      <c r="AB140" s="4">
        <f t="shared" si="58"/>
        <v>2.8924225247489445E-4</v>
      </c>
      <c r="AC140" s="4">
        <f t="shared" si="58"/>
        <v>4.1273161182788198E-4</v>
      </c>
      <c r="AD140" s="4">
        <f t="shared" si="59"/>
        <v>1.0000000000000007</v>
      </c>
      <c r="AF140" s="4">
        <f t="shared" si="54"/>
        <v>1.7491510787823374</v>
      </c>
    </row>
    <row r="141" spans="1:32" x14ac:dyDescent="0.3">
      <c r="A141" s="3">
        <v>43991</v>
      </c>
      <c r="B141" s="4">
        <v>140</v>
      </c>
      <c r="C141" s="4">
        <v>7625442</v>
      </c>
      <c r="D141" s="4">
        <v>124555</v>
      </c>
      <c r="F141" s="6">
        <f t="shared" si="44"/>
        <v>245145640087.26123</v>
      </c>
      <c r="H141" s="4">
        <f t="shared" si="42"/>
        <v>2.6374365605023164E+16</v>
      </c>
      <c r="I141" s="4">
        <v>2568313</v>
      </c>
      <c r="K141" s="4">
        <f t="shared" si="43"/>
        <v>132882043056269.06</v>
      </c>
      <c r="L141" s="4">
        <f t="shared" si="45"/>
        <v>7808566.820825859</v>
      </c>
      <c r="M141" s="4">
        <f t="shared" si="55"/>
        <v>134123.14054447319</v>
      </c>
      <c r="N141" s="4">
        <f t="shared" si="46"/>
        <v>4449395.7372082956</v>
      </c>
      <c r="O141" s="4">
        <f t="shared" si="47"/>
        <v>33534700002.502953</v>
      </c>
      <c r="P141" s="4">
        <f t="shared" si="48"/>
        <v>3538472264223.0537</v>
      </c>
      <c r="Q141" s="4">
        <f t="shared" si="56"/>
        <v>91549313.478791788</v>
      </c>
      <c r="T141" s="1">
        <f t="shared" si="57"/>
        <v>139</v>
      </c>
      <c r="U141" s="4">
        <f t="shared" si="49"/>
        <v>5.8637766646075618E-2</v>
      </c>
      <c r="V141" s="4">
        <f t="shared" si="50"/>
        <v>-1.7142537241563878E-5</v>
      </c>
      <c r="W141" s="4">
        <f t="shared" si="51"/>
        <v>3.9198400721060416E-6</v>
      </c>
      <c r="X141" s="4">
        <f t="shared" si="52"/>
        <v>3.4682425064660391E-6</v>
      </c>
      <c r="Y141" s="4">
        <f t="shared" si="53"/>
        <v>9.7544546629917973E-6</v>
      </c>
      <c r="Z141" s="4">
        <f t="shared" si="58"/>
        <v>0.99901817208404742</v>
      </c>
      <c r="AA141" s="4">
        <f t="shared" si="58"/>
        <v>2.6682122752051234E-4</v>
      </c>
      <c r="AB141" s="4">
        <f t="shared" si="58"/>
        <v>2.9263366915312081E-4</v>
      </c>
      <c r="AC141" s="4">
        <f t="shared" si="58"/>
        <v>4.2237301927957097E-4</v>
      </c>
      <c r="AD141" s="4">
        <f t="shared" si="59"/>
        <v>1.0000000000000007</v>
      </c>
      <c r="AF141" s="4">
        <f t="shared" si="54"/>
        <v>1.7574060092362023</v>
      </c>
    </row>
    <row r="142" spans="1:32" x14ac:dyDescent="0.3">
      <c r="A142" s="3">
        <v>43992</v>
      </c>
      <c r="B142" s="4">
        <v>141</v>
      </c>
      <c r="C142" s="4">
        <v>7766031</v>
      </c>
      <c r="D142" s="4">
        <v>140589</v>
      </c>
      <c r="F142" s="6">
        <f t="shared" si="44"/>
        <v>229525161960.18994</v>
      </c>
      <c r="H142" s="4">
        <f t="shared" si="42"/>
        <v>2.632872153882336E+16</v>
      </c>
      <c r="I142" s="4">
        <v>2554602</v>
      </c>
      <c r="K142" s="4">
        <f t="shared" si="43"/>
        <v>133198336709794</v>
      </c>
      <c r="L142" s="4">
        <f t="shared" si="45"/>
        <v>7944902.9805074576</v>
      </c>
      <c r="M142" s="4">
        <f t="shared" si="55"/>
        <v>136336.15968159866</v>
      </c>
      <c r="N142" s="4">
        <f t="shared" si="46"/>
        <v>4508153.8307144791</v>
      </c>
      <c r="O142" s="4">
        <f t="shared" si="47"/>
        <v>31995185410.660301</v>
      </c>
      <c r="P142" s="4">
        <f t="shared" si="48"/>
        <v>3816364755287.8926</v>
      </c>
      <c r="Q142" s="4">
        <f t="shared" si="56"/>
        <v>18086650.773820046</v>
      </c>
      <c r="T142" s="1">
        <f t="shared" si="57"/>
        <v>140</v>
      </c>
      <c r="U142" s="4">
        <f t="shared" si="49"/>
        <v>5.8899871897576735E-2</v>
      </c>
      <c r="V142" s="4">
        <f t="shared" si="50"/>
        <v>-1.7422942256383606E-5</v>
      </c>
      <c r="W142" s="4">
        <f t="shared" si="51"/>
        <v>4.0059919583129822E-6</v>
      </c>
      <c r="X142" s="4">
        <f t="shared" si="52"/>
        <v>3.546887563090767E-6</v>
      </c>
      <c r="Y142" s="4">
        <f t="shared" si="53"/>
        <v>9.8700627349798565E-6</v>
      </c>
      <c r="Z142" s="4">
        <f t="shared" si="58"/>
        <v>0.99900102954680581</v>
      </c>
      <c r="AA142" s="4">
        <f t="shared" si="58"/>
        <v>2.7074106759261837E-4</v>
      </c>
      <c r="AB142" s="4">
        <f t="shared" si="58"/>
        <v>2.9610191165958685E-4</v>
      </c>
      <c r="AC142" s="4">
        <f t="shared" si="58"/>
        <v>4.3212747394256274E-4</v>
      </c>
      <c r="AD142" s="4">
        <f t="shared" si="59"/>
        <v>1.0000000000000007</v>
      </c>
      <c r="AF142" s="4">
        <f t="shared" si="54"/>
        <v>1.7652311564987397</v>
      </c>
    </row>
    <row r="143" spans="1:32" x14ac:dyDescent="0.3">
      <c r="A143" s="3">
        <v>43993</v>
      </c>
      <c r="B143" s="4">
        <v>142</v>
      </c>
      <c r="C143" s="4">
        <v>7908004</v>
      </c>
      <c r="D143" s="4">
        <v>141973</v>
      </c>
      <c r="F143" s="6">
        <f t="shared" si="44"/>
        <v>228200962264.88879</v>
      </c>
      <c r="H143" s="4">
        <f t="shared" si="42"/>
        <v>2.6282668255012524E+16</v>
      </c>
      <c r="I143" s="4">
        <v>2567854</v>
      </c>
      <c r="K143" s="4">
        <f t="shared" si="43"/>
        <v>132892625463643.22</v>
      </c>
      <c r="L143" s="4">
        <f t="shared" si="45"/>
        <v>8083469.2268055985</v>
      </c>
      <c r="M143" s="4">
        <f t="shared" si="55"/>
        <v>138566.24629814085</v>
      </c>
      <c r="N143" s="4">
        <f t="shared" si="46"/>
        <v>4568222.5693134125</v>
      </c>
      <c r="O143" s="4">
        <f t="shared" si="47"/>
        <v>30788045817.940113</v>
      </c>
      <c r="P143" s="4">
        <f t="shared" si="48"/>
        <v>4001474413096.9888</v>
      </c>
      <c r="Q143" s="4">
        <f t="shared" si="56"/>
        <v>11605970.785131048</v>
      </c>
      <c r="T143" s="1">
        <f t="shared" si="57"/>
        <v>141</v>
      </c>
      <c r="U143" s="4">
        <f t="shared" si="49"/>
        <v>5.9147458339866586E-2</v>
      </c>
      <c r="V143" s="4">
        <f t="shared" si="50"/>
        <v>-1.7705450855977414E-5</v>
      </c>
      <c r="W143" s="4">
        <f t="shared" si="51"/>
        <v>4.0899780527062487E-6</v>
      </c>
      <c r="X143" s="4">
        <f t="shared" si="52"/>
        <v>3.6271804946779071E-6</v>
      </c>
      <c r="Y143" s="4">
        <f t="shared" si="53"/>
        <v>9.9882923085932578E-6</v>
      </c>
      <c r="Z143" s="4">
        <f t="shared" si="58"/>
        <v>0.99898360660454943</v>
      </c>
      <c r="AA143" s="4">
        <f t="shared" si="58"/>
        <v>2.7474705955093134E-4</v>
      </c>
      <c r="AB143" s="4">
        <f t="shared" si="58"/>
        <v>2.9964879922267764E-4</v>
      </c>
      <c r="AC143" s="4">
        <f t="shared" si="58"/>
        <v>4.4199753667754259E-4</v>
      </c>
      <c r="AD143" s="4">
        <f t="shared" si="59"/>
        <v>1.0000000000000007</v>
      </c>
      <c r="AF143" s="4">
        <f t="shared" si="54"/>
        <v>1.772620414877609</v>
      </c>
    </row>
    <row r="144" spans="1:32" x14ac:dyDescent="0.3">
      <c r="A144" s="3">
        <v>43994</v>
      </c>
      <c r="B144" s="4">
        <v>143</v>
      </c>
      <c r="C144" s="4">
        <v>8052603</v>
      </c>
      <c r="D144" s="4">
        <v>144599</v>
      </c>
      <c r="F144" s="6">
        <f t="shared" si="44"/>
        <v>225698957553.89111</v>
      </c>
      <c r="H144" s="4">
        <f t="shared" si="42"/>
        <v>2.6235804585828292E+16</v>
      </c>
      <c r="I144" s="4">
        <v>2605643</v>
      </c>
      <c r="K144" s="4">
        <f t="shared" si="43"/>
        <v>132022797363915.58</v>
      </c>
      <c r="L144" s="4">
        <f t="shared" si="45"/>
        <v>8224282.2897215411</v>
      </c>
      <c r="M144" s="4">
        <f t="shared" si="55"/>
        <v>140813.06291594263</v>
      </c>
      <c r="N144" s="4">
        <f t="shared" si="46"/>
        <v>4629597.8339652158</v>
      </c>
      <c r="O144" s="4">
        <f t="shared" si="47"/>
        <v>29473778519.29285</v>
      </c>
      <c r="P144" s="4">
        <f t="shared" si="48"/>
        <v>4096393169931.1646</v>
      </c>
      <c r="Q144" s="4">
        <f t="shared" si="56"/>
        <v>14333319.604440808</v>
      </c>
      <c r="T144" s="1">
        <f t="shared" si="57"/>
        <v>142</v>
      </c>
      <c r="U144" s="4">
        <f t="shared" si="49"/>
        <v>5.9380349004147917E-2</v>
      </c>
      <c r="V144" s="4">
        <f t="shared" si="50"/>
        <v>-1.7990010813044672E-5</v>
      </c>
      <c r="W144" s="4">
        <f t="shared" si="51"/>
        <v>4.171853456811895E-6</v>
      </c>
      <c r="X144" s="4">
        <f t="shared" si="52"/>
        <v>3.7089590432408565E-6</v>
      </c>
      <c r="Y144" s="4">
        <f t="shared" si="53"/>
        <v>1.0109198312991921E-5</v>
      </c>
      <c r="Z144" s="4">
        <f t="shared" si="58"/>
        <v>0.99896590115369344</v>
      </c>
      <c r="AA144" s="4">
        <f t="shared" si="58"/>
        <v>2.7883703760363758E-4</v>
      </c>
      <c r="AB144" s="4">
        <f t="shared" si="58"/>
        <v>3.0327597971735557E-4</v>
      </c>
      <c r="AC144" s="4">
        <f t="shared" si="58"/>
        <v>4.5198582898613583E-4</v>
      </c>
      <c r="AD144" s="4">
        <f t="shared" si="59"/>
        <v>1.0000000000000007</v>
      </c>
      <c r="AF144" s="4">
        <f t="shared" si="54"/>
        <v>1.7795684935693328</v>
      </c>
    </row>
    <row r="145" spans="1:32" x14ac:dyDescent="0.3">
      <c r="A145" s="3">
        <v>43995</v>
      </c>
      <c r="B145" s="4">
        <v>144</v>
      </c>
      <c r="C145" s="4">
        <v>8190738</v>
      </c>
      <c r="D145" s="4">
        <v>138135</v>
      </c>
      <c r="F145" s="6">
        <f t="shared" si="44"/>
        <v>231882547212.96237</v>
      </c>
      <c r="H145" s="4">
        <f t="shared" si="42"/>
        <v>2.6191074915760412E+16</v>
      </c>
      <c r="I145" s="4">
        <v>2616987</v>
      </c>
      <c r="K145" s="4">
        <f t="shared" si="43"/>
        <v>131762238267175.86</v>
      </c>
      <c r="L145" s="4">
        <f t="shared" si="45"/>
        <v>8367358.4838880692</v>
      </c>
      <c r="M145" s="4">
        <f t="shared" si="55"/>
        <v>143076.19416652806</v>
      </c>
      <c r="N145" s="4">
        <f t="shared" si="46"/>
        <v>4692274.6534049213</v>
      </c>
      <c r="O145" s="4">
        <f t="shared" si="47"/>
        <v>31194795328.855701</v>
      </c>
      <c r="P145" s="4">
        <f t="shared" si="48"/>
        <v>4306818844374.9048</v>
      </c>
      <c r="Q145" s="4">
        <f t="shared" si="56"/>
        <v>24415399.791330941</v>
      </c>
      <c r="T145" s="1">
        <f t="shared" si="57"/>
        <v>143</v>
      </c>
      <c r="U145" s="4">
        <f t="shared" si="49"/>
        <v>5.9598391408963329E-2</v>
      </c>
      <c r="V145" s="4">
        <f t="shared" si="50"/>
        <v>-1.8276559720616985E-5</v>
      </c>
      <c r="W145" s="4">
        <f t="shared" si="51"/>
        <v>4.2516603618554202E-6</v>
      </c>
      <c r="X145" s="4">
        <f t="shared" si="52"/>
        <v>3.7920690900248121E-6</v>
      </c>
      <c r="Y145" s="4">
        <f t="shared" si="53"/>
        <v>1.0232830268736752E-5</v>
      </c>
      <c r="Z145" s="4">
        <f t="shared" si="58"/>
        <v>0.9989479111428804</v>
      </c>
      <c r="AA145" s="4">
        <f t="shared" si="58"/>
        <v>2.830088910604495E-4</v>
      </c>
      <c r="AB145" s="4">
        <f t="shared" si="58"/>
        <v>3.0698493876059644E-4</v>
      </c>
      <c r="AC145" s="4">
        <f t="shared" si="58"/>
        <v>4.6209502729912773E-4</v>
      </c>
      <c r="AD145" s="4">
        <f t="shared" si="59"/>
        <v>1.0000000000000007</v>
      </c>
      <c r="AF145" s="4">
        <f t="shared" si="54"/>
        <v>1.7860708367708749</v>
      </c>
    </row>
    <row r="146" spans="1:32" x14ac:dyDescent="0.3">
      <c r="A146" s="3">
        <v>43996</v>
      </c>
      <c r="B146" s="4">
        <v>145</v>
      </c>
      <c r="C146" s="4">
        <v>8317319</v>
      </c>
      <c r="D146" s="4">
        <v>126581</v>
      </c>
      <c r="F146" s="6">
        <f t="shared" si="44"/>
        <v>243143511052.67731</v>
      </c>
      <c r="H146" s="4">
        <f t="shared" si="42"/>
        <v>2.6150120069146064E+16</v>
      </c>
      <c r="I146" s="4">
        <v>2645589</v>
      </c>
      <c r="K146" s="4">
        <f t="shared" si="43"/>
        <v>131106424589255.55</v>
      </c>
      <c r="L146" s="4">
        <f t="shared" si="45"/>
        <v>8512713.6276096646</v>
      </c>
      <c r="M146" s="4">
        <f t="shared" si="55"/>
        <v>145355.14372159541</v>
      </c>
      <c r="N146" s="4">
        <f t="shared" si="46"/>
        <v>4756247.1661977293</v>
      </c>
      <c r="O146" s="4">
        <f t="shared" si="47"/>
        <v>38179060498.71949</v>
      </c>
      <c r="P146" s="4">
        <f t="shared" si="48"/>
        <v>4454877894537.1611</v>
      </c>
      <c r="Q146" s="4">
        <f t="shared" si="56"/>
        <v>352468472.47912019</v>
      </c>
      <c r="T146" s="1">
        <f t="shared" si="57"/>
        <v>144</v>
      </c>
      <c r="U146" s="4">
        <f t="shared" si="49"/>
        <v>5.9801455533440608E-2</v>
      </c>
      <c r="V146" s="4">
        <f t="shared" si="50"/>
        <v>-1.8565024762917949E-5</v>
      </c>
      <c r="W146" s="4">
        <f t="shared" si="51"/>
        <v>4.3294284594094401E-6</v>
      </c>
      <c r="X146" s="4">
        <f t="shared" si="52"/>
        <v>3.8763637444111596E-6</v>
      </c>
      <c r="Y146" s="4">
        <f t="shared" si="53"/>
        <v>1.0359232559097349E-5</v>
      </c>
      <c r="Z146" s="4">
        <f t="shared" si="58"/>
        <v>0.99892963458315975</v>
      </c>
      <c r="AA146" s="4">
        <f t="shared" si="58"/>
        <v>2.8726055142230491E-4</v>
      </c>
      <c r="AB146" s="4">
        <f t="shared" si="58"/>
        <v>3.1077700785062123E-4</v>
      </c>
      <c r="AC146" s="4">
        <f t="shared" si="58"/>
        <v>4.7232785756786446E-4</v>
      </c>
      <c r="AD146" s="4">
        <f t="shared" si="59"/>
        <v>1.0000000000000004</v>
      </c>
      <c r="AF146" s="4">
        <f t="shared" si="54"/>
        <v>1.7921235629191832</v>
      </c>
    </row>
    <row r="147" spans="1:32" x14ac:dyDescent="0.3">
      <c r="A147" s="3">
        <v>43997</v>
      </c>
      <c r="B147" s="4">
        <v>146</v>
      </c>
      <c r="C147" s="4">
        <v>8446067</v>
      </c>
      <c r="D147" s="4">
        <v>128748</v>
      </c>
      <c r="F147" s="6">
        <f t="shared" si="44"/>
        <v>241011129555.17615</v>
      </c>
      <c r="H147" s="4">
        <f t="shared" si="42"/>
        <v>2.6108496970242796E+16</v>
      </c>
      <c r="I147" s="4">
        <v>2667522</v>
      </c>
      <c r="K147" s="4">
        <f t="shared" si="43"/>
        <v>130604632428070.14</v>
      </c>
      <c r="L147" s="4">
        <f t="shared" si="45"/>
        <v>8660362.960080307</v>
      </c>
      <c r="M147" s="4">
        <f t="shared" si="55"/>
        <v>147649.3324706424</v>
      </c>
      <c r="N147" s="4">
        <f t="shared" si="46"/>
        <v>4821508.5788141526</v>
      </c>
      <c r="O147" s="4">
        <f t="shared" si="47"/>
        <v>45922758506.740524</v>
      </c>
      <c r="P147" s="4">
        <f t="shared" si="48"/>
        <v>4639658181711.498</v>
      </c>
      <c r="Q147" s="4">
        <f t="shared" si="56"/>
        <v>357260369.16576082</v>
      </c>
      <c r="T147" s="1">
        <f t="shared" si="57"/>
        <v>145</v>
      </c>
      <c r="U147" s="4">
        <f t="shared" si="49"/>
        <v>5.9989432294004469E-2</v>
      </c>
      <c r="V147" s="4">
        <f t="shared" si="50"/>
        <v>-1.8855322614160103E-5</v>
      </c>
      <c r="W147" s="4">
        <f t="shared" si="51"/>
        <v>4.4051754596283068E-6</v>
      </c>
      <c r="X147" s="4">
        <f t="shared" si="52"/>
        <v>3.9617024835419549E-6</v>
      </c>
      <c r="Y147" s="4">
        <f t="shared" si="53"/>
        <v>1.0488444670989841E-5</v>
      </c>
      <c r="Z147" s="4">
        <f t="shared" si="58"/>
        <v>0.99891106955839681</v>
      </c>
      <c r="AA147" s="4">
        <f t="shared" si="58"/>
        <v>2.9158997988171437E-4</v>
      </c>
      <c r="AB147" s="4">
        <f t="shared" si="58"/>
        <v>3.1465337159503238E-4</v>
      </c>
      <c r="AC147" s="4">
        <f t="shared" si="58"/>
        <v>4.8268709012696181E-4</v>
      </c>
      <c r="AD147" s="4">
        <f t="shared" si="59"/>
        <v>1.0000000000000007</v>
      </c>
      <c r="AF147" s="4">
        <f t="shared" si="54"/>
        <v>1.7977234190224929</v>
      </c>
    </row>
    <row r="148" spans="1:32" x14ac:dyDescent="0.3">
      <c r="A148" s="3">
        <v>43998</v>
      </c>
      <c r="B148" s="4">
        <v>147</v>
      </c>
      <c r="C148" s="4">
        <v>8595101</v>
      </c>
      <c r="D148" s="4">
        <v>149034</v>
      </c>
      <c r="F148" s="6">
        <f t="shared" si="44"/>
        <v>221504686305.46582</v>
      </c>
      <c r="H148" s="4">
        <f t="shared" si="42"/>
        <v>2.6060356984469704E+16</v>
      </c>
      <c r="I148" s="4">
        <v>2689900</v>
      </c>
      <c r="K148" s="4">
        <f t="shared" si="43"/>
        <v>130093650966101.17</v>
      </c>
      <c r="L148" s="4">
        <f t="shared" si="45"/>
        <v>8810321.0577964</v>
      </c>
      <c r="M148" s="4">
        <f t="shared" si="55"/>
        <v>149958.09771609306</v>
      </c>
      <c r="N148" s="4">
        <f t="shared" si="46"/>
        <v>4888051.1209840905</v>
      </c>
      <c r="O148" s="4">
        <f t="shared" si="47"/>
        <v>46319673277.885773</v>
      </c>
      <c r="P148" s="4">
        <f t="shared" si="48"/>
        <v>4831868350683.6133</v>
      </c>
      <c r="Q148" s="4">
        <f t="shared" si="56"/>
        <v>853956.58888841595</v>
      </c>
      <c r="T148" s="1">
        <f t="shared" si="57"/>
        <v>146</v>
      </c>
      <c r="U148" s="4">
        <f t="shared" si="49"/>
        <v>6.0162232414292256E-2</v>
      </c>
      <c r="V148" s="4">
        <f t="shared" si="50"/>
        <v>-1.9147359441706649E-5</v>
      </c>
      <c r="W148" s="4">
        <f t="shared" si="51"/>
        <v>4.4789076881657122E-6</v>
      </c>
      <c r="X148" s="4">
        <f t="shared" si="52"/>
        <v>4.0479503463053724E-6</v>
      </c>
      <c r="Y148" s="4">
        <f t="shared" si="53"/>
        <v>1.0620501407235564E-5</v>
      </c>
      <c r="Z148" s="4">
        <f t="shared" ref="Z148:AC163" si="60" xml:space="preserve"> Z147+($S$42*V147)</f>
        <v>0.99889221423578267</v>
      </c>
      <c r="AA148" s="4">
        <f t="shared" si="60"/>
        <v>2.9599515534134267E-4</v>
      </c>
      <c r="AB148" s="4">
        <f t="shared" si="60"/>
        <v>3.1861507407857434E-4</v>
      </c>
      <c r="AC148" s="4">
        <f t="shared" si="60"/>
        <v>4.9317553479795169E-4</v>
      </c>
      <c r="AD148" s="4">
        <f t="shared" si="59"/>
        <v>1.0000000000000004</v>
      </c>
      <c r="AF148" s="4">
        <f t="shared" si="54"/>
        <v>1.8028677467771796</v>
      </c>
    </row>
    <row r="149" spans="1:32" x14ac:dyDescent="0.3">
      <c r="A149" s="3">
        <v>43999</v>
      </c>
      <c r="B149" s="4">
        <v>148</v>
      </c>
      <c r="C149" s="4">
        <v>8746481</v>
      </c>
      <c r="D149" s="4">
        <v>151380</v>
      </c>
      <c r="F149" s="6">
        <f t="shared" si="44"/>
        <v>219301933798.92789</v>
      </c>
      <c r="H149" s="4">
        <f t="shared" si="42"/>
        <v>2.6011504685825788E+16</v>
      </c>
      <c r="I149" s="4">
        <v>2704135</v>
      </c>
      <c r="K149" s="4">
        <f t="shared" si="43"/>
        <v>129769128756359.92</v>
      </c>
      <c r="L149" s="4">
        <f t="shared" si="45"/>
        <v>8962601.7509948425</v>
      </c>
      <c r="M149" s="4">
        <f t="shared" si="55"/>
        <v>152280.69319844246</v>
      </c>
      <c r="N149" s="4">
        <f t="shared" si="46"/>
        <v>4955865.999387932</v>
      </c>
      <c r="O149" s="4">
        <f t="shared" si="47"/>
        <v>46708179010.574715</v>
      </c>
      <c r="P149" s="4">
        <f t="shared" si="48"/>
        <v>5070292493604.5752</v>
      </c>
      <c r="Q149" s="4">
        <f t="shared" si="56"/>
        <v>811248.23772050696</v>
      </c>
      <c r="T149" s="1">
        <f t="shared" si="57"/>
        <v>147</v>
      </c>
      <c r="U149" s="4">
        <f t="shared" si="49"/>
        <v>6.0319785598727436E-2</v>
      </c>
      <c r="V149" s="4">
        <f t="shared" si="50"/>
        <v>-1.944103099461795E-5</v>
      </c>
      <c r="W149" s="4">
        <f t="shared" si="51"/>
        <v>4.5506207388959268E-6</v>
      </c>
      <c r="X149" s="4">
        <f t="shared" si="52"/>
        <v>4.1349771837694466E-6</v>
      </c>
      <c r="Y149" s="4">
        <f t="shared" si="53"/>
        <v>1.0755433071952576E-5</v>
      </c>
      <c r="Z149" s="4">
        <f t="shared" si="60"/>
        <v>0.99887306687634092</v>
      </c>
      <c r="AA149" s="4">
        <f t="shared" si="60"/>
        <v>3.0047406302950838E-4</v>
      </c>
      <c r="AB149" s="4">
        <f t="shared" si="60"/>
        <v>3.226630244248797E-4</v>
      </c>
      <c r="AC149" s="4">
        <f t="shared" si="60"/>
        <v>5.0379603620518722E-4</v>
      </c>
      <c r="AD149" s="4">
        <f t="shared" si="59"/>
        <v>1.0000000000000004</v>
      </c>
      <c r="AF149" s="4">
        <f t="shared" si="54"/>
        <v>1.8075544577851723</v>
      </c>
    </row>
    <row r="150" spans="1:32" x14ac:dyDescent="0.3">
      <c r="A150" s="3">
        <v>44000</v>
      </c>
      <c r="B150" s="4">
        <v>149</v>
      </c>
      <c r="C150" s="4">
        <v>8892041</v>
      </c>
      <c r="D150" s="4">
        <v>145560</v>
      </c>
      <c r="F150" s="6">
        <f t="shared" si="44"/>
        <v>224786781459.34167</v>
      </c>
      <c r="H150" s="4">
        <f t="shared" si="42"/>
        <v>2.596457379960912E+16</v>
      </c>
      <c r="I150" s="4">
        <v>2731422</v>
      </c>
      <c r="K150" s="4">
        <f t="shared" si="43"/>
        <v>129148186773341.17</v>
      </c>
      <c r="L150" s="4">
        <f t="shared" si="45"/>
        <v>9117218.0407953225</v>
      </c>
      <c r="M150" s="4">
        <f t="shared" si="55"/>
        <v>154616.28980048001</v>
      </c>
      <c r="N150" s="4">
        <f t="shared" si="46"/>
        <v>5024943.3505774364</v>
      </c>
      <c r="O150" s="4">
        <f t="shared" si="47"/>
        <v>50704699701.338333</v>
      </c>
      <c r="P150" s="4">
        <f t="shared" si="48"/>
        <v>5260240185554.5479</v>
      </c>
      <c r="Q150" s="4">
        <f t="shared" si="56"/>
        <v>82016384.950278223</v>
      </c>
      <c r="T150" s="1">
        <f t="shared" si="57"/>
        <v>148</v>
      </c>
      <c r="U150" s="4">
        <f t="shared" si="49"/>
        <v>6.0462039937626999E-2</v>
      </c>
      <c r="V150" s="4">
        <f t="shared" si="50"/>
        <v>-1.9736222762521024E-5</v>
      </c>
      <c r="W150" s="4">
        <f t="shared" si="51"/>
        <v>4.6203001646115737E-6</v>
      </c>
      <c r="X150" s="4">
        <f t="shared" si="52"/>
        <v>4.2226569669478174E-6</v>
      </c>
      <c r="Y150" s="4">
        <f t="shared" si="53"/>
        <v>1.0893265630961633E-5</v>
      </c>
      <c r="Z150" s="4">
        <f t="shared" si="60"/>
        <v>0.99885362584534632</v>
      </c>
      <c r="AA150" s="4">
        <f t="shared" si="60"/>
        <v>3.050246837684043E-4</v>
      </c>
      <c r="AB150" s="4">
        <f t="shared" si="60"/>
        <v>3.2679800160864914E-4</v>
      </c>
      <c r="AC150" s="4">
        <f t="shared" si="60"/>
        <v>5.1455146927713974E-4</v>
      </c>
      <c r="AD150" s="4">
        <f t="shared" si="59"/>
        <v>1.0000000000000004</v>
      </c>
      <c r="AF150" s="4">
        <f t="shared" si="54"/>
        <v>1.8117820157093474</v>
      </c>
    </row>
    <row r="151" spans="1:32" x14ac:dyDescent="0.3">
      <c r="A151" s="3">
        <v>44001</v>
      </c>
      <c r="B151" s="4">
        <v>150</v>
      </c>
      <c r="C151" s="4">
        <v>9078739</v>
      </c>
      <c r="D151" s="4">
        <v>186698</v>
      </c>
      <c r="F151" s="6">
        <f t="shared" si="44"/>
        <v>187470679072.87732</v>
      </c>
      <c r="H151" s="4">
        <f t="shared" si="42"/>
        <v>2.5904441392141952E+16</v>
      </c>
      <c r="I151" s="4">
        <v>2782338</v>
      </c>
      <c r="K151" s="4">
        <f t="shared" si="43"/>
        <v>127993525906672.28</v>
      </c>
      <c r="L151" s="4">
        <f t="shared" si="45"/>
        <v>9274182.0176060963</v>
      </c>
      <c r="M151" s="4">
        <f t="shared" si="55"/>
        <v>156963.97681077383</v>
      </c>
      <c r="N151" s="4">
        <f t="shared" si="46"/>
        <v>5095272.1938844044</v>
      </c>
      <c r="O151" s="4">
        <f t="shared" si="47"/>
        <v>38197973130.976883</v>
      </c>
      <c r="P151" s="4">
        <f t="shared" si="48"/>
        <v>5349664585239.6992</v>
      </c>
      <c r="Q151" s="4">
        <f t="shared" si="56"/>
        <v>884112135.01743937</v>
      </c>
      <c r="T151" s="1">
        <f t="shared" si="57"/>
        <v>149</v>
      </c>
      <c r="U151" s="4">
        <f t="shared" si="49"/>
        <v>6.0588961486210971E-2</v>
      </c>
      <c r="V151" s="4">
        <f t="shared" si="50"/>
        <v>-2.0032810193035176E-5</v>
      </c>
      <c r="W151" s="4">
        <f t="shared" si="51"/>
        <v>4.6879221920490234E-6</v>
      </c>
      <c r="X151" s="4">
        <f t="shared" si="52"/>
        <v>4.3108671518684498E-6</v>
      </c>
      <c r="Y151" s="4">
        <f t="shared" si="53"/>
        <v>1.1034020849117703E-5</v>
      </c>
      <c r="Z151" s="4">
        <f t="shared" si="60"/>
        <v>0.99883388962258379</v>
      </c>
      <c r="AA151" s="4">
        <f t="shared" si="60"/>
        <v>3.0964498393301588E-4</v>
      </c>
      <c r="AB151" s="4">
        <f t="shared" si="60"/>
        <v>3.3102065857559696E-4</v>
      </c>
      <c r="AC151" s="4">
        <f t="shared" si="60"/>
        <v>5.2544473490810141E-4</v>
      </c>
      <c r="AD151" s="4">
        <f t="shared" si="59"/>
        <v>1.0000000000000004</v>
      </c>
      <c r="AF151" s="4">
        <f t="shared" si="54"/>
        <v>1.8155494236388934</v>
      </c>
    </row>
    <row r="152" spans="1:32" x14ac:dyDescent="0.3">
      <c r="A152" s="3">
        <v>44002</v>
      </c>
      <c r="B152" s="4">
        <v>151</v>
      </c>
      <c r="C152" s="4">
        <v>9240949</v>
      </c>
      <c r="D152" s="4">
        <v>162210</v>
      </c>
      <c r="F152" s="6">
        <f t="shared" si="44"/>
        <v>209275913064.85892</v>
      </c>
      <c r="H152" s="4">
        <f t="shared" si="42"/>
        <v>2.5852252769945768E+16</v>
      </c>
      <c r="I152" s="4">
        <v>2812465</v>
      </c>
      <c r="K152" s="4">
        <f t="shared" si="43"/>
        <v>127312754590827.58</v>
      </c>
      <c r="L152" s="4">
        <f t="shared" si="45"/>
        <v>9433504.7812590022</v>
      </c>
      <c r="M152" s="4">
        <f t="shared" si="55"/>
        <v>159322.76365290582</v>
      </c>
      <c r="N152" s="4">
        <f t="shared" si="46"/>
        <v>5166840.3849663381</v>
      </c>
      <c r="O152" s="4">
        <f t="shared" si="47"/>
        <v>37077728896.264687</v>
      </c>
      <c r="P152" s="4">
        <f t="shared" si="48"/>
        <v>5543083453335.3926</v>
      </c>
      <c r="Q152" s="4">
        <f t="shared" si="56"/>
        <v>8336133.7239817334</v>
      </c>
      <c r="T152" s="1">
        <f t="shared" si="57"/>
        <v>150</v>
      </c>
      <c r="U152" s="4">
        <f t="shared" si="49"/>
        <v>6.0700533971815011E-2</v>
      </c>
      <c r="V152" s="4">
        <f t="shared" si="50"/>
        <v>-2.033065895871932E-5</v>
      </c>
      <c r="W152" s="4">
        <f t="shared" si="51"/>
        <v>4.7534544510014073E-6</v>
      </c>
      <c r="X152" s="4">
        <f t="shared" si="52"/>
        <v>4.3994881012408198E-6</v>
      </c>
      <c r="Y152" s="4">
        <f t="shared" si="53"/>
        <v>1.1177716406477093E-5</v>
      </c>
      <c r="Z152" s="4">
        <f t="shared" si="60"/>
        <v>0.99881385681239077</v>
      </c>
      <c r="AA152" s="4">
        <f t="shared" si="60"/>
        <v>3.1433290612506491E-4</v>
      </c>
      <c r="AB152" s="4">
        <f t="shared" si="60"/>
        <v>3.3533152572746538E-4</v>
      </c>
      <c r="AC152" s="4">
        <f t="shared" si="60"/>
        <v>5.3647875575721913E-4</v>
      </c>
      <c r="AD152" s="4">
        <f t="shared" si="59"/>
        <v>1.0000000000000004</v>
      </c>
      <c r="AF152" s="4">
        <f t="shared" si="54"/>
        <v>1.8188562152944245</v>
      </c>
    </row>
    <row r="153" spans="1:32" x14ac:dyDescent="0.3">
      <c r="A153" s="3">
        <v>44003</v>
      </c>
      <c r="B153" s="4">
        <v>152</v>
      </c>
      <c r="C153" s="4">
        <v>9375956</v>
      </c>
      <c r="D153" s="4">
        <v>135007</v>
      </c>
      <c r="F153" s="6">
        <f t="shared" si="44"/>
        <v>234904857371.01294</v>
      </c>
      <c r="H153" s="4">
        <f t="shared" si="42"/>
        <v>2.580885642929188E+16</v>
      </c>
      <c r="I153" s="4">
        <v>2824487</v>
      </c>
      <c r="K153" s="4">
        <f t="shared" si="43"/>
        <v>127041603565239.08</v>
      </c>
      <c r="L153" s="4">
        <f t="shared" si="45"/>
        <v>9595196.3632675</v>
      </c>
      <c r="M153" s="4">
        <f t="shared" si="55"/>
        <v>161691.58200849779</v>
      </c>
      <c r="N153" s="4">
        <f t="shared" si="46"/>
        <v>5239634.5705512688</v>
      </c>
      <c r="O153" s="4">
        <f t="shared" si="47"/>
        <v>48066336885.665344</v>
      </c>
      <c r="P153" s="4">
        <f t="shared" si="48"/>
        <v>5832937787539.6953</v>
      </c>
      <c r="Q153" s="4">
        <f t="shared" si="56"/>
        <v>712066916.96824396</v>
      </c>
      <c r="T153" s="1">
        <f t="shared" si="57"/>
        <v>151</v>
      </c>
      <c r="U153" s="4">
        <f t="shared" si="49"/>
        <v>6.0796758593335352E-2</v>
      </c>
      <c r="V153" s="4">
        <f t="shared" si="50"/>
        <v>-2.0629625266740031E-5</v>
      </c>
      <c r="W153" s="4">
        <f t="shared" si="51"/>
        <v>4.8168567100201682E-6</v>
      </c>
      <c r="X153" s="4">
        <f t="shared" si="52"/>
        <v>4.4884025615330348E-6</v>
      </c>
      <c r="Y153" s="4">
        <f t="shared" si="53"/>
        <v>1.1324365995186828E-5</v>
      </c>
      <c r="Z153" s="4">
        <f t="shared" si="60"/>
        <v>0.99879352615343209</v>
      </c>
      <c r="AA153" s="4">
        <f t="shared" si="60"/>
        <v>3.1908636057606629E-4</v>
      </c>
      <c r="AB153" s="4">
        <f t="shared" si="60"/>
        <v>3.3973101382870621E-4</v>
      </c>
      <c r="AC153" s="4">
        <f t="shared" si="60"/>
        <v>5.4765647216369626E-4</v>
      </c>
      <c r="AD153" s="4">
        <f t="shared" si="59"/>
        <v>1.0000000000000004</v>
      </c>
      <c r="AF153" s="4">
        <f t="shared" si="54"/>
        <v>1.8217024489943365</v>
      </c>
    </row>
    <row r="154" spans="1:32" x14ac:dyDescent="0.3">
      <c r="A154" s="3">
        <v>44004</v>
      </c>
      <c r="B154" s="4">
        <v>153</v>
      </c>
      <c r="C154" s="4">
        <v>9519162</v>
      </c>
      <c r="D154" s="4">
        <v>143206</v>
      </c>
      <c r="F154" s="6">
        <f t="shared" si="44"/>
        <v>227024464875.37845</v>
      </c>
      <c r="H154" s="4">
        <f t="shared" si="42"/>
        <v>2.5762864462640376E+16</v>
      </c>
      <c r="I154" s="4">
        <v>2869599</v>
      </c>
      <c r="K154" s="4">
        <f t="shared" si="43"/>
        <v>126026699288511.89</v>
      </c>
      <c r="L154" s="4">
        <f t="shared" si="45"/>
        <v>9759265.6515475605</v>
      </c>
      <c r="M154" s="4">
        <f t="shared" si="55"/>
        <v>164069.28828006051</v>
      </c>
      <c r="N154" s="4">
        <f t="shared" si="46"/>
        <v>5313640.144874841</v>
      </c>
      <c r="O154" s="4">
        <f t="shared" si="47"/>
        <v>57649763486.472336</v>
      </c>
      <c r="P154" s="4">
        <f t="shared" si="48"/>
        <v>5973337117841.123</v>
      </c>
      <c r="Q154" s="4">
        <f t="shared" si="56"/>
        <v>435276797.85691041</v>
      </c>
      <c r="T154" s="1">
        <f t="shared" si="57"/>
        <v>152</v>
      </c>
      <c r="U154" s="4">
        <f t="shared" si="49"/>
        <v>6.0877653884796136E-2</v>
      </c>
      <c r="V154" s="4">
        <f t="shared" si="50"/>
        <v>-2.0929556206258238E-5</v>
      </c>
      <c r="W154" s="4">
        <f t="shared" si="51"/>
        <v>4.8780816133764977E-6</v>
      </c>
      <c r="X154" s="4">
        <f t="shared" si="52"/>
        <v>4.5774951939384876E-6</v>
      </c>
      <c r="Y154" s="4">
        <f t="shared" si="53"/>
        <v>1.1473979398943253E-5</v>
      </c>
      <c r="Z154" s="4">
        <f t="shared" si="60"/>
        <v>0.99877289652816537</v>
      </c>
      <c r="AA154" s="4">
        <f t="shared" si="60"/>
        <v>3.2390321728608648E-4</v>
      </c>
      <c r="AB154" s="4">
        <f t="shared" si="60"/>
        <v>3.4421941639023923E-4</v>
      </c>
      <c r="AC154" s="4">
        <f t="shared" si="60"/>
        <v>5.5898083815888306E-4</v>
      </c>
      <c r="AD154" s="4">
        <f t="shared" si="59"/>
        <v>1.0000000000000007</v>
      </c>
      <c r="AF154" s="4">
        <f t="shared" si="54"/>
        <v>1.824088703539579</v>
      </c>
    </row>
    <row r="155" spans="1:32" x14ac:dyDescent="0.3">
      <c r="A155" s="3">
        <v>44005</v>
      </c>
      <c r="B155" s="4">
        <v>154</v>
      </c>
      <c r="C155" s="4">
        <v>9688506</v>
      </c>
      <c r="D155" s="4">
        <v>169344</v>
      </c>
      <c r="F155" s="6">
        <f t="shared" si="44"/>
        <v>202799670095.25891</v>
      </c>
      <c r="H155" s="4">
        <f t="shared" si="42"/>
        <v>2.570853095757384E+16</v>
      </c>
      <c r="I155" s="4">
        <v>2898864</v>
      </c>
      <c r="K155" s="4">
        <f t="shared" si="43"/>
        <v>125370488503273.12</v>
      </c>
      <c r="L155" s="4">
        <f t="shared" si="45"/>
        <v>9925720.3179013208</v>
      </c>
      <c r="M155" s="4">
        <f t="shared" si="55"/>
        <v>166454.66635376029</v>
      </c>
      <c r="N155" s="4">
        <f t="shared" si="46"/>
        <v>5388841.2082482409</v>
      </c>
      <c r="O155" s="4">
        <f t="shared" si="47"/>
        <v>56270632617.388863</v>
      </c>
      <c r="P155" s="4">
        <f t="shared" si="48"/>
        <v>6199986497595.7031</v>
      </c>
      <c r="Q155" s="4">
        <f t="shared" si="56"/>
        <v>8348248.9192928737</v>
      </c>
      <c r="T155" s="1">
        <f t="shared" si="57"/>
        <v>153</v>
      </c>
      <c r="U155" s="4">
        <f t="shared" si="49"/>
        <v>6.0943255621224511E-2</v>
      </c>
      <c r="V155" s="4">
        <f t="shared" si="50"/>
        <v>-2.1230290129957566E-5</v>
      </c>
      <c r="W155" s="4">
        <f t="shared" si="51"/>
        <v>4.9370754156433249E-6</v>
      </c>
      <c r="X155" s="4">
        <f t="shared" si="52"/>
        <v>4.666652157498022E-6</v>
      </c>
      <c r="Y155" s="4">
        <f t="shared" si="53"/>
        <v>1.1626562556816219E-5</v>
      </c>
      <c r="Z155" s="4">
        <f t="shared" si="60"/>
        <v>0.99875196697195912</v>
      </c>
      <c r="AA155" s="4">
        <f t="shared" si="60"/>
        <v>3.2878129889946296E-4</v>
      </c>
      <c r="AB155" s="4">
        <f t="shared" si="60"/>
        <v>3.4879691158417773E-4</v>
      </c>
      <c r="AC155" s="4">
        <f t="shared" si="60"/>
        <v>5.7045481755782631E-4</v>
      </c>
      <c r="AD155" s="4">
        <f t="shared" si="59"/>
        <v>1.0000000000000007</v>
      </c>
      <c r="AF155" s="4">
        <f t="shared" si="54"/>
        <v>1.8260160753627941</v>
      </c>
    </row>
    <row r="156" spans="1:32" x14ac:dyDescent="0.3">
      <c r="A156" s="3">
        <v>44006</v>
      </c>
      <c r="B156" s="4">
        <v>155</v>
      </c>
      <c r="C156" s="4">
        <v>9868594</v>
      </c>
      <c r="D156" s="4">
        <v>180088</v>
      </c>
      <c r="F156" s="6">
        <f t="shared" si="44"/>
        <v>193238351486.30261</v>
      </c>
      <c r="H156" s="4">
        <f t="shared" si="42"/>
        <v>2.5650813201439448E+16</v>
      </c>
      <c r="I156" s="4">
        <v>2924547</v>
      </c>
      <c r="K156" s="4">
        <f t="shared" si="43"/>
        <v>124796008340401.52</v>
      </c>
      <c r="L156" s="4">
        <f t="shared" si="45"/>
        <v>10094566.748535093</v>
      </c>
      <c r="M156" s="4">
        <f t="shared" si="55"/>
        <v>168846.43063377216</v>
      </c>
      <c r="N156" s="4">
        <f t="shared" si="46"/>
        <v>5465220.5281528672</v>
      </c>
      <c r="O156" s="4">
        <f t="shared" si="47"/>
        <v>51063683080.504341</v>
      </c>
      <c r="P156" s="4">
        <f t="shared" si="48"/>
        <v>6455021976656.7383</v>
      </c>
      <c r="Q156" s="4">
        <f t="shared" si="56"/>
        <v>126372881.81571209</v>
      </c>
      <c r="T156" s="1">
        <f t="shared" si="57"/>
        <v>154</v>
      </c>
      <c r="U156" s="4">
        <f t="shared" si="49"/>
        <v>6.0993616750019415E-2</v>
      </c>
      <c r="V156" s="4">
        <f t="shared" si="50"/>
        <v>-2.1531657067244677E-5</v>
      </c>
      <c r="W156" s="4">
        <f t="shared" si="51"/>
        <v>4.9937787115460219E-6</v>
      </c>
      <c r="X156" s="4">
        <f t="shared" si="52"/>
        <v>4.7557607425213415E-6</v>
      </c>
      <c r="Y156" s="4">
        <f t="shared" si="53"/>
        <v>1.1782117613177313E-5</v>
      </c>
      <c r="Z156" s="4">
        <f t="shared" si="60"/>
        <v>0.99873073668182921</v>
      </c>
      <c r="AA156" s="4">
        <f t="shared" si="60"/>
        <v>3.337183743151063E-4</v>
      </c>
      <c r="AB156" s="4">
        <f t="shared" si="60"/>
        <v>3.5346356374167578E-4</v>
      </c>
      <c r="AC156" s="4">
        <f t="shared" si="60"/>
        <v>5.8208138011464248E-4</v>
      </c>
      <c r="AD156" s="4">
        <f t="shared" si="59"/>
        <v>1.0000000000000007</v>
      </c>
      <c r="AF156" s="4">
        <f t="shared" si="54"/>
        <v>1.8274861764376991</v>
      </c>
    </row>
    <row r="157" spans="1:32" x14ac:dyDescent="0.3">
      <c r="A157" s="3">
        <v>44007</v>
      </c>
      <c r="B157" s="4">
        <v>156</v>
      </c>
      <c r="C157" s="4">
        <v>10055180</v>
      </c>
      <c r="D157" s="4">
        <v>186586</v>
      </c>
      <c r="F157" s="6">
        <f t="shared" si="44"/>
        <v>187567678877.86121</v>
      </c>
      <c r="H157" s="4">
        <f t="shared" si="42"/>
        <v>2.5591081268700068E+16</v>
      </c>
      <c r="I157" s="4">
        <v>3004801</v>
      </c>
      <c r="K157" s="4">
        <f t="shared" si="43"/>
        <v>123009379928015.66</v>
      </c>
      <c r="L157" s="4">
        <f t="shared" si="45"/>
        <v>10265809.977863584</v>
      </c>
      <c r="M157" s="4">
        <f t="shared" si="55"/>
        <v>171243.22932849079</v>
      </c>
      <c r="N157" s="4">
        <f t="shared" si="46"/>
        <v>5542759.5032241279</v>
      </c>
      <c r="O157" s="4">
        <f t="shared" si="47"/>
        <v>44364987574.813766</v>
      </c>
      <c r="P157" s="4">
        <f t="shared" si="48"/>
        <v>6441233364087.6553</v>
      </c>
      <c r="Q157" s="4">
        <f t="shared" si="56"/>
        <v>235400611.87852305</v>
      </c>
      <c r="T157" s="1">
        <f t="shared" si="57"/>
        <v>155</v>
      </c>
      <c r="U157" s="4">
        <f t="shared" si="49"/>
        <v>6.1028807334941114E-2</v>
      </c>
      <c r="V157" s="4">
        <f t="shared" si="50"/>
        <v>-2.1833479167492637E-5</v>
      </c>
      <c r="W157" s="4">
        <f t="shared" si="51"/>
        <v>5.0481271596874155E-6</v>
      </c>
      <c r="X157" s="4">
        <f t="shared" si="52"/>
        <v>4.8447090523963985E-6</v>
      </c>
      <c r="Y157" s="4">
        <f t="shared" si="53"/>
        <v>1.1940642955408823E-5</v>
      </c>
      <c r="Z157" s="4">
        <f t="shared" si="60"/>
        <v>0.99870920502476201</v>
      </c>
      <c r="AA157" s="4">
        <f t="shared" si="60"/>
        <v>3.3871215302665235E-4</v>
      </c>
      <c r="AB157" s="4">
        <f t="shared" si="60"/>
        <v>3.5821932448419711E-4</v>
      </c>
      <c r="AC157" s="4">
        <f t="shared" si="60"/>
        <v>5.9386349772781982E-4</v>
      </c>
      <c r="AD157" s="4">
        <f t="shared" si="59"/>
        <v>1.0000000000000007</v>
      </c>
      <c r="AF157" s="4">
        <f t="shared" si="54"/>
        <v>1.8285011325627654</v>
      </c>
    </row>
    <row r="158" spans="1:32" x14ac:dyDescent="0.3">
      <c r="A158" s="3">
        <v>44008</v>
      </c>
      <c r="B158" s="4">
        <v>157</v>
      </c>
      <c r="C158" s="4">
        <v>10254162</v>
      </c>
      <c r="D158" s="4">
        <v>198982</v>
      </c>
      <c r="F158" s="6">
        <f t="shared" si="44"/>
        <v>176984151497.39224</v>
      </c>
      <c r="H158" s="4">
        <f t="shared" si="42"/>
        <v>2.5527457715171308E+16</v>
      </c>
      <c r="I158" s="4">
        <v>3052594</v>
      </c>
      <c r="K158" s="4">
        <f t="shared" si="43"/>
        <v>121951523655743.77</v>
      </c>
      <c r="L158" s="4">
        <f t="shared" si="45"/>
        <v>10439453.625839263</v>
      </c>
      <c r="M158" s="4">
        <f t="shared" si="55"/>
        <v>173643.64797567949</v>
      </c>
      <c r="N158" s="4">
        <f t="shared" si="46"/>
        <v>5621438.1304604961</v>
      </c>
      <c r="O158" s="4">
        <f t="shared" si="47"/>
        <v>34332986606.157509</v>
      </c>
      <c r="P158" s="4">
        <f t="shared" si="48"/>
        <v>6598960166601.3418</v>
      </c>
      <c r="Q158" s="4">
        <f t="shared" si="56"/>
        <v>642032083.3083874</v>
      </c>
      <c r="T158" s="1">
        <f t="shared" si="57"/>
        <v>156</v>
      </c>
      <c r="U158" s="4">
        <f t="shared" si="49"/>
        <v>6.1048914502931845E-2</v>
      </c>
      <c r="V158" s="4">
        <f t="shared" si="50"/>
        <v>-2.2135571172316709E-5</v>
      </c>
      <c r="W158" s="4">
        <f t="shared" si="51"/>
        <v>5.1000521994399765E-6</v>
      </c>
      <c r="X158" s="4">
        <f t="shared" si="52"/>
        <v>4.933385731870395E-6</v>
      </c>
      <c r="Y158" s="4">
        <f t="shared" si="53"/>
        <v>1.2102133241006338E-5</v>
      </c>
      <c r="Z158" s="4">
        <f t="shared" si="60"/>
        <v>0.9986873715455945</v>
      </c>
      <c r="AA158" s="4">
        <f t="shared" si="60"/>
        <v>3.4376028018633976E-4</v>
      </c>
      <c r="AB158" s="4">
        <f t="shared" si="60"/>
        <v>3.630640335365935E-4</v>
      </c>
      <c r="AC158" s="4">
        <f t="shared" si="60"/>
        <v>6.0580414068322867E-4</v>
      </c>
      <c r="AD158" s="4">
        <f t="shared" si="59"/>
        <v>1.0000000000000007</v>
      </c>
      <c r="AF158" s="4">
        <f t="shared" si="54"/>
        <v>1.8290635817256999</v>
      </c>
    </row>
    <row r="159" spans="1:32" x14ac:dyDescent="0.3">
      <c r="A159" s="3">
        <v>44009</v>
      </c>
      <c r="B159" s="4">
        <v>158</v>
      </c>
      <c r="C159" s="4">
        <v>10437929</v>
      </c>
      <c r="D159" s="4">
        <v>183767</v>
      </c>
      <c r="F159" s="6">
        <f t="shared" si="44"/>
        <v>190017391815.51868</v>
      </c>
      <c r="H159" s="4">
        <f t="shared" si="42"/>
        <v>2.5468769422577416E+16</v>
      </c>
      <c r="I159" s="4">
        <v>3119625</v>
      </c>
      <c r="K159" s="4">
        <f t="shared" si="43"/>
        <v>120475547839715.77</v>
      </c>
      <c r="L159" s="4">
        <f t="shared" si="45"/>
        <v>10615499.83903781</v>
      </c>
      <c r="M159" s="4">
        <f t="shared" si="55"/>
        <v>176046.21319854632</v>
      </c>
      <c r="N159" s="4">
        <f t="shared" si="46"/>
        <v>5701234.975973065</v>
      </c>
      <c r="O159" s="4">
        <f t="shared" si="47"/>
        <v>31531402876.59166</v>
      </c>
      <c r="P159" s="4">
        <f t="shared" si="48"/>
        <v>6664710068043.6494</v>
      </c>
      <c r="Q159" s="4">
        <f t="shared" si="56"/>
        <v>59610548.833501346</v>
      </c>
      <c r="T159" s="1">
        <f t="shared" si="57"/>
        <v>157</v>
      </c>
      <c r="U159" s="4">
        <f t="shared" si="49"/>
        <v>6.1054042386373152E-2</v>
      </c>
      <c r="V159" s="4">
        <f t="shared" si="50"/>
        <v>-2.2437740916306822E-5</v>
      </c>
      <c r="W159" s="4">
        <f t="shared" si="51"/>
        <v>5.1494817607681305E-6</v>
      </c>
      <c r="X159" s="4">
        <f t="shared" si="52"/>
        <v>5.0216797399146253E-6</v>
      </c>
      <c r="Y159" s="4">
        <f t="shared" si="53"/>
        <v>1.2266579415624066E-5</v>
      </c>
      <c r="Z159" s="4">
        <f t="shared" si="60"/>
        <v>0.99866523597442214</v>
      </c>
      <c r="AA159" s="4">
        <f t="shared" si="60"/>
        <v>3.4886033238577975E-4</v>
      </c>
      <c r="AB159" s="4">
        <f t="shared" si="60"/>
        <v>3.6799741926846387E-4</v>
      </c>
      <c r="AC159" s="4">
        <f t="shared" si="60"/>
        <v>6.1790627392423506E-4</v>
      </c>
      <c r="AD159" s="4">
        <f t="shared" si="59"/>
        <v>1.0000000000000007</v>
      </c>
      <c r="AF159" s="4">
        <f t="shared" si="54"/>
        <v>1.8291766723270586</v>
      </c>
    </row>
    <row r="160" spans="1:32" x14ac:dyDescent="0.3">
      <c r="A160" s="3">
        <v>44010</v>
      </c>
      <c r="B160" s="4">
        <v>159</v>
      </c>
      <c r="C160" s="4">
        <v>10606897</v>
      </c>
      <c r="D160" s="4">
        <v>168968</v>
      </c>
      <c r="F160" s="6">
        <f t="shared" si="44"/>
        <v>203138461769.7049</v>
      </c>
      <c r="H160" s="4">
        <f t="shared" si="42"/>
        <v>2.5414866976875168E+16</v>
      </c>
      <c r="I160" s="4">
        <v>3178341</v>
      </c>
      <c r="K160" s="4">
        <f t="shared" si="43"/>
        <v>119190045878643.56</v>
      </c>
      <c r="L160" s="4">
        <f t="shared" si="45"/>
        <v>10793949.235725885</v>
      </c>
      <c r="M160" s="4">
        <f t="shared" si="55"/>
        <v>178449.39668807574</v>
      </c>
      <c r="N160" s="4">
        <f t="shared" si="46"/>
        <v>5782127.1495739613</v>
      </c>
      <c r="O160" s="4">
        <f t="shared" si="47"/>
        <v>34988538890.052147</v>
      </c>
      <c r="P160" s="4">
        <f t="shared" si="48"/>
        <v>6779702312713.1953</v>
      </c>
      <c r="Q160" s="4">
        <f t="shared" si="56"/>
        <v>89896883.156653538</v>
      </c>
      <c r="T160" s="1">
        <f t="shared" si="57"/>
        <v>158</v>
      </c>
      <c r="U160" s="4">
        <f t="shared" si="49"/>
        <v>6.1044312055235146E-2</v>
      </c>
      <c r="V160" s="4">
        <f t="shared" si="50"/>
        <v>-2.2739789855925701E-5</v>
      </c>
      <c r="W160" s="4">
        <f t="shared" si="51"/>
        <v>5.1963409670399916E-6</v>
      </c>
      <c r="X160" s="4">
        <f t="shared" si="52"/>
        <v>5.1094801653367565E-6</v>
      </c>
      <c r="Y160" s="4">
        <f t="shared" si="53"/>
        <v>1.2433968723548953E-5</v>
      </c>
      <c r="Z160" s="4">
        <f t="shared" si="60"/>
        <v>0.99864279823350588</v>
      </c>
      <c r="AA160" s="4">
        <f t="shared" si="60"/>
        <v>3.5400981414654789E-4</v>
      </c>
      <c r="AB160" s="4">
        <f t="shared" si="60"/>
        <v>3.7301909900837847E-4</v>
      </c>
      <c r="AC160" s="4">
        <f t="shared" si="60"/>
        <v>6.3017285333985909E-4</v>
      </c>
      <c r="AD160" s="4">
        <f t="shared" si="59"/>
        <v>1.0000000000000007</v>
      </c>
      <c r="AF160" s="4">
        <f t="shared" si="54"/>
        <v>1.8288440610967871</v>
      </c>
    </row>
    <row r="161" spans="1:32" x14ac:dyDescent="0.3">
      <c r="A161" s="3">
        <v>44011</v>
      </c>
      <c r="B161" s="4">
        <v>160</v>
      </c>
      <c r="C161" s="4">
        <v>10770114</v>
      </c>
      <c r="D161" s="4">
        <v>163217</v>
      </c>
      <c r="F161" s="6">
        <f t="shared" si="44"/>
        <v>208355588890.6911</v>
      </c>
      <c r="H161" s="4">
        <f t="shared" si="42"/>
        <v>2.5362853374697528E+16</v>
      </c>
      <c r="I161" s="4">
        <v>3219439</v>
      </c>
      <c r="K161" s="4">
        <f t="shared" si="43"/>
        <v>118294366721040.25</v>
      </c>
      <c r="L161" s="4">
        <f t="shared" si="45"/>
        <v>10974800.855135327</v>
      </c>
      <c r="M161" s="4">
        <f t="shared" si="55"/>
        <v>180851.61940944195</v>
      </c>
      <c r="N161" s="4">
        <f t="shared" si="46"/>
        <v>5864090.2834878257</v>
      </c>
      <c r="O161" s="4">
        <f t="shared" si="47"/>
        <v>41896708665.190422</v>
      </c>
      <c r="P161" s="4">
        <f t="shared" si="48"/>
        <v>6994180411253.8037</v>
      </c>
      <c r="Q161" s="4">
        <f t="shared" si="56"/>
        <v>310979801.71586668</v>
      </c>
      <c r="T161" s="1">
        <f t="shared" si="57"/>
        <v>159</v>
      </c>
      <c r="U161" s="4">
        <f t="shared" si="49"/>
        <v>6.1019861434992217E-2</v>
      </c>
      <c r="V161" s="4">
        <f t="shared" si="50"/>
        <v>-2.3041513626443591E-5</v>
      </c>
      <c r="W161" s="4">
        <f t="shared" si="51"/>
        <v>5.2405528310468612E-6</v>
      </c>
      <c r="X161" s="4">
        <f t="shared" si="52"/>
        <v>5.1966760833681522E-6</v>
      </c>
      <c r="Y161" s="4">
        <f t="shared" si="53"/>
        <v>1.2604284712028577E-5</v>
      </c>
      <c r="Z161" s="4">
        <f t="shared" si="60"/>
        <v>0.99862005844364998</v>
      </c>
      <c r="AA161" s="4">
        <f t="shared" si="60"/>
        <v>3.5920615511358787E-4</v>
      </c>
      <c r="AB161" s="4">
        <f t="shared" si="60"/>
        <v>3.7812857917371521E-4</v>
      </c>
      <c r="AC161" s="4">
        <f t="shared" si="60"/>
        <v>6.4260682206340801E-4</v>
      </c>
      <c r="AD161" s="4">
        <f t="shared" si="59"/>
        <v>1.0000000000000007</v>
      </c>
      <c r="AF161" s="4">
        <f t="shared" si="54"/>
        <v>1.8280699105800515</v>
      </c>
    </row>
    <row r="162" spans="1:32" x14ac:dyDescent="0.3">
      <c r="A162" s="3">
        <v>44012</v>
      </c>
      <c r="B162" s="4">
        <v>161</v>
      </c>
      <c r="C162" s="4">
        <v>10953545</v>
      </c>
      <c r="D162" s="4">
        <v>183431</v>
      </c>
      <c r="F162" s="6">
        <f t="shared" si="44"/>
        <v>190310436126.47043</v>
      </c>
      <c r="H162" s="4">
        <f t="shared" si="42"/>
        <v>2.530446160946086E+16</v>
      </c>
      <c r="I162" s="4">
        <v>3261237</v>
      </c>
      <c r="K162" s="4">
        <f t="shared" si="43"/>
        <v>117386896831915.52</v>
      </c>
      <c r="L162" s="4">
        <f t="shared" si="45"/>
        <v>11158052.111166663</v>
      </c>
      <c r="M162" s="4">
        <f t="shared" si="55"/>
        <v>183251.25603133626</v>
      </c>
      <c r="N162" s="4">
        <f t="shared" si="46"/>
        <v>5947098.5154582327</v>
      </c>
      <c r="O162" s="4">
        <f t="shared" si="47"/>
        <v>41823158517.734047</v>
      </c>
      <c r="P162" s="4">
        <f t="shared" si="48"/>
        <v>7213852080219.5947</v>
      </c>
      <c r="Q162" s="4">
        <f t="shared" si="56"/>
        <v>32307.894270990531</v>
      </c>
      <c r="T162" s="1">
        <f t="shared" si="57"/>
        <v>160</v>
      </c>
      <c r="U162" s="4">
        <f t="shared" si="49"/>
        <v>6.0980845207263989E-2</v>
      </c>
      <c r="V162" s="4">
        <f t="shared" si="50"/>
        <v>-2.3342702626843915E-5</v>
      </c>
      <c r="W162" s="4">
        <f t="shared" si="51"/>
        <v>5.2820389445014675E-6</v>
      </c>
      <c r="X162" s="4">
        <f t="shared" si="52"/>
        <v>5.283156451523852E-6</v>
      </c>
      <c r="Y162" s="4">
        <f t="shared" si="53"/>
        <v>1.2777507230818596E-5</v>
      </c>
      <c r="Z162" s="4">
        <f t="shared" si="60"/>
        <v>0.99859701693002356</v>
      </c>
      <c r="AA162" s="4">
        <f t="shared" si="60"/>
        <v>3.644467079446347E-4</v>
      </c>
      <c r="AB162" s="4">
        <f t="shared" si="60"/>
        <v>3.8332525525708338E-4</v>
      </c>
      <c r="AC162" s="4">
        <f t="shared" si="60"/>
        <v>6.5521110677543664E-4</v>
      </c>
      <c r="AD162" s="4">
        <f t="shared" si="59"/>
        <v>1.0000000000000007</v>
      </c>
      <c r="AF162" s="4">
        <f t="shared" si="54"/>
        <v>1.8268588861012487</v>
      </c>
    </row>
    <row r="163" spans="1:32" x14ac:dyDescent="0.3">
      <c r="A163" s="3">
        <v>44013</v>
      </c>
      <c r="B163" s="4">
        <v>162</v>
      </c>
      <c r="C163" s="4">
        <v>11158029</v>
      </c>
      <c r="D163" s="4">
        <v>204484</v>
      </c>
      <c r="F163" s="6">
        <f t="shared" si="44"/>
        <v>172385097441.55777</v>
      </c>
      <c r="H163" s="4">
        <f t="shared" si="42"/>
        <v>2.523944734505894E+16</v>
      </c>
      <c r="I163" s="4">
        <v>3323676</v>
      </c>
      <c r="K163" s="4">
        <f t="shared" si="43"/>
        <v>116037801850218.53</v>
      </c>
      <c r="L163" s="4">
        <f t="shared" si="45"/>
        <v>11343698.750744455</v>
      </c>
      <c r="M163" s="4">
        <f t="shared" si="55"/>
        <v>185646.63957779109</v>
      </c>
      <c r="N163" s="4">
        <f t="shared" si="46"/>
        <v>6031124.4765095152</v>
      </c>
      <c r="O163" s="4">
        <f t="shared" si="47"/>
        <v>34473256341.507889</v>
      </c>
      <c r="P163" s="4">
        <f t="shared" si="48"/>
        <v>7330277252953.6953</v>
      </c>
      <c r="Q163" s="4">
        <f t="shared" si="56"/>
        <v>354846147.67620248</v>
      </c>
      <c r="T163" s="1">
        <f t="shared" si="57"/>
        <v>161</v>
      </c>
      <c r="U163" s="4">
        <f t="shared" si="49"/>
        <v>6.0927434690965759E-2</v>
      </c>
      <c r="V163" s="4">
        <f t="shared" si="50"/>
        <v>-2.3643142632617438E-5</v>
      </c>
      <c r="W163" s="4">
        <f t="shared" si="51"/>
        <v>5.3207201612556417E-6</v>
      </c>
      <c r="X163" s="4">
        <f t="shared" si="52"/>
        <v>5.3688100431029275E-6</v>
      </c>
      <c r="Y163" s="4">
        <f t="shared" si="53"/>
        <v>1.2953612428258869E-5</v>
      </c>
      <c r="Z163" s="4">
        <f t="shared" si="60"/>
        <v>0.99857367422739673</v>
      </c>
      <c r="AA163" s="4">
        <f t="shared" si="60"/>
        <v>3.697287468891362E-4</v>
      </c>
      <c r="AB163" s="4">
        <f t="shared" si="60"/>
        <v>3.8860841170860723E-4</v>
      </c>
      <c r="AC163" s="4">
        <f t="shared" si="60"/>
        <v>6.6798861400625524E-4</v>
      </c>
      <c r="AD163" s="4">
        <f t="shared" si="59"/>
        <v>1.0000000000000007</v>
      </c>
      <c r="AF163" s="4">
        <f t="shared" si="54"/>
        <v>1.825216152139838</v>
      </c>
    </row>
    <row r="164" spans="1:32" x14ac:dyDescent="0.3">
      <c r="A164" s="3">
        <v>44014</v>
      </c>
      <c r="B164" s="4">
        <v>163</v>
      </c>
      <c r="C164" s="4">
        <v>11374492</v>
      </c>
      <c r="D164" s="4">
        <v>216463</v>
      </c>
      <c r="F164" s="6">
        <f t="shared" si="44"/>
        <v>162581403733.7164</v>
      </c>
      <c r="H164" s="4">
        <f t="shared" si="42"/>
        <v>2.517071556044242E+16</v>
      </c>
      <c r="I164" s="4">
        <v>3330519</v>
      </c>
      <c r="K164" s="4">
        <f t="shared" si="43"/>
        <v>115890421930068.03</v>
      </c>
      <c r="L164" s="4">
        <f t="shared" si="45"/>
        <v>11531734.817046229</v>
      </c>
      <c r="M164" s="4">
        <f t="shared" si="55"/>
        <v>188036.06630177423</v>
      </c>
      <c r="N164" s="4">
        <f t="shared" si="46"/>
        <v>6116139.2836133996</v>
      </c>
      <c r="O164" s="4">
        <f t="shared" si="47"/>
        <v>24725303512.633781</v>
      </c>
      <c r="P164" s="4">
        <f t="shared" si="48"/>
        <v>7759680364478.3965</v>
      </c>
      <c r="Q164" s="4">
        <f t="shared" si="56"/>
        <v>808090559.48332369</v>
      </c>
      <c r="T164" s="1">
        <f t="shared" si="57"/>
        <v>162</v>
      </c>
      <c r="U164" s="4">
        <f t="shared" si="49"/>
        <v>6.0859817702377847E-2</v>
      </c>
      <c r="V164" s="4">
        <f t="shared" si="50"/>
        <v>-2.3942615436282322E-5</v>
      </c>
      <c r="W164" s="4">
        <f t="shared" si="51"/>
        <v>5.3565172743861065E-6</v>
      </c>
      <c r="X164" s="4">
        <f t="shared" si="52"/>
        <v>5.4535254167632828E-6</v>
      </c>
      <c r="Y164" s="4">
        <f t="shared" si="53"/>
        <v>1.3132572745132932E-5</v>
      </c>
      <c r="Z164" s="4">
        <f t="shared" ref="Z164:AC179" si="61" xml:space="preserve"> Z163+($S$42*V163)</f>
        <v>0.99855003108476414</v>
      </c>
      <c r="AA164" s="4">
        <f t="shared" si="61"/>
        <v>3.7504946705039182E-4</v>
      </c>
      <c r="AB164" s="4">
        <f t="shared" si="61"/>
        <v>3.9397722175171015E-4</v>
      </c>
      <c r="AC164" s="4">
        <f t="shared" si="61"/>
        <v>6.8094222643451407E-4</v>
      </c>
      <c r="AD164" s="4">
        <f t="shared" si="59"/>
        <v>1.0000000000000007</v>
      </c>
      <c r="AF164" s="4">
        <f t="shared" si="54"/>
        <v>1.8231473680704111</v>
      </c>
    </row>
    <row r="165" spans="1:32" x14ac:dyDescent="0.3">
      <c r="A165" s="3">
        <v>44015</v>
      </c>
      <c r="B165" s="4">
        <v>164</v>
      </c>
      <c r="C165" s="4">
        <v>11594791</v>
      </c>
      <c r="D165" s="4">
        <v>220299</v>
      </c>
      <c r="F165" s="6">
        <f t="shared" si="44"/>
        <v>159502662021.01755</v>
      </c>
      <c r="H165" s="4">
        <f t="shared" si="42"/>
        <v>2.5100861979312544E+16</v>
      </c>
      <c r="I165" s="4">
        <v>3405515</v>
      </c>
      <c r="K165" s="4">
        <f t="shared" si="43"/>
        <v>114281346245290.91</v>
      </c>
      <c r="L165" s="4">
        <f t="shared" si="45"/>
        <v>11722152.617825545</v>
      </c>
      <c r="M165" s="4">
        <f t="shared" si="55"/>
        <v>190417.80077931657</v>
      </c>
      <c r="N165" s="4">
        <f t="shared" si="46"/>
        <v>6202112.537498598</v>
      </c>
      <c r="O165" s="4">
        <f t="shared" si="47"/>
        <v>16220981695.140276</v>
      </c>
      <c r="P165" s="4">
        <f t="shared" si="48"/>
        <v>7820957786743.2227</v>
      </c>
      <c r="Q165" s="4">
        <f t="shared" si="56"/>
        <v>892886066.86617172</v>
      </c>
      <c r="T165" s="1">
        <f t="shared" si="57"/>
        <v>163</v>
      </c>
      <c r="U165" s="4">
        <f t="shared" si="49"/>
        <v>6.0778198393018679E-2</v>
      </c>
      <c r="V165" s="4">
        <f t="shared" si="50"/>
        <v>-2.4240899515336405E-5</v>
      </c>
      <c r="W165" s="4">
        <f t="shared" si="51"/>
        <v>5.3893516871585504E-6</v>
      </c>
      <c r="X165" s="4">
        <f t="shared" si="52"/>
        <v>5.5371909206645619E-6</v>
      </c>
      <c r="Y165" s="4">
        <f t="shared" si="53"/>
        <v>1.3314356907513292E-5</v>
      </c>
      <c r="Z165" s="4">
        <f t="shared" si="61"/>
        <v>0.99852608846932789</v>
      </c>
      <c r="AA165" s="4">
        <f t="shared" si="61"/>
        <v>3.8040598432477794E-4</v>
      </c>
      <c r="AB165" s="4">
        <f t="shared" si="61"/>
        <v>3.9943074716847346E-4</v>
      </c>
      <c r="AC165" s="4">
        <f t="shared" si="61"/>
        <v>6.9407479917964698E-4</v>
      </c>
      <c r="AD165" s="4">
        <f t="shared" si="59"/>
        <v>1.0000000000000009</v>
      </c>
      <c r="AF165" s="4">
        <f t="shared" si="54"/>
        <v>1.8206586832336802</v>
      </c>
    </row>
    <row r="166" spans="1:32" x14ac:dyDescent="0.3">
      <c r="A166" s="3">
        <v>44016</v>
      </c>
      <c r="B166" s="4">
        <v>165</v>
      </c>
      <c r="C166" s="4">
        <v>11795677</v>
      </c>
      <c r="D166" s="4">
        <v>200886</v>
      </c>
      <c r="F166" s="6">
        <f t="shared" si="44"/>
        <v>175385770748.6658</v>
      </c>
      <c r="H166" s="4">
        <f t="shared" si="42"/>
        <v>2.50372485858653E+16</v>
      </c>
      <c r="I166" s="4">
        <v>3460557</v>
      </c>
      <c r="K166" s="4">
        <f t="shared" si="43"/>
        <v>113107550894845.44</v>
      </c>
      <c r="L166" s="4">
        <f t="shared" si="45"/>
        <v>11914942.699047325</v>
      </c>
      <c r="M166" s="4">
        <f t="shared" si="55"/>
        <v>192790.08122177981</v>
      </c>
      <c r="N166" s="4">
        <f t="shared" si="46"/>
        <v>6289012.3258295851</v>
      </c>
      <c r="O166" s="4">
        <f t="shared" si="47"/>
        <v>14224306969.247143</v>
      </c>
      <c r="P166" s="4">
        <f t="shared" si="48"/>
        <v>8000159530213.7441</v>
      </c>
      <c r="Q166" s="4">
        <f t="shared" si="56"/>
        <v>65543900.863538317</v>
      </c>
      <c r="T166" s="1">
        <f t="shared" si="57"/>
        <v>164</v>
      </c>
      <c r="U166" s="4">
        <f t="shared" si="49"/>
        <v>6.0682797064565752E-2</v>
      </c>
      <c r="V166" s="4">
        <f t="shared" si="50"/>
        <v>-2.4537770727177184E-5</v>
      </c>
      <c r="W166" s="4">
        <f t="shared" si="51"/>
        <v>5.4191460777088417E-6</v>
      </c>
      <c r="X166" s="4">
        <f t="shared" si="52"/>
        <v>5.619694729723536E-6</v>
      </c>
      <c r="Y166" s="4">
        <f t="shared" si="53"/>
        <v>1.3498929919744806E-5</v>
      </c>
      <c r="Z166" s="4">
        <f t="shared" si="61"/>
        <v>0.99850184756981253</v>
      </c>
      <c r="AA166" s="4">
        <f t="shared" si="61"/>
        <v>3.8579533601193651E-4</v>
      </c>
      <c r="AB166" s="4">
        <f t="shared" si="61"/>
        <v>4.04967938089138E-4</v>
      </c>
      <c r="AC166" s="4">
        <f t="shared" si="61"/>
        <v>7.0738915608716023E-4</v>
      </c>
      <c r="AD166" s="4">
        <f t="shared" si="59"/>
        <v>1.0000000000000007</v>
      </c>
      <c r="AF166" s="4">
        <f t="shared" si="54"/>
        <v>1.81775673131586</v>
      </c>
    </row>
    <row r="167" spans="1:32" x14ac:dyDescent="0.3">
      <c r="A167" s="3">
        <v>44017</v>
      </c>
      <c r="B167" s="4">
        <v>166</v>
      </c>
      <c r="C167" s="4">
        <v>11976522</v>
      </c>
      <c r="D167" s="4">
        <v>180845</v>
      </c>
      <c r="F167" s="6">
        <f t="shared" si="44"/>
        <v>192573387025.97388</v>
      </c>
      <c r="H167" s="4">
        <f t="shared" si="42"/>
        <v>2.4980050492692164E+16</v>
      </c>
      <c r="I167" s="4">
        <v>3545352</v>
      </c>
      <c r="K167" s="4">
        <f t="shared" si="43"/>
        <v>111311116945968.14</v>
      </c>
      <c r="L167" s="4">
        <f t="shared" si="45"/>
        <v>12110093.824049968</v>
      </c>
      <c r="M167" s="4">
        <f t="shared" si="55"/>
        <v>195151.12500264309</v>
      </c>
      <c r="N167" s="4">
        <f t="shared" si="46"/>
        <v>6376805.2319679391</v>
      </c>
      <c r="O167" s="4">
        <f t="shared" si="47"/>
        <v>17841432180.035683</v>
      </c>
      <c r="P167" s="4">
        <f t="shared" si="48"/>
        <v>8017127404821.6875</v>
      </c>
      <c r="Q167" s="4">
        <f t="shared" si="56"/>
        <v>204665212.59124985</v>
      </c>
      <c r="T167" s="1">
        <f t="shared" si="57"/>
        <v>165</v>
      </c>
      <c r="U167" s="4">
        <f t="shared" si="49"/>
        <v>6.0573849960343228E-2</v>
      </c>
      <c r="V167" s="4">
        <f t="shared" si="50"/>
        <v>-2.4833003030322898E-5</v>
      </c>
      <c r="W167" s="4">
        <f t="shared" si="51"/>
        <v>5.445825057086151E-6</v>
      </c>
      <c r="X167" s="4">
        <f t="shared" si="52"/>
        <v>5.7009249145668051E-6</v>
      </c>
      <c r="Y167" s="4">
        <f t="shared" si="53"/>
        <v>1.3686253058669942E-5</v>
      </c>
      <c r="Z167" s="4">
        <f t="shared" si="61"/>
        <v>0.99847730979908533</v>
      </c>
      <c r="AA167" s="4">
        <f t="shared" si="61"/>
        <v>3.9121448208964536E-4</v>
      </c>
      <c r="AB167" s="4">
        <f t="shared" si="61"/>
        <v>4.1058763281886151E-4</v>
      </c>
      <c r="AC167" s="4">
        <f t="shared" si="61"/>
        <v>7.2088808600690509E-4</v>
      </c>
      <c r="AD167" s="4">
        <f t="shared" si="59"/>
        <v>1.0000000000000009</v>
      </c>
      <c r="AF167" s="4">
        <f t="shared" si="54"/>
        <v>1.8144486240221704</v>
      </c>
    </row>
    <row r="168" spans="1:32" x14ac:dyDescent="0.3">
      <c r="A168" s="3">
        <v>44018</v>
      </c>
      <c r="B168" s="4">
        <v>167</v>
      </c>
      <c r="C168" s="4">
        <v>12153207</v>
      </c>
      <c r="D168" s="4">
        <v>176685</v>
      </c>
      <c r="F168" s="6">
        <f t="shared" si="44"/>
        <v>196241773565.37616</v>
      </c>
      <c r="H168" s="4">
        <f t="shared" si="42"/>
        <v>2.4924231304549628E+16</v>
      </c>
      <c r="I168" s="4">
        <v>3607203</v>
      </c>
      <c r="K168" s="4">
        <f t="shared" si="43"/>
        <v>110009835874973.87</v>
      </c>
      <c r="L168" s="4">
        <f t="shared" si="45"/>
        <v>12307592.958443379</v>
      </c>
      <c r="M168" s="4">
        <f t="shared" si="55"/>
        <v>197499.13439341076</v>
      </c>
      <c r="N168" s="4">
        <f t="shared" si="46"/>
        <v>6465456.349515547</v>
      </c>
      <c r="O168" s="4">
        <f t="shared" si="47"/>
        <v>23835024164.480755</v>
      </c>
      <c r="P168" s="4">
        <f t="shared" si="48"/>
        <v>8169612210016.8437</v>
      </c>
      <c r="Q168" s="4">
        <f t="shared" si="56"/>
        <v>433228190.54696459</v>
      </c>
      <c r="T168" s="1">
        <f t="shared" si="57"/>
        <v>166</v>
      </c>
      <c r="U168" s="4">
        <f t="shared" si="49"/>
        <v>6.0451609033105133E-2</v>
      </c>
      <c r="V168" s="4">
        <f t="shared" si="50"/>
        <v>-2.5126369231042286E-5</v>
      </c>
      <c r="W168" s="4">
        <f t="shared" si="51"/>
        <v>5.4693158200944972E-6</v>
      </c>
      <c r="X168" s="4">
        <f t="shared" si="52"/>
        <v>5.7807695407953705E-6</v>
      </c>
      <c r="Y168" s="4">
        <f t="shared" si="53"/>
        <v>1.3876283870152418E-5</v>
      </c>
      <c r="Z168" s="4">
        <f t="shared" si="61"/>
        <v>0.99845247679605498</v>
      </c>
      <c r="AA168" s="4">
        <f t="shared" si="61"/>
        <v>3.9666030714673151E-4</v>
      </c>
      <c r="AB168" s="4">
        <f t="shared" si="61"/>
        <v>4.162885577334283E-4</v>
      </c>
      <c r="AC168" s="4">
        <f t="shared" si="61"/>
        <v>7.3457433906557498E-4</v>
      </c>
      <c r="AD168" s="4">
        <f t="shared" si="59"/>
        <v>1.0000000000000007</v>
      </c>
      <c r="AF168" s="4">
        <f t="shared" si="54"/>
        <v>1.810741944036512</v>
      </c>
    </row>
    <row r="169" spans="1:32" x14ac:dyDescent="0.3">
      <c r="A169" s="3">
        <v>44019</v>
      </c>
      <c r="B169" s="4">
        <v>168</v>
      </c>
      <c r="C169" s="4">
        <v>12370275</v>
      </c>
      <c r="D169" s="4">
        <v>217068</v>
      </c>
      <c r="F169" s="6">
        <f t="shared" si="44"/>
        <v>162093881007.86581</v>
      </c>
      <c r="H169" s="4">
        <f t="shared" si="42"/>
        <v>2.4855739592989752E+16</v>
      </c>
      <c r="I169" s="4">
        <v>3610105</v>
      </c>
      <c r="K169" s="4">
        <f t="shared" si="43"/>
        <v>109948968709555.03</v>
      </c>
      <c r="L169" s="4">
        <f t="shared" si="45"/>
        <v>12507425.260945041</v>
      </c>
      <c r="M169" s="4">
        <f t="shared" si="55"/>
        <v>199832.3025016617</v>
      </c>
      <c r="N169" s="4">
        <f t="shared" si="46"/>
        <v>6554929.3028234765</v>
      </c>
      <c r="O169" s="4">
        <f t="shared" si="47"/>
        <v>18810194077.292767</v>
      </c>
      <c r="P169" s="4">
        <f t="shared" si="48"/>
        <v>8671990174499.7744</v>
      </c>
      <c r="Q169" s="4">
        <f t="shared" si="56"/>
        <v>297069268.25422502</v>
      </c>
      <c r="T169" s="1">
        <f t="shared" si="57"/>
        <v>167</v>
      </c>
      <c r="U169" s="4">
        <f t="shared" si="49"/>
        <v>6.0316341689005494E-2</v>
      </c>
      <c r="V169" s="4">
        <f t="shared" si="50"/>
        <v>-2.5417641754256942E-5</v>
      </c>
      <c r="W169" s="4">
        <f t="shared" si="51"/>
        <v>5.4895487881535392E-6</v>
      </c>
      <c r="X169" s="4">
        <f t="shared" si="52"/>
        <v>5.8591167971937031E-6</v>
      </c>
      <c r="Y169" s="4">
        <f t="shared" si="53"/>
        <v>1.4068976168909699E-5</v>
      </c>
      <c r="Z169" s="4">
        <f t="shared" si="61"/>
        <v>0.99842735042682396</v>
      </c>
      <c r="AA169" s="4">
        <f t="shared" si="61"/>
        <v>4.02129622966826E-4</v>
      </c>
      <c r="AB169" s="4">
        <f t="shared" si="61"/>
        <v>4.2206932727422369E-4</v>
      </c>
      <c r="AC169" s="4">
        <f t="shared" si="61"/>
        <v>7.4845062293572742E-4</v>
      </c>
      <c r="AD169" s="4">
        <f t="shared" si="59"/>
        <v>1.0000000000000007</v>
      </c>
      <c r="AF169" s="4">
        <f t="shared" si="54"/>
        <v>1.8066447372642558</v>
      </c>
    </row>
    <row r="170" spans="1:32" x14ac:dyDescent="0.3">
      <c r="A170" s="3">
        <v>44020</v>
      </c>
      <c r="B170" s="4">
        <v>169</v>
      </c>
      <c r="C170" s="4">
        <v>12590653</v>
      </c>
      <c r="D170" s="4">
        <v>220378</v>
      </c>
      <c r="F170" s="6">
        <f t="shared" si="44"/>
        <v>159439566562.7164</v>
      </c>
      <c r="H170" s="4">
        <f t="shared" si="42"/>
        <v>2.4786299876860608E+16</v>
      </c>
      <c r="I170" s="4">
        <v>3654036</v>
      </c>
      <c r="K170" s="4">
        <f t="shared" si="43"/>
        <v>109029607989480.05</v>
      </c>
      <c r="L170" s="4">
        <f t="shared" si="45"/>
        <v>12709574.080347106</v>
      </c>
      <c r="M170" s="4">
        <f t="shared" si="55"/>
        <v>202148.81940206513</v>
      </c>
      <c r="N170" s="4">
        <f t="shared" si="46"/>
        <v>6645186.2736332314</v>
      </c>
      <c r="O170" s="4">
        <f t="shared" si="47"/>
        <v>14142223350.922808</v>
      </c>
      <c r="P170" s="4">
        <f t="shared" si="48"/>
        <v>8946979959456.1543</v>
      </c>
      <c r="Q170" s="4">
        <f t="shared" si="56"/>
        <v>332303025.27212518</v>
      </c>
      <c r="T170" s="1">
        <f t="shared" si="57"/>
        <v>168</v>
      </c>
      <c r="U170" s="4">
        <f t="shared" si="49"/>
        <v>6.0168330507775661E-2</v>
      </c>
      <c r="V170" s="4">
        <f t="shared" si="50"/>
        <v>-2.5706593437324286E-5</v>
      </c>
      <c r="W170" s="4">
        <f t="shared" si="51"/>
        <v>5.5064582431821197E-6</v>
      </c>
      <c r="X170" s="4">
        <f t="shared" si="52"/>
        <v>5.9358551515230664E-6</v>
      </c>
      <c r="Y170" s="4">
        <f t="shared" si="53"/>
        <v>1.42642800426191E-5</v>
      </c>
      <c r="Z170" s="4">
        <f t="shared" si="61"/>
        <v>0.99840193278506972</v>
      </c>
      <c r="AA170" s="4">
        <f t="shared" si="61"/>
        <v>4.0761917175497956E-4</v>
      </c>
      <c r="AB170" s="4">
        <f t="shared" si="61"/>
        <v>4.2792844407141739E-4</v>
      </c>
      <c r="AC170" s="4">
        <f t="shared" si="61"/>
        <v>7.6251959910463712E-4</v>
      </c>
      <c r="AD170" s="4">
        <f t="shared" si="59"/>
        <v>1.0000000000000009</v>
      </c>
      <c r="AF170" s="4">
        <f t="shared" si="54"/>
        <v>1.8021655043589733</v>
      </c>
    </row>
    <row r="171" spans="1:32" x14ac:dyDescent="0.3">
      <c r="A171" s="3">
        <v>44021</v>
      </c>
      <c r="B171" s="4">
        <v>170</v>
      </c>
      <c r="C171" s="4">
        <v>12821747</v>
      </c>
      <c r="D171" s="4">
        <v>231094</v>
      </c>
      <c r="F171" s="6">
        <f t="shared" si="44"/>
        <v>150996626401.00604</v>
      </c>
      <c r="H171" s="4">
        <f t="shared" si="42"/>
        <v>2.4713587949272588E+16</v>
      </c>
      <c r="I171" s="4">
        <v>3723612</v>
      </c>
      <c r="K171" s="4">
        <f t="shared" si="43"/>
        <v>107581461978586.2</v>
      </c>
      <c r="L171" s="4">
        <f t="shared" si="45"/>
        <v>12914020.958796544</v>
      </c>
      <c r="M171" s="4">
        <f t="shared" si="55"/>
        <v>204446.87844943814</v>
      </c>
      <c r="N171" s="4">
        <f t="shared" si="46"/>
        <v>6736188.0339983804</v>
      </c>
      <c r="O171" s="4">
        <f t="shared" si="47"/>
        <v>8514483471.9862995</v>
      </c>
      <c r="P171" s="4">
        <f t="shared" si="48"/>
        <v>9075614360621.4102</v>
      </c>
      <c r="Q171" s="4">
        <f t="shared" si="56"/>
        <v>710069086.93041837</v>
      </c>
      <c r="T171" s="1">
        <f t="shared" si="57"/>
        <v>169</v>
      </c>
      <c r="U171" s="4">
        <f t="shared" si="49"/>
        <v>6.0007872939230572E-2</v>
      </c>
      <c r="V171" s="4">
        <f t="shared" si="50"/>
        <v>-2.5992998345044791E-5</v>
      </c>
      <c r="W171" s="4">
        <f t="shared" si="51"/>
        <v>5.5199829512930761E-6</v>
      </c>
      <c r="X171" s="4">
        <f t="shared" si="52"/>
        <v>6.0108735325346976E-6</v>
      </c>
      <c r="Y171" s="4">
        <f t="shared" si="53"/>
        <v>1.4462141861217018E-5</v>
      </c>
      <c r="Z171" s="4">
        <f t="shared" si="61"/>
        <v>0.99837622619163235</v>
      </c>
      <c r="AA171" s="4">
        <f t="shared" si="61"/>
        <v>4.1312562999816168E-4</v>
      </c>
      <c r="AB171" s="4">
        <f t="shared" si="61"/>
        <v>4.3386429922294043E-4</v>
      </c>
      <c r="AC171" s="4">
        <f t="shared" si="61"/>
        <v>7.7678387914725626E-4</v>
      </c>
      <c r="AD171" s="4">
        <f t="shared" si="59"/>
        <v>1.0000000000000007</v>
      </c>
      <c r="AF171" s="4">
        <f t="shared" si="54"/>
        <v>1.7973131915369991</v>
      </c>
    </row>
    <row r="172" spans="1:32" x14ac:dyDescent="0.3">
      <c r="A172" s="3">
        <v>44022</v>
      </c>
      <c r="B172" s="4">
        <v>171</v>
      </c>
      <c r="C172" s="4">
        <v>13065186</v>
      </c>
      <c r="D172" s="4">
        <v>243439</v>
      </c>
      <c r="F172" s="6">
        <f t="shared" si="44"/>
        <v>141554915015.59225</v>
      </c>
      <c r="H172" s="4">
        <f t="shared" si="42"/>
        <v>2.463710728340316E+16</v>
      </c>
      <c r="I172" s="4">
        <v>3813407</v>
      </c>
      <c r="K172" s="4">
        <f t="shared" si="43"/>
        <v>105726790993377.28</v>
      </c>
      <c r="L172" s="4">
        <f t="shared" si="45"/>
        <v>13120745.641557114</v>
      </c>
      <c r="M172" s="4">
        <f t="shared" si="55"/>
        <v>206724.6827605702</v>
      </c>
      <c r="N172" s="4">
        <f t="shared" si="46"/>
        <v>6827893.9856140539</v>
      </c>
      <c r="O172" s="4">
        <f t="shared" si="47"/>
        <v>3086873769.9550109</v>
      </c>
      <c r="P172" s="4">
        <f t="shared" si="48"/>
        <v>9087131786436.5059</v>
      </c>
      <c r="Q172" s="4">
        <f t="shared" si="56"/>
        <v>1347941090.3574924</v>
      </c>
      <c r="T172" s="1">
        <f t="shared" si="57"/>
        <v>170</v>
      </c>
      <c r="U172" s="4">
        <f t="shared" si="49"/>
        <v>5.9835280976310246E-2</v>
      </c>
      <c r="V172" s="4">
        <f t="shared" si="50"/>
        <v>-2.6276632603968968E-5</v>
      </c>
      <c r="W172" s="4">
        <f t="shared" si="51"/>
        <v>5.5300667748797671E-6</v>
      </c>
      <c r="X172" s="4">
        <f t="shared" si="52"/>
        <v>6.0840615368239387E-6</v>
      </c>
      <c r="Y172" s="4">
        <f t="shared" si="53"/>
        <v>1.4662504292265262E-5</v>
      </c>
      <c r="Z172" s="4">
        <f t="shared" si="61"/>
        <v>0.99835023319328731</v>
      </c>
      <c r="AA172" s="4">
        <f t="shared" si="61"/>
        <v>4.1864561294945474E-4</v>
      </c>
      <c r="AB172" s="4">
        <f t="shared" si="61"/>
        <v>4.3987517275547513E-4</v>
      </c>
      <c r="AC172" s="4">
        <f t="shared" si="61"/>
        <v>7.9124602100847329E-4</v>
      </c>
      <c r="AD172" s="4">
        <f t="shared" si="59"/>
        <v>1.0000000000000007</v>
      </c>
      <c r="AF172" s="4">
        <f t="shared" si="54"/>
        <v>1.792097180686274</v>
      </c>
    </row>
    <row r="173" spans="1:32" x14ac:dyDescent="0.3">
      <c r="A173" s="3">
        <v>44023</v>
      </c>
      <c r="B173" s="4">
        <v>172</v>
      </c>
      <c r="C173" s="4">
        <v>13287611</v>
      </c>
      <c r="D173" s="4">
        <v>222425</v>
      </c>
      <c r="F173" s="6">
        <f t="shared" si="44"/>
        <v>157809027305.698</v>
      </c>
      <c r="H173" s="4">
        <f t="shared" si="42"/>
        <v>2.4567332156962996E+16</v>
      </c>
      <c r="I173" s="4">
        <v>3882346</v>
      </c>
      <c r="K173" s="4">
        <f t="shared" si="43"/>
        <v>104313833260024.22</v>
      </c>
      <c r="L173" s="4">
        <f t="shared" si="45"/>
        <v>13329726.093406644</v>
      </c>
      <c r="M173" s="4">
        <f t="shared" si="55"/>
        <v>208980.45184952952</v>
      </c>
      <c r="N173" s="4">
        <f t="shared" si="46"/>
        <v>6920262.2056595562</v>
      </c>
      <c r="O173" s="4">
        <f t="shared" si="47"/>
        <v>1773681092.6503253</v>
      </c>
      <c r="P173" s="4">
        <f t="shared" si="48"/>
        <v>9228934872608.9551</v>
      </c>
      <c r="Q173" s="4">
        <f t="shared" si="56"/>
        <v>180755874.97031921</v>
      </c>
      <c r="T173" s="1">
        <f t="shared" si="57"/>
        <v>171</v>
      </c>
      <c r="U173" s="4">
        <f t="shared" si="49"/>
        <v>5.9650880804933054E-2</v>
      </c>
      <c r="V173" s="4">
        <f t="shared" si="50"/>
        <v>-2.6557275253810891E-5</v>
      </c>
      <c r="W173" s="4">
        <f t="shared" si="51"/>
        <v>5.5366592714763146E-6</v>
      </c>
      <c r="X173" s="4">
        <f t="shared" si="52"/>
        <v>6.1553096591220555E-6</v>
      </c>
      <c r="Y173" s="4">
        <f t="shared" si="53"/>
        <v>1.4865306323212521E-5</v>
      </c>
      <c r="Z173" s="4">
        <f t="shared" si="61"/>
        <v>0.99832395656068329</v>
      </c>
      <c r="AA173" s="4">
        <f t="shared" si="61"/>
        <v>4.2417567972433449E-4</v>
      </c>
      <c r="AB173" s="4">
        <f t="shared" si="61"/>
        <v>4.4595923429229905E-4</v>
      </c>
      <c r="AC173" s="4">
        <f t="shared" si="61"/>
        <v>8.059085253007386E-4</v>
      </c>
      <c r="AD173" s="4">
        <f t="shared" si="59"/>
        <v>1.0000000000000007</v>
      </c>
      <c r="AF173" s="4">
        <f t="shared" si="54"/>
        <v>1.7865272787780422</v>
      </c>
    </row>
    <row r="174" spans="1:32" x14ac:dyDescent="0.3">
      <c r="A174" s="3">
        <v>44024</v>
      </c>
      <c r="B174" s="4">
        <v>173</v>
      </c>
      <c r="C174" s="4">
        <v>13490475</v>
      </c>
      <c r="D174" s="4">
        <v>202864</v>
      </c>
      <c r="F174" s="6">
        <f t="shared" si="44"/>
        <v>173732946655.07501</v>
      </c>
      <c r="H174" s="4">
        <f t="shared" si="42"/>
        <v>2.4503779627574744E+16</v>
      </c>
      <c r="I174" s="4">
        <v>3974034</v>
      </c>
      <c r="K174" s="4">
        <f t="shared" si="43"/>
        <v>102449344874358.58</v>
      </c>
      <c r="L174" s="4">
        <f t="shared" si="45"/>
        <v>13540938.521805687</v>
      </c>
      <c r="M174" s="4">
        <f t="shared" si="55"/>
        <v>211212.42839904316</v>
      </c>
      <c r="N174" s="4">
        <f t="shared" si="46"/>
        <v>7013249.4992352966</v>
      </c>
      <c r="O174" s="4">
        <f t="shared" si="47"/>
        <v>2546567033.0330348</v>
      </c>
      <c r="P174" s="4">
        <f t="shared" si="48"/>
        <v>9236830850792.0527</v>
      </c>
      <c r="Q174" s="4">
        <f t="shared" si="56"/>
        <v>69696256.733950302</v>
      </c>
      <c r="T174" s="1">
        <f t="shared" si="57"/>
        <v>172</v>
      </c>
      <c r="U174" s="4">
        <f t="shared" si="49"/>
        <v>5.9455012430997531E-2</v>
      </c>
      <c r="V174" s="4">
        <f t="shared" si="50"/>
        <v>-2.6834709113508893E-5</v>
      </c>
      <c r="W174" s="4">
        <f t="shared" si="51"/>
        <v>5.5397162775876801E-6</v>
      </c>
      <c r="X174" s="4">
        <f t="shared" si="52"/>
        <v>6.2245095445889888E-6</v>
      </c>
      <c r="Y174" s="4">
        <f t="shared" si="53"/>
        <v>1.5070483291332225E-5</v>
      </c>
      <c r="Z174" s="4">
        <f t="shared" si="61"/>
        <v>0.99829739928542949</v>
      </c>
      <c r="AA174" s="4">
        <f t="shared" si="61"/>
        <v>4.2971233899581081E-4</v>
      </c>
      <c r="AB174" s="4">
        <f t="shared" si="61"/>
        <v>4.5211454395142111E-4</v>
      </c>
      <c r="AC174" s="4">
        <f t="shared" si="61"/>
        <v>8.2077383162395114E-4</v>
      </c>
      <c r="AD174" s="4">
        <f t="shared" si="59"/>
        <v>1.0000000000000007</v>
      </c>
      <c r="AF174" s="4">
        <f t="shared" si="54"/>
        <v>1.780613706591802</v>
      </c>
    </row>
    <row r="175" spans="1:32" x14ac:dyDescent="0.3">
      <c r="A175" s="3">
        <v>44025</v>
      </c>
      <c r="B175" s="4">
        <v>174</v>
      </c>
      <c r="C175" s="4">
        <v>13687893</v>
      </c>
      <c r="D175" s="4">
        <v>197418</v>
      </c>
      <c r="F175" s="6">
        <f t="shared" si="44"/>
        <v>178302531064.41754</v>
      </c>
      <c r="H175" s="4">
        <f t="shared" si="42"/>
        <v>2.4442012225024812E+16</v>
      </c>
      <c r="I175" s="4">
        <v>4052659</v>
      </c>
      <c r="K175" s="4">
        <f t="shared" si="43"/>
        <v>100863885292017.77</v>
      </c>
      <c r="L175" s="4">
        <f t="shared" si="45"/>
        <v>13754357.406954037</v>
      </c>
      <c r="M175" s="4">
        <f t="shared" si="55"/>
        <v>213418.88514835015</v>
      </c>
      <c r="N175" s="4">
        <f t="shared" si="46"/>
        <v>7106811.4584494717</v>
      </c>
      <c r="O175" s="4">
        <f t="shared" si="47"/>
        <v>4417517391.7518454</v>
      </c>
      <c r="P175" s="4">
        <f t="shared" si="48"/>
        <v>9327847239452.9531</v>
      </c>
      <c r="Q175" s="4">
        <f t="shared" si="56"/>
        <v>256028325.53069237</v>
      </c>
      <c r="T175" s="1">
        <f t="shared" si="57"/>
        <v>173</v>
      </c>
      <c r="U175" s="4">
        <f t="shared" si="49"/>
        <v>5.9248029284922961E-2</v>
      </c>
      <c r="V175" s="4">
        <f t="shared" si="50"/>
        <v>-2.7108721659213807E-5</v>
      </c>
      <c r="W175" s="4">
        <f t="shared" si="51"/>
        <v>5.5392004755147686E-6</v>
      </c>
      <c r="X175" s="4">
        <f t="shared" si="52"/>
        <v>6.2915542616288805E-6</v>
      </c>
      <c r="Y175" s="4">
        <f t="shared" si="53"/>
        <v>1.5277966922070158E-5</v>
      </c>
      <c r="Z175" s="4">
        <f t="shared" si="61"/>
        <v>0.99827056457631602</v>
      </c>
      <c r="AA175" s="4">
        <f t="shared" si="61"/>
        <v>4.352520552733985E-4</v>
      </c>
      <c r="AB175" s="4">
        <f t="shared" si="61"/>
        <v>4.5833905349601008E-4</v>
      </c>
      <c r="AC175" s="4">
        <f t="shared" si="61"/>
        <v>8.3584431491528339E-4</v>
      </c>
      <c r="AD175" s="4">
        <f t="shared" si="59"/>
        <v>1.0000000000000007</v>
      </c>
      <c r="AF175" s="4">
        <f t="shared" si="54"/>
        <v>1.774367086765533</v>
      </c>
    </row>
    <row r="176" spans="1:32" x14ac:dyDescent="0.3">
      <c r="A176" s="3">
        <v>44026</v>
      </c>
      <c r="B176" s="4">
        <v>175</v>
      </c>
      <c r="C176" s="4">
        <v>13915528</v>
      </c>
      <c r="D176" s="4">
        <v>227635</v>
      </c>
      <c r="F176" s="6">
        <f t="shared" si="44"/>
        <v>153696807194.57156</v>
      </c>
      <c r="H176" s="4">
        <f t="shared" si="42"/>
        <v>2.4370887397917148E+16</v>
      </c>
      <c r="I176" s="4">
        <v>4128994</v>
      </c>
      <c r="K176" s="4">
        <f t="shared" si="43"/>
        <v>99336432036838.937</v>
      </c>
      <c r="L176" s="4">
        <f t="shared" si="45"/>
        <v>13969955.538829958</v>
      </c>
      <c r="M176" s="4">
        <f t="shared" si="55"/>
        <v>215598.13187592104</v>
      </c>
      <c r="N176" s="4">
        <f t="shared" si="46"/>
        <v>7200902.528182501</v>
      </c>
      <c r="O176" s="4">
        <f t="shared" si="47"/>
        <v>2962356983.0865932</v>
      </c>
      <c r="P176" s="4">
        <f t="shared" si="48"/>
        <v>9436622005520.3789</v>
      </c>
      <c r="Q176" s="4">
        <f t="shared" si="56"/>
        <v>144886194.23646814</v>
      </c>
      <c r="T176" s="1">
        <f t="shared" si="57"/>
        <v>174</v>
      </c>
      <c r="U176" s="4">
        <f t="shared" si="49"/>
        <v>5.9030297804167062E-2</v>
      </c>
      <c r="V176" s="4">
        <f t="shared" si="50"/>
        <v>-2.7379105911233783E-5</v>
      </c>
      <c r="W176" s="4">
        <f t="shared" si="51"/>
        <v>5.5350819410462948E-6</v>
      </c>
      <c r="X176" s="4">
        <f t="shared" si="52"/>
        <v>6.3563385937015467E-6</v>
      </c>
      <c r="Y176" s="4">
        <f t="shared" si="53"/>
        <v>1.5487685376485941E-5</v>
      </c>
      <c r="Z176" s="4">
        <f t="shared" si="61"/>
        <v>0.99824345585465679</v>
      </c>
      <c r="AA176" s="4">
        <f t="shared" si="61"/>
        <v>4.4079125574891326E-4</v>
      </c>
      <c r="AB176" s="4">
        <f t="shared" si="61"/>
        <v>4.6463060775763898E-4</v>
      </c>
      <c r="AC176" s="4">
        <f t="shared" si="61"/>
        <v>8.5112228183735353E-4</v>
      </c>
      <c r="AD176" s="4">
        <f t="shared" si="59"/>
        <v>1.0000000000000007</v>
      </c>
      <c r="AF176" s="4">
        <f t="shared" si="54"/>
        <v>1.7677984311846817</v>
      </c>
    </row>
    <row r="177" spans="1:32" x14ac:dyDescent="0.3">
      <c r="A177" s="3">
        <v>44027</v>
      </c>
      <c r="B177" s="4">
        <v>176</v>
      </c>
      <c r="C177" s="4">
        <v>14158086</v>
      </c>
      <c r="D177" s="4">
        <v>242558</v>
      </c>
      <c r="F177" s="6">
        <f t="shared" si="44"/>
        <v>142218622257.15317</v>
      </c>
      <c r="H177" s="4">
        <f t="shared" si="42"/>
        <v>2.429521391074386E+16</v>
      </c>
      <c r="I177" s="4">
        <v>4180341</v>
      </c>
      <c r="K177" s="4">
        <f t="shared" si="43"/>
        <v>98315541444809.078</v>
      </c>
      <c r="L177" s="4">
        <f t="shared" si="45"/>
        <v>14187704.061283385</v>
      </c>
      <c r="M177" s="4">
        <f t="shared" si="55"/>
        <v>217748.52245342731</v>
      </c>
      <c r="N177" s="4">
        <f t="shared" si="46"/>
        <v>7295476.0785281053</v>
      </c>
      <c r="O177" s="4">
        <f t="shared" si="47"/>
        <v>877229554.18637204</v>
      </c>
      <c r="P177" s="4">
        <f t="shared" si="48"/>
        <v>9704066557476.3047</v>
      </c>
      <c r="Q177" s="4">
        <f t="shared" si="56"/>
        <v>615510176.13389421</v>
      </c>
      <c r="T177" s="1">
        <f t="shared" si="57"/>
        <v>175</v>
      </c>
      <c r="U177" s="4">
        <f t="shared" si="49"/>
        <v>5.8802196994203054E-2</v>
      </c>
      <c r="V177" s="4">
        <f t="shared" si="50"/>
        <v>-2.7645661326724665E-5</v>
      </c>
      <c r="W177" s="4">
        <f t="shared" si="51"/>
        <v>5.5273386697546072E-6</v>
      </c>
      <c r="X177" s="4">
        <f t="shared" si="52"/>
        <v>6.4187593485485298E-6</v>
      </c>
      <c r="Y177" s="4">
        <f t="shared" si="53"/>
        <v>1.5699563308421528E-5</v>
      </c>
      <c r="Z177" s="4">
        <f t="shared" si="61"/>
        <v>0.99821607674874557</v>
      </c>
      <c r="AA177" s="4">
        <f t="shared" si="61"/>
        <v>4.4632633768995958E-4</v>
      </c>
      <c r="AB177" s="4">
        <f t="shared" si="61"/>
        <v>4.7098694635134051E-4</v>
      </c>
      <c r="AC177" s="4">
        <f t="shared" si="61"/>
        <v>8.6660996721383947E-4</v>
      </c>
      <c r="AD177" s="4">
        <f t="shared" si="59"/>
        <v>1.0000000000000007</v>
      </c>
      <c r="AF177" s="4">
        <f t="shared" si="54"/>
        <v>1.7609191277247203</v>
      </c>
    </row>
    <row r="178" spans="1:32" x14ac:dyDescent="0.3">
      <c r="A178" s="3">
        <v>44028</v>
      </c>
      <c r="B178" s="4">
        <v>177</v>
      </c>
      <c r="C178" s="4">
        <v>14412791</v>
      </c>
      <c r="D178" s="4">
        <v>254705</v>
      </c>
      <c r="F178" s="6">
        <f t="shared" si="44"/>
        <v>133204446677.83594</v>
      </c>
      <c r="H178" s="4">
        <f t="shared" si="42"/>
        <v>2.4215877445747244E+16</v>
      </c>
      <c r="I178" s="4">
        <v>4183658</v>
      </c>
      <c r="K178" s="4">
        <f t="shared" si="43"/>
        <v>98249773555143.359</v>
      </c>
      <c r="L178" s="4">
        <f t="shared" si="45"/>
        <v>14407572.523228746</v>
      </c>
      <c r="M178" s="4">
        <f t="shared" si="55"/>
        <v>219868.46194536053</v>
      </c>
      <c r="N178" s="4">
        <f t="shared" si="46"/>
        <v>7390484.4838793539</v>
      </c>
      <c r="O178" s="4">
        <f t="shared" si="47"/>
        <v>27232499.812118538</v>
      </c>
      <c r="P178" s="4">
        <f t="shared" si="48"/>
        <v>10283736097710.02</v>
      </c>
      <c r="Q178" s="4">
        <f t="shared" si="56"/>
        <v>1213584383.6323442</v>
      </c>
      <c r="T178" s="1">
        <f t="shared" si="57"/>
        <v>176</v>
      </c>
      <c r="U178" s="4">
        <f t="shared" si="49"/>
        <v>5.8564117968479379E-2</v>
      </c>
      <c r="V178" s="4">
        <f t="shared" si="50"/>
        <v>-2.7908194694689181E-5</v>
      </c>
      <c r="W178" s="4">
        <f t="shared" si="51"/>
        <v>5.5159570795189534E-6</v>
      </c>
      <c r="X178" s="4">
        <f t="shared" si="52"/>
        <v>6.4787156831929471E-6</v>
      </c>
      <c r="Y178" s="4">
        <f t="shared" si="53"/>
        <v>1.5913521931977281E-5</v>
      </c>
      <c r="Z178" s="4">
        <f t="shared" si="61"/>
        <v>0.99818843108741884</v>
      </c>
      <c r="AA178" s="4">
        <f t="shared" si="61"/>
        <v>4.5185367635971417E-4</v>
      </c>
      <c r="AB178" s="4">
        <f t="shared" si="61"/>
        <v>4.7740570569988902E-4</v>
      </c>
      <c r="AC178" s="4">
        <f t="shared" si="61"/>
        <v>8.8230953052226095E-4</v>
      </c>
      <c r="AD178" s="4">
        <f t="shared" si="59"/>
        <v>1.0000000000000007</v>
      </c>
      <c r="AF178" s="4">
        <f t="shared" si="54"/>
        <v>1.7537409263633408</v>
      </c>
    </row>
    <row r="179" spans="1:32" x14ac:dyDescent="0.3">
      <c r="A179" s="3">
        <v>44029</v>
      </c>
      <c r="B179" s="4">
        <v>178</v>
      </c>
      <c r="C179" s="4">
        <v>14659192</v>
      </c>
      <c r="D179" s="4">
        <v>246401</v>
      </c>
      <c r="F179" s="6">
        <f t="shared" si="44"/>
        <v>139334855473.64282</v>
      </c>
      <c r="H179" s="4">
        <f t="shared" si="42"/>
        <v>2.4139251014714488E+16</v>
      </c>
      <c r="I179" s="4">
        <v>4249088</v>
      </c>
      <c r="K179" s="4">
        <f t="shared" si="43"/>
        <v>96956956922837.234</v>
      </c>
      <c r="L179" s="4">
        <f t="shared" si="45"/>
        <v>14629528.936955819</v>
      </c>
      <c r="M179" s="4">
        <f t="shared" si="55"/>
        <v>221956.413727073</v>
      </c>
      <c r="N179" s="4">
        <f t="shared" si="46"/>
        <v>7485879.2085961048</v>
      </c>
      <c r="O179" s="4">
        <f t="shared" si="47"/>
        <v>879897309.1630621</v>
      </c>
      <c r="P179" s="4">
        <f t="shared" si="48"/>
        <v>10476817328045.033</v>
      </c>
      <c r="Q179" s="4">
        <f t="shared" si="56"/>
        <v>597537798.05457115</v>
      </c>
      <c r="T179" s="1">
        <f t="shared" si="57"/>
        <v>177</v>
      </c>
      <c r="U179" s="4">
        <f t="shared" si="49"/>
        <v>5.8316463467924171E-2</v>
      </c>
      <c r="V179" s="4">
        <f t="shared" si="50"/>
        <v>-2.8166521029639505E-5</v>
      </c>
      <c r="W179" s="4">
        <f t="shared" si="51"/>
        <v>5.5009324868089245E-6</v>
      </c>
      <c r="X179" s="4">
        <f t="shared" si="52"/>
        <v>6.5361094430092509E-6</v>
      </c>
      <c r="Y179" s="4">
        <f t="shared" si="53"/>
        <v>1.612947909982133E-5</v>
      </c>
      <c r="Z179" s="4">
        <f t="shared" si="61"/>
        <v>0.99816052289272417</v>
      </c>
      <c r="AA179" s="4">
        <f t="shared" si="61"/>
        <v>4.5736963343923315E-4</v>
      </c>
      <c r="AB179" s="4">
        <f t="shared" si="61"/>
        <v>4.8388442138308198E-4</v>
      </c>
      <c r="AC179" s="4">
        <f t="shared" si="61"/>
        <v>8.9822305245423819E-4</v>
      </c>
      <c r="AD179" s="4">
        <f t="shared" si="59"/>
        <v>1.0000000000000007</v>
      </c>
      <c r="AF179" s="4">
        <f t="shared" si="54"/>
        <v>1.7462759246795214</v>
      </c>
    </row>
    <row r="180" spans="1:32" x14ac:dyDescent="0.3">
      <c r="A180" s="3">
        <v>44030</v>
      </c>
      <c r="B180" s="4">
        <v>179</v>
      </c>
      <c r="C180" s="4">
        <v>14892275</v>
      </c>
      <c r="D180" s="4">
        <v>233083</v>
      </c>
      <c r="F180" s="6">
        <f t="shared" si="44"/>
        <v>149454799969.85431</v>
      </c>
      <c r="H180" s="4">
        <f t="shared" si="42"/>
        <v>2.4066878009918224E+16</v>
      </c>
      <c r="I180" s="4">
        <v>4323163</v>
      </c>
      <c r="K180" s="4">
        <f t="shared" si="43"/>
        <v>95503659515637.687</v>
      </c>
      <c r="L180" s="4">
        <f t="shared" si="45"/>
        <v>14853539.843547944</v>
      </c>
      <c r="M180" s="4">
        <f t="shared" si="55"/>
        <v>224010.90659212507</v>
      </c>
      <c r="N180" s="4">
        <f t="shared" si="46"/>
        <v>7581610.8991569858</v>
      </c>
      <c r="O180" s="4">
        <f t="shared" si="47"/>
        <v>1500412345.3652573</v>
      </c>
      <c r="P180" s="4">
        <f t="shared" si="48"/>
        <v>10617482711520.574</v>
      </c>
      <c r="Q180" s="4">
        <f t="shared" si="56"/>
        <v>82302878.801207706</v>
      </c>
      <c r="T180" s="1">
        <f t="shared" si="57"/>
        <v>178</v>
      </c>
      <c r="U180" s="4">
        <f t="shared" si="49"/>
        <v>5.8059647360593575E-2</v>
      </c>
      <c r="V180" s="4">
        <f t="shared" si="50"/>
        <v>-2.84204644600884E-5</v>
      </c>
      <c r="W180" s="4">
        <f t="shared" si="51"/>
        <v>5.4822695541935609E-6</v>
      </c>
      <c r="X180" s="4">
        <f t="shared" si="52"/>
        <v>6.5908455130935699E-6</v>
      </c>
      <c r="Y180" s="4">
        <f t="shared" si="53"/>
        <v>1.6347349392801269E-5</v>
      </c>
      <c r="Z180" s="4">
        <f t="shared" ref="Z180:AC195" si="62" xml:space="preserve"> Z179+($S$42*V179)</f>
        <v>0.99813235637169451</v>
      </c>
      <c r="AA180" s="4">
        <f t="shared" si="62"/>
        <v>4.6287056592604208E-4</v>
      </c>
      <c r="AB180" s="4">
        <f t="shared" si="62"/>
        <v>4.9042053082609118E-4</v>
      </c>
      <c r="AC180" s="4">
        <f t="shared" si="62"/>
        <v>9.1435253155405956E-4</v>
      </c>
      <c r="AD180" s="4">
        <f t="shared" si="59"/>
        <v>1.0000000000000007</v>
      </c>
      <c r="AF180" s="4">
        <f t="shared" si="54"/>
        <v>1.7385365527578223</v>
      </c>
    </row>
    <row r="181" spans="1:32" x14ac:dyDescent="0.3">
      <c r="A181" s="3">
        <v>44031</v>
      </c>
      <c r="B181" s="4">
        <v>180</v>
      </c>
      <c r="C181" s="4">
        <v>15114064</v>
      </c>
      <c r="D181" s="4">
        <v>221789</v>
      </c>
      <c r="F181" s="6">
        <f t="shared" si="44"/>
        <v>158314736146.85663</v>
      </c>
      <c r="H181" s="4">
        <f t="shared" si="42"/>
        <v>2.3998112713259724E+16</v>
      </c>
      <c r="I181" s="4">
        <v>4416529</v>
      </c>
      <c r="K181" s="4">
        <f t="shared" si="43"/>
        <v>93687520071974.937</v>
      </c>
      <c r="L181" s="4">
        <f t="shared" si="45"/>
        <v>15079570.38536652</v>
      </c>
      <c r="M181" s="4">
        <f t="shared" si="55"/>
        <v>226030.54181857593</v>
      </c>
      <c r="N181" s="4">
        <f t="shared" si="46"/>
        <v>7677629.4826649781</v>
      </c>
      <c r="O181" s="4">
        <f t="shared" si="47"/>
        <v>1189809450.4830315</v>
      </c>
      <c r="P181" s="4">
        <f t="shared" si="48"/>
        <v>10634776358037.754</v>
      </c>
      <c r="Q181" s="4">
        <f t="shared" si="56"/>
        <v>17990676.998728439</v>
      </c>
      <c r="T181" s="1">
        <f t="shared" si="57"/>
        <v>179</v>
      </c>
      <c r="U181" s="4">
        <f t="shared" si="49"/>
        <v>5.7794094122097774E-2</v>
      </c>
      <c r="V181" s="4">
        <f t="shared" si="50"/>
        <v>-2.8669859107866596E-5</v>
      </c>
      <c r="W181" s="4">
        <f t="shared" si="51"/>
        <v>5.4599827064997858E-6</v>
      </c>
      <c r="X181" s="4">
        <f t="shared" si="52"/>
        <v>6.6428321800985722E-6</v>
      </c>
      <c r="Y181" s="4">
        <f t="shared" si="53"/>
        <v>1.6567044221268238E-5</v>
      </c>
      <c r="Z181" s="4">
        <f t="shared" si="62"/>
        <v>0.99810393590723445</v>
      </c>
      <c r="AA181" s="4">
        <f t="shared" si="62"/>
        <v>4.6835283548023562E-4</v>
      </c>
      <c r="AB181" s="4">
        <f t="shared" si="62"/>
        <v>4.9701137633918475E-4</v>
      </c>
      <c r="AC181" s="4">
        <f t="shared" si="62"/>
        <v>9.3069988094686082E-4</v>
      </c>
      <c r="AD181" s="4">
        <f t="shared" si="59"/>
        <v>1.0000000000000007</v>
      </c>
      <c r="AF181" s="4">
        <f t="shared" si="54"/>
        <v>1.7305355575173242</v>
      </c>
    </row>
    <row r="182" spans="1:32" x14ac:dyDescent="0.3">
      <c r="A182" s="3">
        <v>44032</v>
      </c>
      <c r="B182" s="4">
        <v>181</v>
      </c>
      <c r="C182" s="4">
        <v>15321352</v>
      </c>
      <c r="D182" s="4">
        <v>207288</v>
      </c>
      <c r="F182" s="6">
        <f t="shared" si="44"/>
        <v>170064558390.21063</v>
      </c>
      <c r="H182" s="4">
        <f t="shared" si="42"/>
        <v>2.393393236913674E+16</v>
      </c>
      <c r="I182" s="4">
        <v>4445343</v>
      </c>
      <c r="K182" s="4">
        <f t="shared" si="43"/>
        <v>93130555572710.281</v>
      </c>
      <c r="L182" s="4">
        <f t="shared" si="45"/>
        <v>15307584.385528754</v>
      </c>
      <c r="M182" s="4">
        <f t="shared" si="55"/>
        <v>228014.00016223453</v>
      </c>
      <c r="N182" s="4">
        <f t="shared" si="46"/>
        <v>7773884.2715404192</v>
      </c>
      <c r="O182" s="4">
        <f t="shared" si="47"/>
        <v>189547208.22885007</v>
      </c>
      <c r="P182" s="4">
        <f t="shared" si="48"/>
        <v>11079186996347.91</v>
      </c>
      <c r="Q182" s="4">
        <f t="shared" si="56"/>
        <v>429567082.72494578</v>
      </c>
      <c r="T182" s="1">
        <f t="shared" si="57"/>
        <v>180</v>
      </c>
      <c r="U182" s="4">
        <f t="shared" si="49"/>
        <v>5.752023829747295E-2</v>
      </c>
      <c r="V182" s="4">
        <f t="shared" si="50"/>
        <v>-2.8914549954120937E-5</v>
      </c>
      <c r="W182" s="4">
        <f t="shared" si="51"/>
        <v>5.4340965130282576E-6</v>
      </c>
      <c r="X182" s="4">
        <f t="shared" si="52"/>
        <v>6.6919815026305987E-6</v>
      </c>
      <c r="Y182" s="4">
        <f t="shared" si="53"/>
        <v>1.6788471938462081E-5</v>
      </c>
      <c r="Z182" s="4">
        <f t="shared" si="62"/>
        <v>0.99807526604812657</v>
      </c>
      <c r="AA182" s="4">
        <f t="shared" si="62"/>
        <v>4.7381281818673543E-4</v>
      </c>
      <c r="AB182" s="4">
        <f t="shared" si="62"/>
        <v>5.036542085192833E-4</v>
      </c>
      <c r="AC182" s="4">
        <f t="shared" si="62"/>
        <v>9.4726692516812906E-4</v>
      </c>
      <c r="AD182" s="4">
        <f t="shared" si="59"/>
        <v>1.0000000000000007</v>
      </c>
      <c r="AF182" s="4">
        <f t="shared" si="54"/>
        <v>1.7222859864856572</v>
      </c>
    </row>
    <row r="183" spans="1:32" x14ac:dyDescent="0.3">
      <c r="A183" s="3">
        <v>44033</v>
      </c>
      <c r="B183" s="4">
        <v>182</v>
      </c>
      <c r="C183" s="4">
        <v>15568336</v>
      </c>
      <c r="D183" s="4">
        <v>246984</v>
      </c>
      <c r="F183" s="6">
        <f t="shared" si="44"/>
        <v>138899955728.91409</v>
      </c>
      <c r="H183" s="4">
        <f t="shared" si="42"/>
        <v>2.3857573579282368E+16</v>
      </c>
      <c r="I183" s="4">
        <v>4479646</v>
      </c>
      <c r="K183" s="4">
        <f t="shared" si="43"/>
        <v>92469655733873.172</v>
      </c>
      <c r="L183" s="4">
        <f t="shared" si="45"/>
        <v>15537544.434272798</v>
      </c>
      <c r="M183" s="4">
        <f t="shared" si="55"/>
        <v>229960.04874404334</v>
      </c>
      <c r="N183" s="4">
        <f t="shared" si="46"/>
        <v>7870324.0741996169</v>
      </c>
      <c r="O183" s="4">
        <f t="shared" si="47"/>
        <v>948120519.93261445</v>
      </c>
      <c r="P183" s="4">
        <f t="shared" si="48"/>
        <v>11496697802858.023</v>
      </c>
      <c r="Q183" s="4">
        <f t="shared" si="56"/>
        <v>289814916.36518848</v>
      </c>
      <c r="T183" s="1">
        <f t="shared" si="57"/>
        <v>181</v>
      </c>
      <c r="U183" s="4">
        <f t="shared" si="49"/>
        <v>5.723852394519939E-2</v>
      </c>
      <c r="V183" s="4">
        <f t="shared" si="50"/>
        <v>-2.9154393687730923E-5</v>
      </c>
      <c r="W183" s="4">
        <f t="shared" si="51"/>
        <v>5.4046460332464107E-6</v>
      </c>
      <c r="X183" s="4">
        <f t="shared" si="52"/>
        <v>6.7382096882413516E-6</v>
      </c>
      <c r="Y183" s="4">
        <f t="shared" si="53"/>
        <v>1.7011537966243161E-5</v>
      </c>
      <c r="Z183" s="4">
        <f t="shared" si="62"/>
        <v>0.99804635149817245</v>
      </c>
      <c r="AA183" s="4">
        <f t="shared" si="62"/>
        <v>4.792469146997637E-4</v>
      </c>
      <c r="AB183" s="4">
        <f t="shared" si="62"/>
        <v>5.1034619002191385E-4</v>
      </c>
      <c r="AC183" s="4">
        <f t="shared" si="62"/>
        <v>9.6405539710659111E-4</v>
      </c>
      <c r="AD183" s="4">
        <f t="shared" si="59"/>
        <v>1.0000000000000007</v>
      </c>
      <c r="AF183" s="4">
        <f t="shared" si="54"/>
        <v>1.713801171039528</v>
      </c>
    </row>
    <row r="184" spans="1:32" x14ac:dyDescent="0.3">
      <c r="A184" s="3">
        <v>44034</v>
      </c>
      <c r="B184" s="4">
        <v>183</v>
      </c>
      <c r="C184" s="4">
        <v>15855252</v>
      </c>
      <c r="D184" s="4">
        <v>286916</v>
      </c>
      <c r="F184" s="6">
        <f t="shared" si="44"/>
        <v>110729779085.40144</v>
      </c>
      <c r="H184" s="4">
        <f t="shared" si="42"/>
        <v>2.3769022400092364E+16</v>
      </c>
      <c r="I184" s="4">
        <v>4517165</v>
      </c>
      <c r="K184" s="4">
        <f t="shared" si="43"/>
        <v>91749489418525.734</v>
      </c>
      <c r="L184" s="4">
        <f t="shared" si="45"/>
        <v>15769411.982070411</v>
      </c>
      <c r="M184" s="4">
        <f t="shared" si="55"/>
        <v>231867.54779761285</v>
      </c>
      <c r="N184" s="4">
        <f t="shared" si="46"/>
        <v>7966897.3114810511</v>
      </c>
      <c r="O184" s="4">
        <f t="shared" si="47"/>
        <v>7368508678.1522255</v>
      </c>
      <c r="P184" s="4">
        <f t="shared" si="48"/>
        <v>11900653020876.396</v>
      </c>
      <c r="Q184" s="4">
        <f t="shared" si="56"/>
        <v>3030332089.8785033</v>
      </c>
      <c r="T184" s="1">
        <f t="shared" si="57"/>
        <v>182</v>
      </c>
      <c r="U184" s="4">
        <f t="shared" si="49"/>
        <v>5.6949404064097965E-2</v>
      </c>
      <c r="V184" s="4">
        <f t="shared" si="50"/>
        <v>-2.938925953179311E-5</v>
      </c>
      <c r="W184" s="4">
        <f t="shared" si="51"/>
        <v>5.3716771234180521E-6</v>
      </c>
      <c r="X184" s="4">
        <f t="shared" si="52"/>
        <v>6.7814374749845506E-6</v>
      </c>
      <c r="Y184" s="4">
        <f t="shared" si="53"/>
        <v>1.7236144933390507E-5</v>
      </c>
      <c r="Z184" s="4">
        <f t="shared" si="62"/>
        <v>0.99801719710448467</v>
      </c>
      <c r="AA184" s="4">
        <f t="shared" si="62"/>
        <v>4.8465156073301011E-4</v>
      </c>
      <c r="AB184" s="4">
        <f t="shared" si="62"/>
        <v>5.1708439971015518E-4</v>
      </c>
      <c r="AC184" s="4">
        <f t="shared" si="62"/>
        <v>9.8106693507283432E-4</v>
      </c>
      <c r="AD184" s="4">
        <f t="shared" si="59"/>
        <v>1.0000000000000007</v>
      </c>
      <c r="AF184" s="4">
        <f t="shared" si="54"/>
        <v>1.7050947091341249</v>
      </c>
    </row>
    <row r="185" spans="1:32" x14ac:dyDescent="0.3">
      <c r="A185" s="3">
        <v>44035</v>
      </c>
      <c r="B185" s="4">
        <v>184</v>
      </c>
      <c r="C185" s="4">
        <v>16136552</v>
      </c>
      <c r="D185" s="4">
        <v>281300</v>
      </c>
      <c r="F185" s="6">
        <f t="shared" si="44"/>
        <v>114498888337.59456</v>
      </c>
      <c r="H185" s="4">
        <f t="shared" si="42"/>
        <v>2.3682364331899968E+16</v>
      </c>
      <c r="I185" s="4">
        <v>4593442</v>
      </c>
      <c r="K185" s="4">
        <f t="shared" si="43"/>
        <v>90294054559934.781</v>
      </c>
      <c r="L185" s="4">
        <f t="shared" si="45"/>
        <v>16003147.439312734</v>
      </c>
      <c r="M185" s="4">
        <f t="shared" si="55"/>
        <v>233735.45724232309</v>
      </c>
      <c r="N185" s="4">
        <f t="shared" si="46"/>
        <v>8063552.1385447634</v>
      </c>
      <c r="O185" s="4">
        <f t="shared" si="47"/>
        <v>17796776812.162514</v>
      </c>
      <c r="P185" s="4">
        <f t="shared" si="48"/>
        <v>12041664373631.158</v>
      </c>
      <c r="Q185" s="4">
        <f t="shared" si="56"/>
        <v>2262385727.7468753</v>
      </c>
      <c r="T185" s="1">
        <f t="shared" si="57"/>
        <v>183</v>
      </c>
      <c r="U185" s="4">
        <f t="shared" si="49"/>
        <v>5.6653340003866591E-2</v>
      </c>
      <c r="V185" s="4">
        <f t="shared" si="50"/>
        <v>-2.9619030043764848E-5</v>
      </c>
      <c r="W185" s="4">
        <f t="shared" si="51"/>
        <v>5.3352467016968338E-6</v>
      </c>
      <c r="X185" s="4">
        <f t="shared" si="52"/>
        <v>6.8215905154494777E-6</v>
      </c>
      <c r="Y185" s="4">
        <f t="shared" si="53"/>
        <v>1.7462192826618537E-5</v>
      </c>
      <c r="Z185" s="4">
        <f t="shared" si="62"/>
        <v>0.99798780784495289</v>
      </c>
      <c r="AA185" s="4">
        <f t="shared" si="62"/>
        <v>4.9002323785642815E-4</v>
      </c>
      <c r="AB185" s="4">
        <f t="shared" si="62"/>
        <v>5.2386583718513978E-4</v>
      </c>
      <c r="AC185" s="4">
        <f t="shared" si="62"/>
        <v>9.9830308000622482E-4</v>
      </c>
      <c r="AD185" s="4">
        <f t="shared" si="59"/>
        <v>1.0000000000000007</v>
      </c>
      <c r="AF185" s="4">
        <f t="shared" si="54"/>
        <v>1.6961804475446525</v>
      </c>
    </row>
    <row r="186" spans="1:32" x14ac:dyDescent="0.3">
      <c r="A186" s="3">
        <v>44036</v>
      </c>
      <c r="B186" s="4">
        <v>185</v>
      </c>
      <c r="C186" s="4">
        <v>16430448</v>
      </c>
      <c r="D186" s="4">
        <v>293896</v>
      </c>
      <c r="F186" s="6">
        <f t="shared" si="44"/>
        <v>106133158107.65433</v>
      </c>
      <c r="H186" s="4">
        <f t="shared" si="42"/>
        <v>2.35919949523681E+16</v>
      </c>
      <c r="I186" s="4">
        <v>4689045</v>
      </c>
      <c r="K186" s="4">
        <f t="shared" si="43"/>
        <v>88486294205729.141</v>
      </c>
      <c r="L186" s="4">
        <f t="shared" si="45"/>
        <v>16238710.282359673</v>
      </c>
      <c r="M186" s="4">
        <f t="shared" si="55"/>
        <v>235562.843046939</v>
      </c>
      <c r="N186" s="4">
        <f t="shared" si="46"/>
        <v>8160236.5719343228</v>
      </c>
      <c r="O186" s="4">
        <f t="shared" si="47"/>
        <v>36763352365.921875</v>
      </c>
      <c r="P186" s="4">
        <f t="shared" si="48"/>
        <v>12049170929067.875</v>
      </c>
      <c r="Q186" s="4">
        <f t="shared" si="56"/>
        <v>3402757200.1104488</v>
      </c>
      <c r="T186" s="1">
        <f t="shared" si="57"/>
        <v>184</v>
      </c>
      <c r="U186" s="4">
        <f t="shared" si="49"/>
        <v>5.635080086004797E-2</v>
      </c>
      <c r="V186" s="4">
        <f t="shared" si="50"/>
        <v>-2.9843601884832981E-5</v>
      </c>
      <c r="W186" s="4">
        <f t="shared" si="51"/>
        <v>5.2954229693075983E-6</v>
      </c>
      <c r="X186" s="4">
        <f t="shared" si="52"/>
        <v>6.8585997611305008E-6</v>
      </c>
      <c r="Y186" s="4">
        <f t="shared" si="53"/>
        <v>1.7689579154394882E-5</v>
      </c>
      <c r="Z186" s="4">
        <f t="shared" si="62"/>
        <v>0.99795818881490916</v>
      </c>
      <c r="AA186" s="4">
        <f t="shared" si="62"/>
        <v>4.9535848455812496E-4</v>
      </c>
      <c r="AB186" s="4">
        <f t="shared" si="62"/>
        <v>5.306874277005892E-4</v>
      </c>
      <c r="AC186" s="4">
        <f t="shared" si="62"/>
        <v>1.0157652728328434E-3</v>
      </c>
      <c r="AD186" s="4">
        <f t="shared" si="59"/>
        <v>1.0000000000000007</v>
      </c>
      <c r="AF186" s="4">
        <f t="shared" si="54"/>
        <v>1.6870724636441392</v>
      </c>
    </row>
    <row r="187" spans="1:32" x14ac:dyDescent="0.3">
      <c r="A187" s="3">
        <v>44037</v>
      </c>
      <c r="B187" s="4">
        <v>186</v>
      </c>
      <c r="C187" s="4">
        <v>16699537</v>
      </c>
      <c r="D187" s="4">
        <v>269089</v>
      </c>
      <c r="F187" s="6">
        <f t="shared" si="44"/>
        <v>122911836134.9026</v>
      </c>
      <c r="H187" s="4">
        <f t="shared" si="42"/>
        <v>2.3509404911124416E+16</v>
      </c>
      <c r="I187" s="4">
        <v>4753116</v>
      </c>
      <c r="K187" s="4">
        <f t="shared" si="43"/>
        <v>87285003976781.844</v>
      </c>
      <c r="L187" s="4">
        <f t="shared" si="45"/>
        <v>16476059.165708134</v>
      </c>
      <c r="M187" s="4">
        <f t="shared" si="55"/>
        <v>237348.88334846124</v>
      </c>
      <c r="N187" s="4">
        <f t="shared" si="46"/>
        <v>8256898.621454807</v>
      </c>
      <c r="O187" s="4">
        <f t="shared" si="47"/>
        <v>49942342419.782738</v>
      </c>
      <c r="P187" s="4">
        <f t="shared" si="48"/>
        <v>12276492658408.719</v>
      </c>
      <c r="Q187" s="4">
        <f t="shared" si="56"/>
        <v>1007435005.053288</v>
      </c>
      <c r="T187" s="1">
        <f t="shared" si="57"/>
        <v>185</v>
      </c>
      <c r="U187" s="4">
        <f t="shared" si="49"/>
        <v>5.6042262854247384E-2</v>
      </c>
      <c r="V187" s="4">
        <f t="shared" si="50"/>
        <v>-3.0062886554080861E-5</v>
      </c>
      <c r="W187" s="4">
        <f t="shared" si="51"/>
        <v>5.2522855855651008E-6</v>
      </c>
      <c r="X187" s="4">
        <f t="shared" si="52"/>
        <v>6.8924018449451954E-6</v>
      </c>
      <c r="Y187" s="4">
        <f t="shared" si="53"/>
        <v>1.7918199123570565E-5</v>
      </c>
      <c r="Z187" s="4">
        <f t="shared" si="62"/>
        <v>0.99792834521302431</v>
      </c>
      <c r="AA187" s="4">
        <f t="shared" si="62"/>
        <v>5.0065390752743254E-4</v>
      </c>
      <c r="AB187" s="4">
        <f t="shared" si="62"/>
        <v>5.3754602746171971E-4</v>
      </c>
      <c r="AC187" s="4">
        <f t="shared" si="62"/>
        <v>1.0334548519872382E-3</v>
      </c>
      <c r="AD187" s="4">
        <f t="shared" si="59"/>
        <v>1.0000000000000007</v>
      </c>
      <c r="AF187" s="4">
        <f t="shared" si="54"/>
        <v>1.6777850467424775</v>
      </c>
    </row>
    <row r="188" spans="1:32" x14ac:dyDescent="0.3">
      <c r="A188" s="3">
        <v>44038</v>
      </c>
      <c r="B188" s="4">
        <v>187</v>
      </c>
      <c r="C188" s="4">
        <v>16924802</v>
      </c>
      <c r="D188" s="4">
        <v>225265</v>
      </c>
      <c r="F188" s="6">
        <f t="shared" si="44"/>
        <v>155560702433.60605</v>
      </c>
      <c r="H188" s="4">
        <f t="shared" si="42"/>
        <v>2.3440376895435232E+16</v>
      </c>
      <c r="I188" s="4">
        <v>4830321</v>
      </c>
      <c r="K188" s="4">
        <f t="shared" si="43"/>
        <v>85848366870375.016</v>
      </c>
      <c r="L188" s="4">
        <f t="shared" si="45"/>
        <v>16715152.039999191</v>
      </c>
      <c r="M188" s="4">
        <f t="shared" si="55"/>
        <v>239092.87429105677</v>
      </c>
      <c r="N188" s="4">
        <f t="shared" si="46"/>
        <v>8353486.426484894</v>
      </c>
      <c r="O188" s="4">
        <f t="shared" si="47"/>
        <v>43953105728.340935</v>
      </c>
      <c r="P188" s="4">
        <f t="shared" si="48"/>
        <v>12412694622378.484</v>
      </c>
      <c r="Q188" s="4">
        <f t="shared" si="56"/>
        <v>191210107.40926868</v>
      </c>
      <c r="T188" s="1">
        <f t="shared" si="57"/>
        <v>186</v>
      </c>
      <c r="U188" s="4">
        <f t="shared" si="49"/>
        <v>5.5728208700446265E-2</v>
      </c>
      <c r="V188" s="4">
        <f t="shared" si="50"/>
        <v>-3.0276811083069383E-5</v>
      </c>
      <c r="W188" s="4">
        <f t="shared" si="51"/>
        <v>5.205925794633472E-6</v>
      </c>
      <c r="X188" s="4">
        <f t="shared" si="52"/>
        <v>6.9229394596751762E-6</v>
      </c>
      <c r="Y188" s="4">
        <f t="shared" si="53"/>
        <v>1.8147945828760735E-5</v>
      </c>
      <c r="Z188" s="4">
        <f t="shared" si="62"/>
        <v>0.99789828232647027</v>
      </c>
      <c r="AA188" s="4">
        <f t="shared" si="62"/>
        <v>5.0590619311299768E-4</v>
      </c>
      <c r="AB188" s="4">
        <f t="shared" si="62"/>
        <v>5.4443842930666493E-4</v>
      </c>
      <c r="AC188" s="4">
        <f t="shared" si="62"/>
        <v>1.0513730511108087E-3</v>
      </c>
      <c r="AD188" s="4">
        <f t="shared" si="59"/>
        <v>1.0000000000000007</v>
      </c>
      <c r="AF188" s="4">
        <f t="shared" si="54"/>
        <v>1.6683326790124593</v>
      </c>
    </row>
    <row r="189" spans="1:32" x14ac:dyDescent="0.3">
      <c r="A189" s="3">
        <v>44039</v>
      </c>
      <c r="B189" s="4">
        <v>188</v>
      </c>
      <c r="C189" s="4">
        <v>17143215</v>
      </c>
      <c r="D189" s="4">
        <v>218413</v>
      </c>
      <c r="F189" s="6">
        <f t="shared" si="44"/>
        <v>161012672243.37155</v>
      </c>
      <c r="H189" s="4">
        <f t="shared" si="42"/>
        <v>2.337354544502702E+16</v>
      </c>
      <c r="I189" s="4">
        <v>4856779</v>
      </c>
      <c r="K189" s="4">
        <f t="shared" si="43"/>
        <v>85358776906004.25</v>
      </c>
      <c r="L189" s="4">
        <f t="shared" si="45"/>
        <v>16955946.275549259</v>
      </c>
      <c r="M189" s="4">
        <f t="shared" si="55"/>
        <v>240794.23555006832</v>
      </c>
      <c r="N189" s="4">
        <f t="shared" si="46"/>
        <v>8449948.3963068817</v>
      </c>
      <c r="O189" s="4">
        <f t="shared" si="47"/>
        <v>35069575157.407547</v>
      </c>
      <c r="P189" s="4">
        <f t="shared" si="48"/>
        <v>12910866310556.361</v>
      </c>
      <c r="Q189" s="4">
        <f t="shared" si="56"/>
        <v>500919704.74764192</v>
      </c>
      <c r="T189" s="1">
        <f t="shared" si="57"/>
        <v>187</v>
      </c>
      <c r="U189" s="4">
        <f t="shared" si="49"/>
        <v>5.5409126958282567E-2</v>
      </c>
      <c r="V189" s="4">
        <f t="shared" si="50"/>
        <v>-3.0485318686525628E-5</v>
      </c>
      <c r="W189" s="4">
        <f t="shared" si="51"/>
        <v>5.1564465021115286E-6</v>
      </c>
      <c r="X189" s="4">
        <f t="shared" si="52"/>
        <v>6.9501617300739907E-6</v>
      </c>
      <c r="Y189" s="4">
        <f t="shared" si="53"/>
        <v>1.8378710454340109E-5</v>
      </c>
      <c r="Z189" s="4">
        <f t="shared" si="62"/>
        <v>0.99786800551538724</v>
      </c>
      <c r="AA189" s="4">
        <f t="shared" si="62"/>
        <v>5.1111211890763112E-4</v>
      </c>
      <c r="AB189" s="4">
        <f t="shared" si="62"/>
        <v>5.5136136876634016E-4</v>
      </c>
      <c r="AC189" s="4">
        <f t="shared" si="62"/>
        <v>1.0695209969395695E-3</v>
      </c>
      <c r="AD189" s="4">
        <f t="shared" si="59"/>
        <v>1.0000000000000007</v>
      </c>
      <c r="AF189" s="4">
        <f t="shared" si="54"/>
        <v>1.6587300160293104</v>
      </c>
    </row>
    <row r="190" spans="1:32" x14ac:dyDescent="0.3">
      <c r="A190" s="3">
        <v>44040</v>
      </c>
      <c r="B190" s="4">
        <v>189</v>
      </c>
      <c r="C190" s="4">
        <v>17399388</v>
      </c>
      <c r="D190" s="4">
        <v>256173</v>
      </c>
      <c r="F190" s="6">
        <f t="shared" si="44"/>
        <v>132135044368.79684</v>
      </c>
      <c r="H190" s="4">
        <f t="shared" si="42"/>
        <v>2.3295281516870444E+16</v>
      </c>
      <c r="I190" s="4">
        <v>4881382</v>
      </c>
      <c r="K190" s="4">
        <f t="shared" si="43"/>
        <v>84904768895919.469</v>
      </c>
      <c r="L190" s="4">
        <f t="shared" si="45"/>
        <v>17198398.791056316</v>
      </c>
      <c r="M190" s="4">
        <f t="shared" si="55"/>
        <v>242452.51550705731</v>
      </c>
      <c r="N190" s="4">
        <f t="shared" si="46"/>
        <v>8546233.3540051989</v>
      </c>
      <c r="O190" s="4">
        <f t="shared" si="47"/>
        <v>40396662111.807724</v>
      </c>
      <c r="P190" s="4">
        <f t="shared" si="48"/>
        <v>13431135446953.74</v>
      </c>
      <c r="Q190" s="4">
        <f t="shared" si="56"/>
        <v>188251694.72108084</v>
      </c>
      <c r="T190" s="1">
        <f t="shared" si="57"/>
        <v>188</v>
      </c>
      <c r="U190" s="4">
        <f t="shared" si="49"/>
        <v>5.508551137419368E-2</v>
      </c>
      <c r="V190" s="4">
        <f t="shared" si="50"/>
        <v>-3.0688369364947158E-5</v>
      </c>
      <c r="W190" s="4">
        <f t="shared" si="51"/>
        <v>5.1039622997384275E-6</v>
      </c>
      <c r="X190" s="4">
        <f t="shared" si="52"/>
        <v>6.9740245763666931E-6</v>
      </c>
      <c r="Y190" s="4">
        <f t="shared" si="53"/>
        <v>1.8610382488842038E-5</v>
      </c>
      <c r="Z190" s="4">
        <f t="shared" si="62"/>
        <v>0.99783752019670069</v>
      </c>
      <c r="AA190" s="4">
        <f t="shared" si="62"/>
        <v>5.1626856540974264E-4</v>
      </c>
      <c r="AB190" s="4">
        <f t="shared" si="62"/>
        <v>5.5831153049641419E-4</v>
      </c>
      <c r="AC190" s="4">
        <f t="shared" si="62"/>
        <v>1.0878997073939098E-3</v>
      </c>
      <c r="AD190" s="4">
        <f t="shared" si="59"/>
        <v>1.0000000000000009</v>
      </c>
      <c r="AF190" s="4">
        <f t="shared" si="54"/>
        <v>1.6489918669509638</v>
      </c>
    </row>
    <row r="191" spans="1:32" x14ac:dyDescent="0.3">
      <c r="A191" s="3">
        <v>44041</v>
      </c>
      <c r="B191" s="4">
        <v>190</v>
      </c>
      <c r="C191" s="4">
        <v>17695962</v>
      </c>
      <c r="D191" s="4">
        <v>296574</v>
      </c>
      <c r="F191" s="6">
        <f t="shared" si="44"/>
        <v>104395447592.91409</v>
      </c>
      <c r="H191" s="4">
        <f t="shared" si="42"/>
        <v>2.3204838528383664E+16</v>
      </c>
      <c r="I191" s="4">
        <v>4939354</v>
      </c>
      <c r="K191" s="4">
        <f t="shared" si="43"/>
        <v>83839777762025.984</v>
      </c>
      <c r="L191" s="4">
        <f t="shared" si="45"/>
        <v>17442466.18709866</v>
      </c>
      <c r="M191" s="4">
        <f t="shared" si="55"/>
        <v>244067.39604234323</v>
      </c>
      <c r="N191" s="4">
        <f t="shared" si="46"/>
        <v>8642290.6834523473</v>
      </c>
      <c r="O191" s="4">
        <f t="shared" si="47"/>
        <v>64260127158.511391</v>
      </c>
      <c r="P191" s="4">
        <f t="shared" si="48"/>
        <v>13711740081657.068</v>
      </c>
      <c r="Q191" s="4">
        <f t="shared" si="56"/>
        <v>2756943459.1662178</v>
      </c>
      <c r="T191" s="1">
        <f t="shared" si="57"/>
        <v>189</v>
      </c>
      <c r="U191" s="4">
        <f t="shared" si="49"/>
        <v>5.4757860211340416E-2</v>
      </c>
      <c r="V191" s="4">
        <f t="shared" si="50"/>
        <v>-3.0885940455080355E-5</v>
      </c>
      <c r="W191" s="4">
        <f t="shared" si="51"/>
        <v>5.0485994367490917E-6</v>
      </c>
      <c r="X191" s="4">
        <f t="shared" si="52"/>
        <v>6.9944910668570806E-6</v>
      </c>
      <c r="Y191" s="4">
        <f t="shared" si="53"/>
        <v>1.8842849951474182E-5</v>
      </c>
      <c r="Z191" s="4">
        <f t="shared" si="62"/>
        <v>0.99780683182733576</v>
      </c>
      <c r="AA191" s="4">
        <f t="shared" si="62"/>
        <v>5.2137252770948102E-4</v>
      </c>
      <c r="AB191" s="4">
        <f t="shared" si="62"/>
        <v>5.6528555507278093E-4</v>
      </c>
      <c r="AC191" s="4">
        <f t="shared" si="62"/>
        <v>1.1065100898827519E-3</v>
      </c>
      <c r="AD191" s="4">
        <f t="shared" si="59"/>
        <v>1.0000000000000007</v>
      </c>
      <c r="AF191" s="4">
        <f t="shared" si="54"/>
        <v>1.6391331743669684</v>
      </c>
    </row>
    <row r="192" spans="1:32" x14ac:dyDescent="0.3">
      <c r="A192" s="3">
        <v>44042</v>
      </c>
      <c r="B192" s="4">
        <v>191</v>
      </c>
      <c r="C192" s="4">
        <v>17987702</v>
      </c>
      <c r="D192" s="4">
        <v>291740</v>
      </c>
      <c r="F192" s="6">
        <f t="shared" si="44"/>
        <v>107542573441.59456</v>
      </c>
      <c r="H192" s="4">
        <f t="shared" si="42"/>
        <v>2.3116041347700944E+16</v>
      </c>
      <c r="I192" s="4">
        <v>4981851</v>
      </c>
      <c r="K192" s="4">
        <f t="shared" si="43"/>
        <v>83063344153329.562</v>
      </c>
      <c r="L192" s="4">
        <f t="shared" si="45"/>
        <v>17688104.884011649</v>
      </c>
      <c r="M192" s="4">
        <f t="shared" si="55"/>
        <v>245638.69691298902</v>
      </c>
      <c r="N192" s="4">
        <f t="shared" si="46"/>
        <v>8738070.4788713474</v>
      </c>
      <c r="O192" s="4">
        <f t="shared" si="47"/>
        <v>89758431908.537689</v>
      </c>
      <c r="P192" s="4">
        <f t="shared" si="48"/>
        <v>14109184773452.537</v>
      </c>
      <c r="Q192" s="4">
        <f t="shared" si="56"/>
        <v>2125330146.3204482</v>
      </c>
      <c r="T192" s="1">
        <f t="shared" si="57"/>
        <v>190</v>
      </c>
      <c r="U192" s="4">
        <f t="shared" si="49"/>
        <v>5.4426675569252986E-2</v>
      </c>
      <c r="V192" s="4">
        <f t="shared" si="50"/>
        <v>-3.1078027124418681E-5</v>
      </c>
      <c r="W192" s="4">
        <f t="shared" si="51"/>
        <v>4.9904957366690151E-6</v>
      </c>
      <c r="X192" s="4">
        <f t="shared" si="52"/>
        <v>7.011531757361886E-6</v>
      </c>
      <c r="Y192" s="4">
        <f t="shared" si="53"/>
        <v>1.907599963038778E-5</v>
      </c>
      <c r="Z192" s="4">
        <f t="shared" si="62"/>
        <v>0.99777594588688068</v>
      </c>
      <c r="AA192" s="4">
        <f t="shared" si="62"/>
        <v>5.2642112714623007E-4</v>
      </c>
      <c r="AB192" s="4">
        <f t="shared" si="62"/>
        <v>5.72280046139638E-4</v>
      </c>
      <c r="AC192" s="4">
        <f t="shared" si="62"/>
        <v>1.1253529398342261E-3</v>
      </c>
      <c r="AD192" s="4">
        <f t="shared" si="59"/>
        <v>1.0000000000000007</v>
      </c>
      <c r="AF192" s="4">
        <f t="shared" si="54"/>
        <v>1.6291689938445926</v>
      </c>
    </row>
    <row r="193" spans="1:32" x14ac:dyDescent="0.3">
      <c r="A193" s="3">
        <v>44043</v>
      </c>
      <c r="B193" s="4">
        <v>192</v>
      </c>
      <c r="C193" s="4">
        <v>18284023</v>
      </c>
      <c r="D193" s="4">
        <v>296321</v>
      </c>
      <c r="F193" s="6">
        <f t="shared" si="44"/>
        <v>104559001640.81525</v>
      </c>
      <c r="H193" s="4">
        <f t="shared" si="42"/>
        <v>2.3026024098524096E+16</v>
      </c>
      <c r="I193" s="4">
        <v>5037290</v>
      </c>
      <c r="K193" s="4">
        <f t="shared" si="43"/>
        <v>82055885592018.844</v>
      </c>
      <c r="L193" s="4">
        <f t="shared" si="45"/>
        <v>17935271.263697304</v>
      </c>
      <c r="M193" s="4">
        <f t="shared" si="55"/>
        <v>247166.37968565524</v>
      </c>
      <c r="N193" s="4">
        <f t="shared" si="46"/>
        <v>8833523.6964359991</v>
      </c>
      <c r="O193" s="4">
        <f t="shared" si="47"/>
        <v>121627773574.14532</v>
      </c>
      <c r="P193" s="4">
        <f t="shared" si="48"/>
        <v>14411390277956.129</v>
      </c>
      <c r="Q193" s="4">
        <f t="shared" si="56"/>
        <v>2416176698.247395</v>
      </c>
      <c r="T193" s="1">
        <f t="shared" si="57"/>
        <v>191</v>
      </c>
      <c r="U193" s="4">
        <f t="shared" si="49"/>
        <v>5.4092462694160091E-2</v>
      </c>
      <c r="V193" s="4">
        <f t="shared" si="50"/>
        <v>-3.1264642806089543E-5</v>
      </c>
      <c r="W193" s="4">
        <f t="shared" si="51"/>
        <v>4.9298004586210848E-6</v>
      </c>
      <c r="X193" s="4">
        <f t="shared" si="52"/>
        <v>7.0251250152070535E-6</v>
      </c>
      <c r="Y193" s="4">
        <f t="shared" si="53"/>
        <v>1.9309717332261405E-5</v>
      </c>
      <c r="Z193" s="4">
        <f t="shared" si="62"/>
        <v>0.99774486785975625</v>
      </c>
      <c r="AA193" s="4">
        <f t="shared" si="62"/>
        <v>5.3141162288289909E-4</v>
      </c>
      <c r="AB193" s="4">
        <f t="shared" si="62"/>
        <v>5.792915778969999E-4</v>
      </c>
      <c r="AC193" s="4">
        <f t="shared" si="62"/>
        <v>1.1444289394646138E-3</v>
      </c>
      <c r="AD193" s="4">
        <f t="shared" si="59"/>
        <v>1.0000000000000009</v>
      </c>
      <c r="AF193" s="4">
        <f t="shared" si="54"/>
        <v>1.6191144732012539</v>
      </c>
    </row>
    <row r="194" spans="1:32" x14ac:dyDescent="0.3">
      <c r="A194" s="3">
        <v>44044</v>
      </c>
      <c r="B194" s="4">
        <v>193</v>
      </c>
      <c r="C194" s="4">
        <v>18548903</v>
      </c>
      <c r="D194" s="4">
        <v>264880</v>
      </c>
      <c r="F194" s="6">
        <f t="shared" si="44"/>
        <v>125880800283.98535</v>
      </c>
      <c r="H194" s="4">
        <f t="shared" ref="H194:H257" si="63">(C194-$G$2)^2</f>
        <v>2.2945706738052052E+16</v>
      </c>
      <c r="I194" s="4">
        <v>5117331</v>
      </c>
      <c r="K194" s="4">
        <f t="shared" ref="K194:K257" si="64">(I194-$J$2)^2</f>
        <v>80612194098623.078</v>
      </c>
      <c r="L194" s="4">
        <f t="shared" si="45"/>
        <v>18183921.814892504</v>
      </c>
      <c r="M194" s="4">
        <f t="shared" si="55"/>
        <v>248650.55119520053</v>
      </c>
      <c r="N194" s="4">
        <f t="shared" si="46"/>
        <v>8928602.3073448688</v>
      </c>
      <c r="O194" s="4">
        <f t="shared" si="47"/>
        <v>133211265482.472</v>
      </c>
      <c r="P194" s="4">
        <f t="shared" si="48"/>
        <v>14525788978190.266</v>
      </c>
      <c r="Q194" s="4">
        <f t="shared" si="56"/>
        <v>263395008.50760686</v>
      </c>
      <c r="T194" s="1">
        <f t="shared" si="57"/>
        <v>192</v>
      </c>
      <c r="U194" s="4">
        <f t="shared" si="49"/>
        <v>5.3755729280982288E-2</v>
      </c>
      <c r="V194" s="4">
        <f t="shared" si="50"/>
        <v>-3.1445819570757019E-5</v>
      </c>
      <c r="W194" s="4">
        <f t="shared" si="51"/>
        <v>4.8666741025213384E-6</v>
      </c>
      <c r="X194" s="4">
        <f t="shared" si="52"/>
        <v>7.0352573255511223E-6</v>
      </c>
      <c r="Y194" s="4">
        <f t="shared" si="53"/>
        <v>1.9543888142684558E-5</v>
      </c>
      <c r="Z194" s="4">
        <f t="shared" si="62"/>
        <v>0.99771360321695013</v>
      </c>
      <c r="AA194" s="4">
        <f t="shared" si="62"/>
        <v>5.3634142334152023E-4</v>
      </c>
      <c r="AB194" s="4">
        <f t="shared" si="62"/>
        <v>5.8631670291220698E-4</v>
      </c>
      <c r="AC194" s="4">
        <f t="shared" si="62"/>
        <v>1.1637386567968752E-3</v>
      </c>
      <c r="AD194" s="4">
        <f t="shared" si="59"/>
        <v>1.0000000000000007</v>
      </c>
      <c r="AF194" s="4">
        <f t="shared" si="54"/>
        <v>1.6089848315329955</v>
      </c>
    </row>
    <row r="195" spans="1:32" x14ac:dyDescent="0.3">
      <c r="A195" s="3">
        <v>44045</v>
      </c>
      <c r="B195" s="4">
        <v>194</v>
      </c>
      <c r="C195" s="4">
        <v>18774710</v>
      </c>
      <c r="D195" s="4">
        <v>225807</v>
      </c>
      <c r="F195" s="6">
        <f t="shared" ref="F195:F258" si="65">(D195-$E$2)^2</f>
        <v>155133453759.05893</v>
      </c>
      <c r="H195" s="4">
        <f t="shared" si="63"/>
        <v>2.287734795911844E+16</v>
      </c>
      <c r="I195" s="4">
        <v>5179046</v>
      </c>
      <c r="K195" s="4">
        <f t="shared" si="64"/>
        <v>79507795301701.687</v>
      </c>
      <c r="L195" s="4">
        <f t="shared" ref="L195:L258" si="66">(AA195+AB195+AC195)*$S$45</f>
        <v>18434013.281395067</v>
      </c>
      <c r="M195" s="4">
        <f t="shared" si="55"/>
        <v>250091.46650256217</v>
      </c>
      <c r="N195" s="4">
        <f t="shared" ref="N195:N258" si="67">(AA195+AB195)*$S$45</f>
        <v>9023259.4517822042</v>
      </c>
      <c r="O195" s="4">
        <f t="shared" ref="O195:O258" si="68">(C195-L195)^2</f>
        <v>116074254068.16922</v>
      </c>
      <c r="P195" s="4">
        <f t="shared" ref="P195:P258" si="69">(I195-N195)^2</f>
        <v>14777977062863.25</v>
      </c>
      <c r="Q195" s="4">
        <f t="shared" si="56"/>
        <v>589735313.31406391</v>
      </c>
      <c r="T195" s="1">
        <f t="shared" si="57"/>
        <v>193</v>
      </c>
      <c r="U195" s="4">
        <f t="shared" ref="U195:U258" si="70">$S$2*EXP(-((T195-$S$3)^2)/($S$4^2)) + $S$5*EXP(-((T195-$S$6)^2)/($S$7^2)) + $S$8*EXP(-((T195-$S$9)^2)/($S$10^2)) + $S$11*EXP(-((T195-$S$12)^2)/($S$13^2))+ $S$14*EXP(-((T195-$S$15)^2)/($S$16^2))+ $S$17*EXP(-((T195-$S$18)^2)/($S$19^2))+$S$20*EXP(-((T195-$S$21)^2)/($S$22^2))+$S$23*EXP(-((T195-$S$24)^2)/($S$25^2))+$S$26*EXP(-((T195-$S$27)^2)/($S$28^2))+$S$29*EXP(-((T195-$S$30)^2)/($S$31^2))+$S$32*EXP(-((T195-$S$33)^2)/($S$34^2))+$S$35*EXP(-((T195-$S$36)^2)/($S$37^2))</f>
        <v>5.3416984767988472E-2</v>
      </c>
      <c r="V195" s="4">
        <f t="shared" ref="V195:V258" si="71">$S$43*$S$45 -(U195*(Z195*AB195)) + $S$38*AC195 - $S$44*Z195</f>
        <v>-3.1621608432459824E-5</v>
      </c>
      <c r="W195" s="4">
        <f t="shared" ref="W195:W258" si="72">(U195*(Z195*AB195)) - $S$41*AA195 - $S$44*AA195</f>
        <v>4.8012881578638222E-6</v>
      </c>
      <c r="X195" s="4">
        <f t="shared" ref="X195:X258" si="73">$S$41*AA195 - $S$40*AB195 - $S$44*AB195</f>
        <v>7.0419235778439325E-6</v>
      </c>
      <c r="Y195" s="4">
        <f t="shared" ref="Y195:Y258" si="74">$S$40*AB195- $S$38*AC195 - $S$44*AC195</f>
        <v>1.977839669675207E-5</v>
      </c>
      <c r="Z195" s="4">
        <f t="shared" si="62"/>
        <v>0.99768215739737942</v>
      </c>
      <c r="AA195" s="4">
        <f t="shared" si="62"/>
        <v>5.412080974440416E-4</v>
      </c>
      <c r="AB195" s="4">
        <f t="shared" si="62"/>
        <v>5.9335196023775811E-4</v>
      </c>
      <c r="AC195" s="4">
        <f t="shared" si="62"/>
        <v>1.1832825449395597E-3</v>
      </c>
      <c r="AD195" s="4">
        <f t="shared" si="59"/>
        <v>1.0000000000000009</v>
      </c>
      <c r="AF195" s="4">
        <f t="shared" ref="AF195:AF258" si="75">(U195/$S$40)*Z195</f>
        <v>1.5987953380292246</v>
      </c>
    </row>
    <row r="196" spans="1:32" x14ac:dyDescent="0.3">
      <c r="A196" s="3">
        <v>44046</v>
      </c>
      <c r="B196" s="4">
        <v>195</v>
      </c>
      <c r="C196" s="4">
        <v>18977038</v>
      </c>
      <c r="D196" s="4">
        <v>202328</v>
      </c>
      <c r="F196" s="6">
        <f t="shared" si="65"/>
        <v>174180057319.49799</v>
      </c>
      <c r="H196" s="4">
        <f t="shared" si="63"/>
        <v>2.2816183625033836E+16</v>
      </c>
      <c r="I196" s="4">
        <v>5164280</v>
      </c>
      <c r="K196" s="4">
        <f t="shared" si="64"/>
        <v>79771341745473.531</v>
      </c>
      <c r="L196" s="4">
        <f t="shared" si="66"/>
        <v>18685502.812722083</v>
      </c>
      <c r="M196" s="4">
        <f t="shared" ref="M196:M259" si="76">L196-L195</f>
        <v>251489.53132701665</v>
      </c>
      <c r="N196" s="4">
        <f t="shared" si="67"/>
        <v>9117449.5931591503</v>
      </c>
      <c r="O196" s="4">
        <f t="shared" si="68"/>
        <v>84992765421.170029</v>
      </c>
      <c r="P196" s="4">
        <f t="shared" si="69"/>
        <v>15627549832278.082</v>
      </c>
      <c r="Q196" s="4">
        <f t="shared" ref="Q196:Q259" si="77">(D196-M196)^2</f>
        <v>2416856162.4172397</v>
      </c>
      <c r="T196" s="1">
        <f t="shared" ref="T196:T259" si="78">T195+$S$42</f>
        <v>194</v>
      </c>
      <c r="U196" s="4">
        <f t="shared" si="70"/>
        <v>5.3076739625131444E-2</v>
      </c>
      <c r="V196" s="4">
        <f t="shared" si="71"/>
        <v>-3.1792079585628692E-5</v>
      </c>
      <c r="W196" s="4">
        <f t="shared" si="72"/>
        <v>4.7338247961341082E-6</v>
      </c>
      <c r="X196" s="4">
        <f t="shared" si="73"/>
        <v>7.0451273302874622E-6</v>
      </c>
      <c r="Y196" s="4">
        <f t="shared" si="74"/>
        <v>2.0013127459207122E-5</v>
      </c>
      <c r="Z196" s="4">
        <f t="shared" ref="Z196:AC211" si="79" xml:space="preserve"> Z195+($S$42*V195)</f>
        <v>0.99765053578894691</v>
      </c>
      <c r="AA196" s="4">
        <f t="shared" si="79"/>
        <v>5.4600938560190541E-4</v>
      </c>
      <c r="AB196" s="4">
        <f t="shared" si="79"/>
        <v>6.0039388381560204E-4</v>
      </c>
      <c r="AC196" s="4">
        <f t="shared" si="79"/>
        <v>1.2030609416363118E-3</v>
      </c>
      <c r="AD196" s="4">
        <f t="shared" ref="AD196:AD259" si="80">Z196+AA196+AB196+AC196</f>
        <v>1.0000000000000007</v>
      </c>
      <c r="AF196" s="4">
        <f t="shared" si="75"/>
        <v>1.5885612906044133</v>
      </c>
    </row>
    <row r="197" spans="1:32" x14ac:dyDescent="0.3">
      <c r="A197" s="3">
        <v>44047</v>
      </c>
      <c r="B197" s="4">
        <v>196</v>
      </c>
      <c r="C197" s="4">
        <v>19237750</v>
      </c>
      <c r="D197" s="4">
        <v>260712</v>
      </c>
      <c r="F197" s="6">
        <f t="shared" si="65"/>
        <v>128855758996.88651</v>
      </c>
      <c r="H197" s="4">
        <f t="shared" si="63"/>
        <v>2.2737490360559256E+16</v>
      </c>
      <c r="I197" s="4">
        <v>5177644</v>
      </c>
      <c r="K197" s="4">
        <f t="shared" si="64"/>
        <v>79532799734422.047</v>
      </c>
      <c r="L197" s="4">
        <f t="shared" si="66"/>
        <v>18938348.116653357</v>
      </c>
      <c r="M197" s="4">
        <f t="shared" si="76"/>
        <v>252845.30393127352</v>
      </c>
      <c r="N197" s="4">
        <f t="shared" si="67"/>
        <v>9211128.6720119622</v>
      </c>
      <c r="O197" s="4">
        <f t="shared" si="68"/>
        <v>89641487751.516998</v>
      </c>
      <c r="P197" s="4">
        <f t="shared" si="69"/>
        <v>16268998599355.445</v>
      </c>
      <c r="Q197" s="4">
        <f t="shared" si="77"/>
        <v>61884907.037716657</v>
      </c>
      <c r="T197" s="1">
        <f t="shared" si="78"/>
        <v>195</v>
      </c>
      <c r="U197" s="4">
        <f t="shared" si="70"/>
        <v>5.2735504637094213E-2</v>
      </c>
      <c r="V197" s="4">
        <f t="shared" si="71"/>
        <v>-3.1957322570882771E-5</v>
      </c>
      <c r="W197" s="4">
        <f t="shared" si="72"/>
        <v>4.6644765072447557E-6</v>
      </c>
      <c r="X197" s="4">
        <f t="shared" si="73"/>
        <v>7.0448810502384006E-6</v>
      </c>
      <c r="Y197" s="4">
        <f t="shared" si="74"/>
        <v>2.0247965013399615E-5</v>
      </c>
      <c r="Z197" s="4">
        <f t="shared" si="79"/>
        <v>0.99761874370936132</v>
      </c>
      <c r="AA197" s="4">
        <f t="shared" si="79"/>
        <v>5.5074321039803951E-4</v>
      </c>
      <c r="AB197" s="4">
        <f t="shared" si="79"/>
        <v>6.0743901114588953E-4</v>
      </c>
      <c r="AC197" s="4">
        <f t="shared" si="79"/>
        <v>1.223074069095519E-3</v>
      </c>
      <c r="AD197" s="4">
        <f t="shared" si="80"/>
        <v>1.0000000000000009</v>
      </c>
      <c r="AF197" s="4">
        <f t="shared" si="75"/>
        <v>1.5782979943779132</v>
      </c>
    </row>
    <row r="198" spans="1:32" x14ac:dyDescent="0.3">
      <c r="A198" s="3">
        <v>44048</v>
      </c>
      <c r="B198" s="4">
        <v>197</v>
      </c>
      <c r="C198" s="4">
        <v>19516731</v>
      </c>
      <c r="D198" s="4">
        <v>278981</v>
      </c>
      <c r="F198" s="6">
        <f t="shared" si="65"/>
        <v>116073657899.57387</v>
      </c>
      <c r="H198" s="4">
        <f t="shared" si="63"/>
        <v>2.2653433348413244E+16</v>
      </c>
      <c r="I198" s="4">
        <v>5209544</v>
      </c>
      <c r="K198" s="4">
        <f t="shared" si="64"/>
        <v>78964841519495.375</v>
      </c>
      <c r="L198" s="4">
        <f t="shared" si="66"/>
        <v>19192507.61309338</v>
      </c>
      <c r="M198" s="4">
        <f t="shared" si="76"/>
        <v>254159.49644002318</v>
      </c>
      <c r="N198" s="4">
        <f t="shared" si="67"/>
        <v>9304254.2589207236</v>
      </c>
      <c r="O198" s="4">
        <f t="shared" si="68"/>
        <v>105120804617.19989</v>
      </c>
      <c r="P198" s="4">
        <f t="shared" si="69"/>
        <v>16766652104510.619</v>
      </c>
      <c r="Q198" s="4">
        <f t="shared" si="77"/>
        <v>616107038.97794175</v>
      </c>
      <c r="T198" s="1">
        <f t="shared" si="78"/>
        <v>196</v>
      </c>
      <c r="U198" s="4">
        <f t="shared" si="70"/>
        <v>5.2393790182092753E-2</v>
      </c>
      <c r="V198" s="4">
        <f t="shared" si="71"/>
        <v>-3.2117446367587685E-5</v>
      </c>
      <c r="W198" s="4">
        <f t="shared" si="72"/>
        <v>4.5934456807493603E-6</v>
      </c>
      <c r="X198" s="4">
        <f t="shared" si="73"/>
        <v>7.0412063285803663E-6</v>
      </c>
      <c r="Y198" s="4">
        <f t="shared" si="74"/>
        <v>2.0482794358257959E-5</v>
      </c>
      <c r="Z198" s="4">
        <f t="shared" si="79"/>
        <v>0.99758678638679044</v>
      </c>
      <c r="AA198" s="4">
        <f t="shared" si="79"/>
        <v>5.5540768690528423E-4</v>
      </c>
      <c r="AB198" s="4">
        <f t="shared" si="79"/>
        <v>6.1448389219612794E-4</v>
      </c>
      <c r="AC198" s="4">
        <f t="shared" si="79"/>
        <v>1.2433220341089186E-3</v>
      </c>
      <c r="AD198" s="4">
        <f t="shared" si="80"/>
        <v>1.0000000000000007</v>
      </c>
      <c r="AF198" s="4">
        <f t="shared" si="75"/>
        <v>1.5680207400334045</v>
      </c>
    </row>
    <row r="199" spans="1:32" x14ac:dyDescent="0.3">
      <c r="A199" s="3">
        <v>44049</v>
      </c>
      <c r="B199" s="4">
        <v>198</v>
      </c>
      <c r="C199" s="4">
        <v>19804916</v>
      </c>
      <c r="D199" s="4">
        <v>288185</v>
      </c>
      <c r="F199" s="6">
        <f t="shared" si="65"/>
        <v>109886842425.14627</v>
      </c>
      <c r="H199" s="4">
        <f t="shared" si="63"/>
        <v>2.2566766618585332E+16</v>
      </c>
      <c r="I199" s="4">
        <v>5286421</v>
      </c>
      <c r="K199" s="4">
        <f t="shared" si="64"/>
        <v>77604460279616.625</v>
      </c>
      <c r="L199" s="4">
        <f t="shared" si="66"/>
        <v>19447940.588669471</v>
      </c>
      <c r="M199" s="4">
        <f t="shared" si="76"/>
        <v>255432.97557609156</v>
      </c>
      <c r="N199" s="4">
        <f t="shared" si="67"/>
        <v>9396785.7058023345</v>
      </c>
      <c r="O199" s="4">
        <f t="shared" si="68"/>
        <v>127431444294.60005</v>
      </c>
      <c r="P199" s="4">
        <f t="shared" si="69"/>
        <v>16895098014705.512</v>
      </c>
      <c r="Q199" s="4">
        <f t="shared" si="77"/>
        <v>1072695103.8642951</v>
      </c>
      <c r="T199" s="1">
        <f t="shared" si="78"/>
        <v>197</v>
      </c>
      <c r="U199" s="4">
        <f t="shared" si="70"/>
        <v>5.2052105507493764E-2</v>
      </c>
      <c r="V199" s="4">
        <f t="shared" si="71"/>
        <v>-3.2272579411567071E-5</v>
      </c>
      <c r="W199" s="4">
        <f t="shared" si="72"/>
        <v>4.5209441329636166E-6</v>
      </c>
      <c r="X199" s="4">
        <f t="shared" si="73"/>
        <v>7.0341340661968384E-6</v>
      </c>
      <c r="Y199" s="4">
        <f t="shared" si="74"/>
        <v>2.0717501212406616E-5</v>
      </c>
      <c r="Z199" s="4">
        <f t="shared" si="79"/>
        <v>0.99755466894042288</v>
      </c>
      <c r="AA199" s="4">
        <f t="shared" si="79"/>
        <v>5.6000113258603359E-4</v>
      </c>
      <c r="AB199" s="4">
        <f t="shared" si="79"/>
        <v>6.215250985247083E-4</v>
      </c>
      <c r="AC199" s="4">
        <f t="shared" si="79"/>
        <v>1.2638048284671767E-3</v>
      </c>
      <c r="AD199" s="4">
        <f t="shared" si="80"/>
        <v>1.0000000000000009</v>
      </c>
      <c r="AF199" s="4">
        <f t="shared" si="75"/>
        <v>1.5577447820898753</v>
      </c>
    </row>
    <row r="200" spans="1:32" x14ac:dyDescent="0.3">
      <c r="A200" s="3">
        <v>44050</v>
      </c>
      <c r="B200" s="4">
        <v>199</v>
      </c>
      <c r="C200" s="4">
        <v>20093718</v>
      </c>
      <c r="D200" s="4">
        <v>288802</v>
      </c>
      <c r="F200" s="6">
        <f t="shared" si="65"/>
        <v>109478162179.04742</v>
      </c>
      <c r="H200" s="4">
        <f t="shared" si="63"/>
        <v>2.2480080971516928E+16</v>
      </c>
      <c r="I200" s="4">
        <v>5368712</v>
      </c>
      <c r="K200" s="4">
        <f t="shared" si="64"/>
        <v>76161373394761.141</v>
      </c>
      <c r="L200" s="4">
        <f t="shared" si="66"/>
        <v>19704607.351470746</v>
      </c>
      <c r="M200" s="4">
        <f t="shared" si="76"/>
        <v>256666.76280127466</v>
      </c>
      <c r="N200" s="4">
        <f t="shared" si="67"/>
        <v>9488684.2949256785</v>
      </c>
      <c r="O200" s="4">
        <f t="shared" si="68"/>
        <v>151407096798.85657</v>
      </c>
      <c r="P200" s="4">
        <f t="shared" si="69"/>
        <v>16974171710955.162</v>
      </c>
      <c r="Q200" s="4">
        <f t="shared" si="77"/>
        <v>1032673469.818341</v>
      </c>
      <c r="T200" s="1">
        <f t="shared" si="78"/>
        <v>198</v>
      </c>
      <c r="U200" s="4">
        <f t="shared" si="70"/>
        <v>5.1710958003317854E-2</v>
      </c>
      <c r="V200" s="4">
        <f t="shared" si="71"/>
        <v>-3.2422869536790501E-5</v>
      </c>
      <c r="W200" s="4">
        <f t="shared" si="72"/>
        <v>4.4471925814969157E-6</v>
      </c>
      <c r="X200" s="4">
        <f t="shared" si="73"/>
        <v>7.0237046307941868E-6</v>
      </c>
      <c r="Y200" s="4">
        <f t="shared" si="74"/>
        <v>2.0951972324499398E-5</v>
      </c>
      <c r="Z200" s="4">
        <f t="shared" si="79"/>
        <v>0.99752239636101137</v>
      </c>
      <c r="AA200" s="4">
        <f t="shared" si="79"/>
        <v>5.6452207671899718E-4</v>
      </c>
      <c r="AB200" s="4">
        <f t="shared" si="79"/>
        <v>6.2855923259090519E-4</v>
      </c>
      <c r="AC200" s="4">
        <f t="shared" si="79"/>
        <v>1.2845223296795833E-3</v>
      </c>
      <c r="AD200" s="4">
        <f t="shared" si="80"/>
        <v>1.0000000000000009</v>
      </c>
      <c r="AF200" s="4">
        <f t="shared" si="75"/>
        <v>1.547485317116329</v>
      </c>
    </row>
    <row r="201" spans="1:32" x14ac:dyDescent="0.3">
      <c r="A201" s="3">
        <v>44051</v>
      </c>
      <c r="B201" s="4">
        <v>200</v>
      </c>
      <c r="C201" s="4">
        <v>20370473</v>
      </c>
      <c r="D201" s="4">
        <v>276755</v>
      </c>
      <c r="F201" s="6">
        <f t="shared" si="65"/>
        <v>117595390871.62903</v>
      </c>
      <c r="H201" s="4">
        <f t="shared" si="63"/>
        <v>2.239716782425596E+16</v>
      </c>
      <c r="I201" s="4">
        <v>5445390</v>
      </c>
      <c r="K201" s="4">
        <f t="shared" si="64"/>
        <v>74828907679363.891</v>
      </c>
      <c r="L201" s="4">
        <f t="shared" si="66"/>
        <v>19962469.385323338</v>
      </c>
      <c r="M201" s="4">
        <f t="shared" si="76"/>
        <v>257862.03385259211</v>
      </c>
      <c r="N201" s="4">
        <f t="shared" si="67"/>
        <v>9579913.3849949297</v>
      </c>
      <c r="O201" s="4">
        <f t="shared" si="68"/>
        <v>166466949589.22189</v>
      </c>
      <c r="P201" s="4">
        <f t="shared" si="69"/>
        <v>17094283621069.932</v>
      </c>
      <c r="Q201" s="4">
        <f t="shared" si="77"/>
        <v>356944169.8471005</v>
      </c>
      <c r="T201" s="1">
        <f t="shared" si="78"/>
        <v>199</v>
      </c>
      <c r="U201" s="4">
        <f t="shared" si="70"/>
        <v>5.1370852474708475E-2</v>
      </c>
      <c r="V201" s="4">
        <f t="shared" si="71"/>
        <v>-3.256848384031119E-5</v>
      </c>
      <c r="W201" s="4">
        <f t="shared" si="72"/>
        <v>4.37242006907406E-6</v>
      </c>
      <c r="X201" s="4">
        <f t="shared" si="73"/>
        <v>7.0099679824569428E-6</v>
      </c>
      <c r="Y201" s="4">
        <f t="shared" si="74"/>
        <v>2.1186095788780188E-5</v>
      </c>
      <c r="Z201" s="4">
        <f t="shared" si="79"/>
        <v>0.99748997349147461</v>
      </c>
      <c r="AA201" s="4">
        <f t="shared" si="79"/>
        <v>5.6896926930049413E-4</v>
      </c>
      <c r="AB201" s="4">
        <f t="shared" si="79"/>
        <v>6.3558293722169932E-4</v>
      </c>
      <c r="AC201" s="4">
        <f t="shared" si="79"/>
        <v>1.3054743020040826E-3</v>
      </c>
      <c r="AD201" s="4">
        <f t="shared" si="80"/>
        <v>1.0000000000000009</v>
      </c>
      <c r="AF201" s="4">
        <f t="shared" si="75"/>
        <v>1.5372574619226884</v>
      </c>
    </row>
    <row r="202" spans="1:32" x14ac:dyDescent="0.3">
      <c r="A202" s="3">
        <v>44052</v>
      </c>
      <c r="B202" s="4">
        <v>201</v>
      </c>
      <c r="C202" s="4">
        <v>20598114</v>
      </c>
      <c r="D202" s="4">
        <v>227641</v>
      </c>
      <c r="F202" s="6">
        <f t="shared" si="65"/>
        <v>153692102728.44742</v>
      </c>
      <c r="H202" s="4">
        <f t="shared" si="63"/>
        <v>2.2329083582194548E+16</v>
      </c>
      <c r="I202" s="4">
        <v>5423120</v>
      </c>
      <c r="K202" s="4">
        <f t="shared" si="64"/>
        <v>75214691128907.187</v>
      </c>
      <c r="L202" s="4">
        <f t="shared" si="66"/>
        <v>20221489.502991475</v>
      </c>
      <c r="M202" s="4">
        <f t="shared" si="76"/>
        <v>259020.11766813695</v>
      </c>
      <c r="N202" s="4">
        <f t="shared" si="67"/>
        <v>9670438.5536490139</v>
      </c>
      <c r="O202" s="4">
        <f t="shared" si="68"/>
        <v>141846011746.92435</v>
      </c>
      <c r="P202" s="4">
        <f t="shared" si="69"/>
        <v>18039714896171.152</v>
      </c>
      <c r="Q202" s="4">
        <f t="shared" si="77"/>
        <v>984649025.63078475</v>
      </c>
      <c r="T202" s="1">
        <f t="shared" si="78"/>
        <v>200</v>
      </c>
      <c r="U202" s="4">
        <f t="shared" si="70"/>
        <v>5.1032290414455589E-2</v>
      </c>
      <c r="V202" s="4">
        <f t="shared" si="71"/>
        <v>-3.270960847019248E-5</v>
      </c>
      <c r="W202" s="4">
        <f t="shared" si="72"/>
        <v>4.29686333889909E-6</v>
      </c>
      <c r="X202" s="4">
        <f t="shared" si="73"/>
        <v>6.9929837664645277E-6</v>
      </c>
      <c r="Y202" s="4">
        <f t="shared" si="74"/>
        <v>2.1419761364828862E-5</v>
      </c>
      <c r="Z202" s="4">
        <f t="shared" si="79"/>
        <v>0.99745740500763436</v>
      </c>
      <c r="AA202" s="4">
        <f t="shared" si="79"/>
        <v>5.7334168936956816E-4</v>
      </c>
      <c r="AB202" s="4">
        <f t="shared" si="79"/>
        <v>6.425929052041563E-4</v>
      </c>
      <c r="AC202" s="4">
        <f t="shared" si="79"/>
        <v>1.3266603977928628E-3</v>
      </c>
      <c r="AD202" s="4">
        <f t="shared" si="80"/>
        <v>1.0000000000000011</v>
      </c>
      <c r="AF202" s="4">
        <f t="shared" si="75"/>
        <v>1.5270762317595885</v>
      </c>
    </row>
    <row r="203" spans="1:32" x14ac:dyDescent="0.3">
      <c r="A203" s="3">
        <v>44053</v>
      </c>
      <c r="B203" s="4">
        <v>202</v>
      </c>
      <c r="C203" s="4">
        <v>20818670</v>
      </c>
      <c r="D203" s="4">
        <v>220556</v>
      </c>
      <c r="F203" s="6">
        <f t="shared" si="65"/>
        <v>159297447858.36697</v>
      </c>
      <c r="H203" s="4">
        <f t="shared" si="63"/>
        <v>2.22632172171654E+16</v>
      </c>
      <c r="I203" s="4">
        <v>5411948</v>
      </c>
      <c r="K203" s="4">
        <f t="shared" si="64"/>
        <v>75408597419100.812</v>
      </c>
      <c r="L203" s="4">
        <f t="shared" si="66"/>
        <v>20481631.997691862</v>
      </c>
      <c r="M203" s="4">
        <f t="shared" si="76"/>
        <v>260142.49470038712</v>
      </c>
      <c r="N203" s="4">
        <f t="shared" si="67"/>
        <v>9760227.7357314471</v>
      </c>
      <c r="O203" s="4">
        <f t="shared" si="68"/>
        <v>113594614999.86024</v>
      </c>
      <c r="P203" s="4">
        <f t="shared" si="69"/>
        <v>18907536660172.742</v>
      </c>
      <c r="Q203" s="4">
        <f t="shared" si="77"/>
        <v>1567090562.6637776</v>
      </c>
      <c r="T203" s="1">
        <f t="shared" si="78"/>
        <v>201</v>
      </c>
      <c r="U203" s="4">
        <f t="shared" si="70"/>
        <v>5.069576927667091E-2</v>
      </c>
      <c r="V203" s="4">
        <f t="shared" si="71"/>
        <v>-3.2846448336639505E-5</v>
      </c>
      <c r="W203" s="4">
        <f t="shared" si="72"/>
        <v>4.2207661641789518E-6</v>
      </c>
      <c r="X203" s="4">
        <f t="shared" si="73"/>
        <v>6.9728213720594892E-6</v>
      </c>
      <c r="Y203" s="4">
        <f t="shared" si="74"/>
        <v>2.1652860800401064E-5</v>
      </c>
      <c r="Z203" s="4">
        <f t="shared" si="79"/>
        <v>0.99742469539916412</v>
      </c>
      <c r="AA203" s="4">
        <f t="shared" si="79"/>
        <v>5.7763855270846721E-4</v>
      </c>
      <c r="AB203" s="4">
        <f t="shared" si="79"/>
        <v>6.495858889706208E-4</v>
      </c>
      <c r="AC203" s="4">
        <f t="shared" si="79"/>
        <v>1.3480801591576916E-3</v>
      </c>
      <c r="AD203" s="4">
        <f t="shared" si="80"/>
        <v>1.0000000000000009</v>
      </c>
      <c r="AF203" s="4">
        <f t="shared" si="75"/>
        <v>1.5169565185599454</v>
      </c>
    </row>
    <row r="204" spans="1:32" x14ac:dyDescent="0.3">
      <c r="A204" s="3">
        <v>44054</v>
      </c>
      <c r="B204" s="4">
        <v>203</v>
      </c>
      <c r="C204" s="4">
        <v>21093443</v>
      </c>
      <c r="D204" s="4">
        <v>274773</v>
      </c>
      <c r="F204" s="6">
        <f t="shared" si="65"/>
        <v>118958661383.96927</v>
      </c>
      <c r="H204" s="4">
        <f t="shared" si="63"/>
        <v>2.2181295707992688E+16</v>
      </c>
      <c r="I204" s="4">
        <v>5411981</v>
      </c>
      <c r="K204" s="4">
        <f t="shared" si="64"/>
        <v>75408024288572.859</v>
      </c>
      <c r="L204" s="4">
        <f t="shared" si="66"/>
        <v>20742862.792310741</v>
      </c>
      <c r="M204" s="4">
        <f t="shared" si="76"/>
        <v>261230.79461887851</v>
      </c>
      <c r="N204" s="4">
        <f t="shared" si="67"/>
        <v>9849251.3566952329</v>
      </c>
      <c r="O204" s="4">
        <f t="shared" si="68"/>
        <v>122906482023.44412</v>
      </c>
      <c r="P204" s="4">
        <f t="shared" si="69"/>
        <v>19689368218406.238</v>
      </c>
      <c r="Q204" s="4">
        <f t="shared" si="77"/>
        <v>183391326.58447576</v>
      </c>
      <c r="T204" s="1">
        <f t="shared" si="78"/>
        <v>202</v>
      </c>
      <c r="U204" s="4">
        <f t="shared" si="70"/>
        <v>5.0361781752716724E-2</v>
      </c>
      <c r="V204" s="4">
        <f t="shared" si="71"/>
        <v>-3.2979226747036922E-5</v>
      </c>
      <c r="W204" s="4">
        <f t="shared" si="72"/>
        <v>4.1443786347796878E-6</v>
      </c>
      <c r="X204" s="4">
        <f t="shared" si="73"/>
        <v>6.9495599560302581E-6</v>
      </c>
      <c r="Y204" s="4">
        <f t="shared" si="74"/>
        <v>2.1885288156226976E-5</v>
      </c>
      <c r="Z204" s="4">
        <f t="shared" si="79"/>
        <v>0.99739184895082744</v>
      </c>
      <c r="AA204" s="4">
        <f t="shared" si="79"/>
        <v>5.8185931887264617E-4</v>
      </c>
      <c r="AB204" s="4">
        <f t="shared" si="79"/>
        <v>6.565587103426803E-4</v>
      </c>
      <c r="AC204" s="4">
        <f t="shared" si="79"/>
        <v>1.3697330199580926E-3</v>
      </c>
      <c r="AD204" s="4">
        <f t="shared" si="80"/>
        <v>1.0000000000000009</v>
      </c>
      <c r="AF204" s="4">
        <f t="shared" si="75"/>
        <v>1.5069130692553121</v>
      </c>
    </row>
    <row r="205" spans="1:32" x14ac:dyDescent="0.3">
      <c r="A205" s="3">
        <v>44055</v>
      </c>
      <c r="B205" s="4">
        <v>204</v>
      </c>
      <c r="C205" s="4">
        <v>21388763</v>
      </c>
      <c r="D205" s="4">
        <v>295320</v>
      </c>
      <c r="F205" s="6">
        <f t="shared" si="65"/>
        <v>105207362040.85892</v>
      </c>
      <c r="H205" s="4">
        <f t="shared" si="63"/>
        <v>2.209341662473572E+16</v>
      </c>
      <c r="I205" s="4">
        <v>5435860</v>
      </c>
      <c r="K205" s="4">
        <f t="shared" si="64"/>
        <v>74993874559671.641</v>
      </c>
      <c r="L205" s="4">
        <f t="shared" si="66"/>
        <v>21005149.585718311</v>
      </c>
      <c r="M205" s="4">
        <f t="shared" si="76"/>
        <v>262286.79340757057</v>
      </c>
      <c r="N205" s="4">
        <f t="shared" si="67"/>
        <v>9937482.4605219923</v>
      </c>
      <c r="O205" s="4">
        <f t="shared" si="68"/>
        <v>147159251616.85446</v>
      </c>
      <c r="P205" s="4">
        <f t="shared" si="69"/>
        <v>20264604777076.074</v>
      </c>
      <c r="Q205" s="4">
        <f t="shared" si="77"/>
        <v>1091192737.7781231</v>
      </c>
      <c r="T205" s="1">
        <f t="shared" si="78"/>
        <v>203</v>
      </c>
      <c r="U205" s="4">
        <f t="shared" si="70"/>
        <v>5.0030815050495565E-2</v>
      </c>
      <c r="V205" s="4">
        <f t="shared" si="71"/>
        <v>-3.3108184966081035E-5</v>
      </c>
      <c r="W205" s="4">
        <f t="shared" si="72"/>
        <v>4.0679564043277066E-6</v>
      </c>
      <c r="X205" s="4">
        <f t="shared" si="73"/>
        <v>6.923288430157211E-6</v>
      </c>
      <c r="Y205" s="4">
        <f t="shared" si="74"/>
        <v>2.2116940131596117E-5</v>
      </c>
      <c r="Z205" s="4">
        <f t="shared" si="79"/>
        <v>0.99735886972408039</v>
      </c>
      <c r="AA205" s="4">
        <f t="shared" si="79"/>
        <v>5.8600369750742582E-4</v>
      </c>
      <c r="AB205" s="4">
        <f t="shared" si="79"/>
        <v>6.6350827029871054E-4</v>
      </c>
      <c r="AC205" s="4">
        <f t="shared" si="79"/>
        <v>1.3916183081143195E-3</v>
      </c>
      <c r="AD205" s="4">
        <f t="shared" si="80"/>
        <v>1.0000000000000009</v>
      </c>
      <c r="AF205" s="4">
        <f t="shared" si="75"/>
        <v>1.4969604642001493</v>
      </c>
    </row>
    <row r="206" spans="1:32" x14ac:dyDescent="0.3">
      <c r="A206" s="3">
        <v>44056</v>
      </c>
      <c r="B206" s="4">
        <v>205</v>
      </c>
      <c r="C206" s="4">
        <v>21680201</v>
      </c>
      <c r="D206" s="4">
        <v>291438</v>
      </c>
      <c r="F206" s="6">
        <f t="shared" si="65"/>
        <v>107740738499.17616</v>
      </c>
      <c r="H206" s="4">
        <f t="shared" si="63"/>
        <v>2.200686372114102E+16</v>
      </c>
      <c r="I206" s="4">
        <v>5488141</v>
      </c>
      <c r="K206" s="4">
        <f t="shared" si="64"/>
        <v>74091111359291.391</v>
      </c>
      <c r="L206" s="4">
        <f t="shared" si="66"/>
        <v>21268461.995584879</v>
      </c>
      <c r="M206" s="4">
        <f t="shared" si="76"/>
        <v>263312.4098665677</v>
      </c>
      <c r="N206" s="4">
        <f t="shared" si="67"/>
        <v>10024896.831553405</v>
      </c>
      <c r="O206" s="4">
        <f t="shared" si="68"/>
        <v>169529007756.75497</v>
      </c>
      <c r="P206" s="4">
        <f t="shared" si="69"/>
        <v>20582153475133.828</v>
      </c>
      <c r="Q206" s="4">
        <f t="shared" si="77"/>
        <v>791048820.35382426</v>
      </c>
      <c r="T206" s="1">
        <f t="shared" si="78"/>
        <v>204</v>
      </c>
      <c r="U206" s="4">
        <f t="shared" si="70"/>
        <v>4.9703350178210398E-2</v>
      </c>
      <c r="V206" s="4">
        <f t="shared" si="71"/>
        <v>-3.3233581702681112E-5</v>
      </c>
      <c r="W206" s="4">
        <f t="shared" si="72"/>
        <v>3.9917599013912248E-6</v>
      </c>
      <c r="X206" s="4">
        <f t="shared" si="73"/>
        <v>6.8941054117661574E-6</v>
      </c>
      <c r="Y206" s="4">
        <f t="shared" si="74"/>
        <v>2.234771638952373E-5</v>
      </c>
      <c r="Z206" s="4">
        <f t="shared" si="79"/>
        <v>0.99732576153911434</v>
      </c>
      <c r="AA206" s="4">
        <f t="shared" si="79"/>
        <v>5.9007165391175348E-4</v>
      </c>
      <c r="AB206" s="4">
        <f t="shared" si="79"/>
        <v>6.7043155872886773E-4</v>
      </c>
      <c r="AC206" s="4">
        <f t="shared" si="79"/>
        <v>1.4137352482459155E-3</v>
      </c>
      <c r="AD206" s="4">
        <f t="shared" si="80"/>
        <v>1.0000000000000009</v>
      </c>
      <c r="AF206" s="4">
        <f t="shared" si="75"/>
        <v>1.4871130957371783</v>
      </c>
    </row>
    <row r="207" spans="1:32" x14ac:dyDescent="0.3">
      <c r="A207" s="3">
        <v>44057</v>
      </c>
      <c r="B207" s="4">
        <v>206</v>
      </c>
      <c r="C207" s="4">
        <v>21975163</v>
      </c>
      <c r="D207" s="4">
        <v>294962</v>
      </c>
      <c r="F207" s="6">
        <f t="shared" si="65"/>
        <v>105439729704.93248</v>
      </c>
      <c r="H207" s="4">
        <f t="shared" si="63"/>
        <v>2.1919437205835784E+16</v>
      </c>
      <c r="I207" s="4">
        <v>5538833</v>
      </c>
      <c r="K207" s="4">
        <f t="shared" si="64"/>
        <v>73221006155119.922</v>
      </c>
      <c r="L207" s="4">
        <f t="shared" si="66"/>
        <v>21532771.697116245</v>
      </c>
      <c r="M207" s="4">
        <f t="shared" si="76"/>
        <v>264309.70153136551</v>
      </c>
      <c r="N207" s="4">
        <f t="shared" si="67"/>
        <v>10111473.10965584</v>
      </c>
      <c r="O207" s="4">
        <f t="shared" si="68"/>
        <v>195710064867.18661</v>
      </c>
      <c r="P207" s="4">
        <f t="shared" si="69"/>
        <v>20909037572433.375</v>
      </c>
      <c r="Q207" s="4">
        <f t="shared" si="77"/>
        <v>939563401.41025209</v>
      </c>
      <c r="T207" s="1">
        <f t="shared" si="78"/>
        <v>205</v>
      </c>
      <c r="U207" s="4">
        <f t="shared" si="70"/>
        <v>4.9379861233706877E-2</v>
      </c>
      <c r="V207" s="4">
        <f t="shared" si="71"/>
        <v>-3.3355692525784272E-5</v>
      </c>
      <c r="W207" s="4">
        <f t="shared" si="72"/>
        <v>3.9160535086762643E-6</v>
      </c>
      <c r="X207" s="4">
        <f t="shared" si="73"/>
        <v>6.8621191368390927E-6</v>
      </c>
      <c r="Y207" s="4">
        <f t="shared" si="74"/>
        <v>2.2577519880268915E-5</v>
      </c>
      <c r="Z207" s="4">
        <f t="shared" si="79"/>
        <v>0.99729252795741163</v>
      </c>
      <c r="AA207" s="4">
        <f t="shared" si="79"/>
        <v>5.940634138131447E-4</v>
      </c>
      <c r="AB207" s="4">
        <f t="shared" si="79"/>
        <v>6.7732566414063387E-4</v>
      </c>
      <c r="AC207" s="4">
        <f t="shared" si="79"/>
        <v>1.4360829646354392E-3</v>
      </c>
      <c r="AD207" s="4">
        <f t="shared" si="80"/>
        <v>1.0000000000000009</v>
      </c>
      <c r="AF207" s="4">
        <f t="shared" si="75"/>
        <v>1.4773851469370063</v>
      </c>
    </row>
    <row r="208" spans="1:32" x14ac:dyDescent="0.3">
      <c r="A208" s="3">
        <v>44058</v>
      </c>
      <c r="B208" s="4">
        <v>207</v>
      </c>
      <c r="C208" s="4">
        <v>22246616</v>
      </c>
      <c r="D208" s="4">
        <v>271453</v>
      </c>
      <c r="F208" s="6">
        <f t="shared" si="65"/>
        <v>121259845305.99225</v>
      </c>
      <c r="H208" s="4">
        <f t="shared" si="63"/>
        <v>2.1839132495528012E+16</v>
      </c>
      <c r="I208" s="4">
        <v>5603587</v>
      </c>
      <c r="K208" s="4">
        <f t="shared" si="64"/>
        <v>72117008684745.047</v>
      </c>
      <c r="L208" s="4">
        <f t="shared" si="66"/>
        <v>21798052.557143174</v>
      </c>
      <c r="M208" s="4">
        <f t="shared" si="76"/>
        <v>265280.86002692953</v>
      </c>
      <c r="N208" s="4">
        <f t="shared" si="67"/>
        <v>10197192.898166025</v>
      </c>
      <c r="O208" s="4">
        <f t="shared" si="68"/>
        <v>201209162267.56891</v>
      </c>
      <c r="P208" s="4">
        <f t="shared" si="69"/>
        <v>21101215147665.695</v>
      </c>
      <c r="Q208" s="4">
        <f t="shared" si="77"/>
        <v>38095311.847174376</v>
      </c>
      <c r="T208" s="1">
        <f t="shared" si="78"/>
        <v>206</v>
      </c>
      <c r="U208" s="4">
        <f t="shared" si="70"/>
        <v>4.906081470050918E-2</v>
      </c>
      <c r="V208" s="4">
        <f t="shared" si="71"/>
        <v>-3.3474809211748186E-5</v>
      </c>
      <c r="W208" s="4">
        <f t="shared" si="72"/>
        <v>3.8411047144465586E-6</v>
      </c>
      <c r="X208" s="4">
        <f t="shared" si="73"/>
        <v>6.8274473353451383E-6</v>
      </c>
      <c r="Y208" s="4">
        <f t="shared" si="74"/>
        <v>2.2806257161956489E-5</v>
      </c>
      <c r="Z208" s="4">
        <f t="shared" si="79"/>
        <v>0.99725917226488581</v>
      </c>
      <c r="AA208" s="4">
        <f t="shared" si="79"/>
        <v>5.97979467321821E-4</v>
      </c>
      <c r="AB208" s="4">
        <f t="shared" si="79"/>
        <v>6.8418778327747299E-4</v>
      </c>
      <c r="AC208" s="4">
        <f t="shared" si="79"/>
        <v>1.4586604845157082E-3</v>
      </c>
      <c r="AD208" s="4">
        <f t="shared" si="80"/>
        <v>1.0000000000000009</v>
      </c>
      <c r="AF208" s="4">
        <f t="shared" si="75"/>
        <v>1.4677905705451788</v>
      </c>
    </row>
    <row r="209" spans="1:32" x14ac:dyDescent="0.3">
      <c r="A209" s="3">
        <v>44059</v>
      </c>
      <c r="B209" s="4">
        <v>208</v>
      </c>
      <c r="C209" s="4">
        <v>22469027</v>
      </c>
      <c r="D209" s="4">
        <v>222411</v>
      </c>
      <c r="F209" s="6">
        <f t="shared" si="65"/>
        <v>157820150553.32098</v>
      </c>
      <c r="H209" s="4">
        <f t="shared" si="63"/>
        <v>2.1773445859854984E+16</v>
      </c>
      <c r="I209" s="4">
        <v>5575612</v>
      </c>
      <c r="K209" s="4">
        <f t="shared" si="64"/>
        <v>72592928385878.156</v>
      </c>
      <c r="L209" s="4">
        <f t="shared" si="66"/>
        <v>22064280.763020333</v>
      </c>
      <c r="M209" s="4">
        <f t="shared" si="76"/>
        <v>266228.20587715879</v>
      </c>
      <c r="N209" s="4">
        <f t="shared" si="67"/>
        <v>10282040.864096368</v>
      </c>
      <c r="O209" s="4">
        <f t="shared" si="68"/>
        <v>163819516349.20084</v>
      </c>
      <c r="P209" s="4">
        <f t="shared" si="69"/>
        <v>22150472652799.426</v>
      </c>
      <c r="Q209" s="4">
        <f t="shared" si="77"/>
        <v>1919947530.8813188</v>
      </c>
      <c r="T209" s="1">
        <f t="shared" si="78"/>
        <v>207</v>
      </c>
      <c r="U209" s="4">
        <f t="shared" si="70"/>
        <v>4.8746668751659339E-2</v>
      </c>
      <c r="V209" s="4">
        <f t="shared" si="71"/>
        <v>-3.3591239026339517E-5</v>
      </c>
      <c r="W209" s="4">
        <f t="shared" si="72"/>
        <v>3.7671832406217589E-6</v>
      </c>
      <c r="X209" s="4">
        <f t="shared" si="73"/>
        <v>6.7902170686745901E-6</v>
      </c>
      <c r="Y209" s="4">
        <f t="shared" si="74"/>
        <v>2.3033838717043168E-5</v>
      </c>
      <c r="Z209" s="4">
        <f t="shared" si="79"/>
        <v>0.99722569745567402</v>
      </c>
      <c r="AA209" s="4">
        <f t="shared" si="79"/>
        <v>6.0182057203626751E-4</v>
      </c>
      <c r="AB209" s="4">
        <f t="shared" si="79"/>
        <v>6.9101523061281813E-4</v>
      </c>
      <c r="AC209" s="4">
        <f t="shared" si="79"/>
        <v>1.4814667416776647E-3</v>
      </c>
      <c r="AD209" s="4">
        <f t="shared" si="80"/>
        <v>1.0000000000000007</v>
      </c>
      <c r="AF209" s="4">
        <f t="shared" si="75"/>
        <v>1.4583430681697325</v>
      </c>
    </row>
    <row r="210" spans="1:32" x14ac:dyDescent="0.3">
      <c r="A210" s="3">
        <v>44060</v>
      </c>
      <c r="B210" s="4">
        <v>209</v>
      </c>
      <c r="C210" s="4">
        <v>22674162</v>
      </c>
      <c r="D210" s="4">
        <v>205135</v>
      </c>
      <c r="F210" s="6">
        <f t="shared" si="65"/>
        <v>171844940160.08881</v>
      </c>
      <c r="H210" s="4">
        <f t="shared" si="63"/>
        <v>2.1712949204877652E+16</v>
      </c>
      <c r="I210" s="4">
        <v>5537367</v>
      </c>
      <c r="K210" s="4">
        <f t="shared" si="64"/>
        <v>73246097215348.687</v>
      </c>
      <c r="L210" s="4">
        <f t="shared" si="66"/>
        <v>22331434.945815034</v>
      </c>
      <c r="M210" s="4">
        <f t="shared" si="76"/>
        <v>267154.18279470131</v>
      </c>
      <c r="N210" s="4">
        <f t="shared" si="67"/>
        <v>10366004.830113074</v>
      </c>
      <c r="O210" s="4">
        <f t="shared" si="68"/>
        <v>117461833670.30447</v>
      </c>
      <c r="P210" s="4">
        <f t="shared" si="69"/>
        <v>23315743294399.094</v>
      </c>
      <c r="Q210" s="4">
        <f t="shared" si="77"/>
        <v>3846379034.5225749</v>
      </c>
      <c r="T210" s="1">
        <f t="shared" si="78"/>
        <v>208</v>
      </c>
      <c r="U210" s="4">
        <f t="shared" si="70"/>
        <v>4.8437872562467142E-2</v>
      </c>
      <c r="V210" s="4">
        <f t="shared" si="71"/>
        <v>-3.3705303944870889E-5</v>
      </c>
      <c r="W210" s="4">
        <f t="shared" si="72"/>
        <v>3.6945601522224635E-6</v>
      </c>
      <c r="X210" s="4">
        <f t="shared" si="73"/>
        <v>6.7505645292834932E-6</v>
      </c>
      <c r="Y210" s="4">
        <f t="shared" si="74"/>
        <v>2.3260179263364933E-5</v>
      </c>
      <c r="Z210" s="4">
        <f t="shared" si="79"/>
        <v>0.99719210621664767</v>
      </c>
      <c r="AA210" s="4">
        <f t="shared" si="79"/>
        <v>6.055877552768893E-4</v>
      </c>
      <c r="AB210" s="4">
        <f t="shared" si="79"/>
        <v>6.978054476814927E-4</v>
      </c>
      <c r="AC210" s="4">
        <f t="shared" si="79"/>
        <v>1.5045005803947077E-3</v>
      </c>
      <c r="AD210" s="4">
        <f t="shared" si="80"/>
        <v>1.0000000000000007</v>
      </c>
      <c r="AF210" s="4">
        <f t="shared" si="75"/>
        <v>1.4490560697422121</v>
      </c>
    </row>
    <row r="211" spans="1:32" x14ac:dyDescent="0.3">
      <c r="A211" s="3">
        <v>44061</v>
      </c>
      <c r="B211" s="4">
        <v>210</v>
      </c>
      <c r="C211" s="4">
        <v>22939574</v>
      </c>
      <c r="D211" s="4">
        <v>265412</v>
      </c>
      <c r="F211" s="6">
        <f t="shared" si="65"/>
        <v>125503579466.3118</v>
      </c>
      <c r="H211" s="4">
        <f t="shared" si="63"/>
        <v>2.1634801062811804E+16</v>
      </c>
      <c r="I211" s="4">
        <v>5526486</v>
      </c>
      <c r="K211" s="4">
        <f t="shared" si="64"/>
        <v>73432463368205.219</v>
      </c>
      <c r="L211" s="4">
        <f t="shared" si="66"/>
        <v>22599496.29729357</v>
      </c>
      <c r="M211" s="4">
        <f t="shared" si="76"/>
        <v>268061.35147853568</v>
      </c>
      <c r="N211" s="4">
        <f t="shared" si="67"/>
        <v>10449075.857838145</v>
      </c>
      <c r="O211" s="4">
        <f t="shared" si="68"/>
        <v>115652843878.08305</v>
      </c>
      <c r="P211" s="4">
        <f t="shared" si="69"/>
        <v>24231890908490.965</v>
      </c>
      <c r="Q211" s="4">
        <f t="shared" si="77"/>
        <v>7019063.2568192044</v>
      </c>
      <c r="T211" s="1">
        <f t="shared" si="78"/>
        <v>209</v>
      </c>
      <c r="U211" s="4">
        <f t="shared" si="70"/>
        <v>4.8134865633273211E-2</v>
      </c>
      <c r="V211" s="4">
        <f t="shared" si="71"/>
        <v>-3.381733981439926E-5</v>
      </c>
      <c r="W211" s="4">
        <f t="shared" si="72"/>
        <v>3.6235069530093727E-6</v>
      </c>
      <c r="X211" s="4">
        <f t="shared" si="73"/>
        <v>6.7086348028840536E-6</v>
      </c>
      <c r="Y211" s="4">
        <f t="shared" si="74"/>
        <v>2.3485198058505834E-5</v>
      </c>
      <c r="Z211" s="4">
        <f t="shared" si="79"/>
        <v>0.9971584009127028</v>
      </c>
      <c r="AA211" s="4">
        <f t="shared" si="79"/>
        <v>6.0928231542911181E-4</v>
      </c>
      <c r="AB211" s="4">
        <f t="shared" si="79"/>
        <v>7.0455601221077618E-4</v>
      </c>
      <c r="AC211" s="4">
        <f t="shared" si="79"/>
        <v>1.5277607596580727E-3</v>
      </c>
      <c r="AD211" s="4">
        <f t="shared" si="80"/>
        <v>1.0000000000000007</v>
      </c>
      <c r="AF211" s="4">
        <f t="shared" si="75"/>
        <v>1.4399427132849469</v>
      </c>
    </row>
    <row r="212" spans="1:32" x14ac:dyDescent="0.3">
      <c r="A212" s="3">
        <v>44062</v>
      </c>
      <c r="B212" s="4">
        <v>211</v>
      </c>
      <c r="C212" s="4">
        <v>23220997</v>
      </c>
      <c r="D212" s="4">
        <v>281423</v>
      </c>
      <c r="F212" s="6">
        <f t="shared" si="65"/>
        <v>114415662763.04973</v>
      </c>
      <c r="H212" s="4">
        <f t="shared" si="63"/>
        <v>2.1552092519809336E+16</v>
      </c>
      <c r="I212" s="4">
        <v>5542600</v>
      </c>
      <c r="K212" s="4">
        <f t="shared" si="64"/>
        <v>73156552454541.859</v>
      </c>
      <c r="L212" s="4">
        <f t="shared" si="66"/>
        <v>22868448.68024445</v>
      </c>
      <c r="M212" s="4">
        <f t="shared" si="76"/>
        <v>268952.38295087963</v>
      </c>
      <c r="N212" s="4">
        <f t="shared" si="67"/>
        <v>10531248.322067592</v>
      </c>
      <c r="O212" s="4">
        <f t="shared" si="68"/>
        <v>124290317762.46185</v>
      </c>
      <c r="P212" s="4">
        <f t="shared" si="69"/>
        <v>24886612081267.805</v>
      </c>
      <c r="Q212" s="4">
        <f t="shared" si="77"/>
        <v>155516289.58581156</v>
      </c>
      <c r="T212" s="1">
        <f t="shared" si="78"/>
        <v>210</v>
      </c>
      <c r="U212" s="4">
        <f t="shared" si="70"/>
        <v>4.783807712332127E-2</v>
      </c>
      <c r="V212" s="4">
        <f t="shared" si="71"/>
        <v>-3.3927695462289986E-5</v>
      </c>
      <c r="W212" s="4">
        <f t="shared" si="72"/>
        <v>3.5542946723049727E-6</v>
      </c>
      <c r="X212" s="4">
        <f t="shared" si="73"/>
        <v>6.6645815937451613E-6</v>
      </c>
      <c r="Y212" s="4">
        <f t="shared" si="74"/>
        <v>2.3708819196239852E-5</v>
      </c>
      <c r="Z212" s="4">
        <f t="shared" ref="Z212:AC227" si="81" xml:space="preserve"> Z211+($S$42*V211)</f>
        <v>0.99712458357288836</v>
      </c>
      <c r="AA212" s="4">
        <f t="shared" si="81"/>
        <v>6.1290582238212113E-4</v>
      </c>
      <c r="AB212" s="4">
        <f t="shared" si="81"/>
        <v>7.1126464701366029E-4</v>
      </c>
      <c r="AC212" s="4">
        <f t="shared" si="81"/>
        <v>1.5512459577165785E-3</v>
      </c>
      <c r="AD212" s="4">
        <f t="shared" si="80"/>
        <v>1.0000000000000007</v>
      </c>
      <c r="AF212" s="4">
        <f t="shared" si="75"/>
        <v>1.4310158250171656</v>
      </c>
    </row>
    <row r="213" spans="1:32" x14ac:dyDescent="0.3">
      <c r="A213" s="3">
        <v>44063</v>
      </c>
      <c r="B213" s="4">
        <v>212</v>
      </c>
      <c r="C213" s="4">
        <v>23498146</v>
      </c>
      <c r="D213" s="4">
        <v>277149</v>
      </c>
      <c r="F213" s="6">
        <f t="shared" si="65"/>
        <v>117325323694.81064</v>
      </c>
      <c r="H213" s="4">
        <f t="shared" si="63"/>
        <v>2.1470794887613916E+16</v>
      </c>
      <c r="I213" s="4">
        <v>5580172</v>
      </c>
      <c r="K213" s="4">
        <f t="shared" si="64"/>
        <v>72515245426269.328</v>
      </c>
      <c r="L213" s="4">
        <f t="shared" si="66"/>
        <v>23138278.731711995</v>
      </c>
      <c r="M213" s="4">
        <f t="shared" si="76"/>
        <v>269830.05146754533</v>
      </c>
      <c r="N213" s="4">
        <f t="shared" si="67"/>
        <v>10612519.975542363</v>
      </c>
      <c r="O213" s="4">
        <f t="shared" si="68"/>
        <v>129504450785.07108</v>
      </c>
      <c r="P213" s="4">
        <f t="shared" si="69"/>
        <v>25324526146945.316</v>
      </c>
      <c r="Q213" s="4">
        <f t="shared" si="77"/>
        <v>53567007.620720357</v>
      </c>
      <c r="T213" s="1">
        <f t="shared" si="78"/>
        <v>211</v>
      </c>
      <c r="U213" s="4">
        <f t="shared" si="70"/>
        <v>4.7547925196828628E-2</v>
      </c>
      <c r="V213" s="4">
        <f t="shared" si="71"/>
        <v>-3.4036731755801228E-5</v>
      </c>
      <c r="W213" s="4">
        <f t="shared" si="72"/>
        <v>3.4871929480893659E-6</v>
      </c>
      <c r="X213" s="4">
        <f t="shared" si="73"/>
        <v>6.6185669138957748E-6</v>
      </c>
      <c r="Y213" s="4">
        <f t="shared" si="74"/>
        <v>2.3930971893816087E-5</v>
      </c>
      <c r="Z213" s="4">
        <f t="shared" si="81"/>
        <v>0.99709065587742607</v>
      </c>
      <c r="AA213" s="4">
        <f t="shared" si="81"/>
        <v>6.1646011705442615E-4</v>
      </c>
      <c r="AB213" s="4">
        <f t="shared" si="81"/>
        <v>7.1792922860740543E-4</v>
      </c>
      <c r="AC213" s="4">
        <f t="shared" si="81"/>
        <v>1.5749547769128183E-3</v>
      </c>
      <c r="AD213" s="4">
        <f t="shared" si="80"/>
        <v>1.0000000000000007</v>
      </c>
      <c r="AF213" s="4">
        <f t="shared" si="75"/>
        <v>1.4222878998322894</v>
      </c>
    </row>
    <row r="214" spans="1:32" x14ac:dyDescent="0.3">
      <c r="A214" s="3">
        <v>44064</v>
      </c>
      <c r="B214" s="4">
        <v>213</v>
      </c>
      <c r="C214" s="4">
        <v>23768367</v>
      </c>
      <c r="D214" s="4">
        <v>270221</v>
      </c>
      <c r="F214" s="6">
        <f t="shared" si="65"/>
        <v>122119386680.81525</v>
      </c>
      <c r="H214" s="4">
        <f t="shared" si="63"/>
        <v>2.139167739442394E+16</v>
      </c>
      <c r="I214" s="4">
        <v>5636251</v>
      </c>
      <c r="K214" s="4">
        <f t="shared" si="64"/>
        <v>71563298919192.562</v>
      </c>
      <c r="L214" s="4">
        <f t="shared" si="66"/>
        <v>23408975.958750673</v>
      </c>
      <c r="M214" s="4">
        <f t="shared" si="76"/>
        <v>270697.22703867778</v>
      </c>
      <c r="N214" s="4">
        <f t="shared" si="67"/>
        <v>10692892.003955225</v>
      </c>
      <c r="O214" s="4">
        <f t="shared" si="68"/>
        <v>129161920530.27573</v>
      </c>
      <c r="P214" s="4">
        <f t="shared" si="69"/>
        <v>25569618242881.301</v>
      </c>
      <c r="Q214" s="4">
        <f t="shared" si="77"/>
        <v>226792.1923678095</v>
      </c>
      <c r="T214" s="1">
        <f t="shared" si="78"/>
        <v>212</v>
      </c>
      <c r="U214" s="4">
        <f t="shared" si="70"/>
        <v>4.7264816382334054E-2</v>
      </c>
      <c r="V214" s="4">
        <f t="shared" si="71"/>
        <v>-3.4144820617655904E-5</v>
      </c>
      <c r="W214" s="4">
        <f t="shared" si="72"/>
        <v>3.4224691115221722E-6</v>
      </c>
      <c r="X214" s="4">
        <f t="shared" si="73"/>
        <v>6.5707607372496732E-6</v>
      </c>
      <c r="Y214" s="4">
        <f t="shared" si="74"/>
        <v>2.4151590768884058E-5</v>
      </c>
      <c r="Z214" s="4">
        <f t="shared" si="81"/>
        <v>0.99705661914567023</v>
      </c>
      <c r="AA214" s="4">
        <f t="shared" si="81"/>
        <v>6.1994731000251555E-4</v>
      </c>
      <c r="AB214" s="4">
        <f t="shared" si="81"/>
        <v>7.2454779552130126E-4</v>
      </c>
      <c r="AC214" s="4">
        <f t="shared" si="81"/>
        <v>1.5988857488066343E-3</v>
      </c>
      <c r="AD214" s="4">
        <f t="shared" si="80"/>
        <v>1.0000000000000007</v>
      </c>
      <c r="AF214" s="4">
        <f t="shared" si="75"/>
        <v>1.4137710821784346</v>
      </c>
    </row>
    <row r="215" spans="1:32" x14ac:dyDescent="0.3">
      <c r="A215" s="3">
        <v>44065</v>
      </c>
      <c r="B215" s="4">
        <v>214</v>
      </c>
      <c r="C215" s="4">
        <v>24041143</v>
      </c>
      <c r="D215" s="4">
        <v>272776</v>
      </c>
      <c r="F215" s="6">
        <f t="shared" si="65"/>
        <v>120340195344.61984</v>
      </c>
      <c r="H215" s="4">
        <f t="shared" si="63"/>
        <v>2.1311959944187944E+16</v>
      </c>
      <c r="I215" s="4">
        <v>5681732</v>
      </c>
      <c r="K215" s="4">
        <f t="shared" si="64"/>
        <v>70795873548497.281</v>
      </c>
      <c r="L215" s="4">
        <f t="shared" si="66"/>
        <v>23680532.826350257</v>
      </c>
      <c r="M215" s="4">
        <f t="shared" si="76"/>
        <v>271556.86759958416</v>
      </c>
      <c r="N215" s="4">
        <f t="shared" si="67"/>
        <v>10772369.070926016</v>
      </c>
      <c r="O215" s="4">
        <f t="shared" si="68"/>
        <v>130039697339.69794</v>
      </c>
      <c r="P215" s="4">
        <f t="shared" si="69"/>
        <v>25914585787886.211</v>
      </c>
      <c r="Q215" s="4">
        <f t="shared" si="77"/>
        <v>1486283.8097436826</v>
      </c>
      <c r="T215" s="1">
        <f t="shared" si="78"/>
        <v>213</v>
      </c>
      <c r="U215" s="4">
        <f t="shared" si="70"/>
        <v>4.6989144946391594E-2</v>
      </c>
      <c r="V215" s="4">
        <f t="shared" si="71"/>
        <v>-3.4252344002842837E-5</v>
      </c>
      <c r="W215" s="4">
        <f t="shared" si="72"/>
        <v>3.3603872780613471E-6</v>
      </c>
      <c r="X215" s="4">
        <f t="shared" si="73"/>
        <v>6.5213406198916443E-6</v>
      </c>
      <c r="Y215" s="4">
        <f t="shared" si="74"/>
        <v>2.4370616104889845E-5</v>
      </c>
      <c r="Z215" s="4">
        <f t="shared" si="81"/>
        <v>0.99702247432505253</v>
      </c>
      <c r="AA215" s="4">
        <f t="shared" si="81"/>
        <v>6.2336977911403775E-4</v>
      </c>
      <c r="AB215" s="4">
        <f t="shared" si="81"/>
        <v>7.3111855625855094E-4</v>
      </c>
      <c r="AC215" s="4">
        <f t="shared" si="81"/>
        <v>1.6230373395755184E-3</v>
      </c>
      <c r="AD215" s="4">
        <f t="shared" si="80"/>
        <v>1.0000000000000007</v>
      </c>
      <c r="AF215" s="4">
        <f t="shared" si="75"/>
        <v>1.405477147373811</v>
      </c>
    </row>
    <row r="216" spans="1:32" x14ac:dyDescent="0.3">
      <c r="A216" s="3">
        <v>44066</v>
      </c>
      <c r="B216" s="4">
        <v>215</v>
      </c>
      <c r="C216" s="4">
        <v>24259200</v>
      </c>
      <c r="D216" s="4">
        <v>218057</v>
      </c>
      <c r="F216" s="6">
        <f t="shared" si="65"/>
        <v>161298498836.0704</v>
      </c>
      <c r="H216" s="4">
        <f t="shared" si="63"/>
        <v>2.1248340883318512E+16</v>
      </c>
      <c r="I216" s="4">
        <v>5699342</v>
      </c>
      <c r="K216" s="4">
        <f t="shared" si="64"/>
        <v>70499841581118.453</v>
      </c>
      <c r="L216" s="4">
        <f t="shared" si="66"/>
        <v>23952944.83722331</v>
      </c>
      <c r="M216" s="4">
        <f t="shared" si="76"/>
        <v>272412.01087305322</v>
      </c>
      <c r="N216" s="4">
        <f t="shared" si="67"/>
        <v>10850959.352728579</v>
      </c>
      <c r="O216" s="4">
        <f t="shared" si="68"/>
        <v>93792224727.376877</v>
      </c>
      <c r="P216" s="4">
        <f t="shared" si="69"/>
        <v>26539161348934.215</v>
      </c>
      <c r="Q216" s="4">
        <f t="shared" si="77"/>
        <v>2954467207.0097342</v>
      </c>
      <c r="T216" s="1">
        <f t="shared" si="78"/>
        <v>214</v>
      </c>
      <c r="U216" s="4">
        <f t="shared" si="70"/>
        <v>4.6721292282666305E-2</v>
      </c>
      <c r="V216" s="4">
        <f t="shared" si="71"/>
        <v>-3.4359692842120163E-5</v>
      </c>
      <c r="W216" s="4">
        <f t="shared" si="72"/>
        <v>3.3012074503251416E-6</v>
      </c>
      <c r="X216" s="4">
        <f t="shared" si="73"/>
        <v>6.4704912879799235E-6</v>
      </c>
      <c r="Y216" s="4">
        <f t="shared" si="74"/>
        <v>2.4587994103815098E-5</v>
      </c>
      <c r="Z216" s="4">
        <f t="shared" si="81"/>
        <v>0.99698822198104964</v>
      </c>
      <c r="AA216" s="4">
        <f t="shared" si="81"/>
        <v>6.2673016639209914E-4</v>
      </c>
      <c r="AB216" s="4">
        <f t="shared" si="81"/>
        <v>7.3763989687844261E-4</v>
      </c>
      <c r="AC216" s="4">
        <f t="shared" si="81"/>
        <v>1.6474079556804083E-3</v>
      </c>
      <c r="AD216" s="4">
        <f t="shared" si="80"/>
        <v>1.0000000000000007</v>
      </c>
      <c r="AF216" s="4">
        <f t="shared" si="75"/>
        <v>1.3974174833883206</v>
      </c>
    </row>
    <row r="217" spans="1:32" x14ac:dyDescent="0.3">
      <c r="A217" s="3">
        <v>44067</v>
      </c>
      <c r="B217" s="4">
        <v>216</v>
      </c>
      <c r="C217" s="4">
        <v>24479161</v>
      </c>
      <c r="D217" s="4">
        <v>219961</v>
      </c>
      <c r="F217" s="6">
        <f t="shared" si="65"/>
        <v>159772755687.34396</v>
      </c>
      <c r="H217" s="4">
        <f t="shared" si="63"/>
        <v>2.118426266919616E+16</v>
      </c>
      <c r="I217" s="4">
        <v>5629999</v>
      </c>
      <c r="K217" s="4">
        <f t="shared" si="64"/>
        <v>71669115711961.078</v>
      </c>
      <c r="L217" s="4">
        <f t="shared" si="66"/>
        <v>24226210.603190321</v>
      </c>
      <c r="M217" s="4">
        <f t="shared" si="76"/>
        <v>273265.76596701145</v>
      </c>
      <c r="N217" s="4">
        <f t="shared" si="67"/>
        <v>10928674.562605208</v>
      </c>
      <c r="O217" s="4">
        <f t="shared" si="68"/>
        <v>63983903246.17382</v>
      </c>
      <c r="P217" s="4">
        <f t="shared" si="69"/>
        <v>28075962717749.617</v>
      </c>
      <c r="Q217" s="4">
        <f t="shared" si="77"/>
        <v>2841398074.7978625</v>
      </c>
      <c r="T217" s="1">
        <f t="shared" si="78"/>
        <v>215</v>
      </c>
      <c r="U217" s="4">
        <f t="shared" si="70"/>
        <v>4.6461626317473581E-2</v>
      </c>
      <c r="V217" s="4">
        <f t="shared" si="71"/>
        <v>-3.4467265957880401E-5</v>
      </c>
      <c r="W217" s="4">
        <f t="shared" si="72"/>
        <v>3.2451846377747217E-6</v>
      </c>
      <c r="X217" s="4">
        <f t="shared" si="73"/>
        <v>6.4184041949262221E-6</v>
      </c>
      <c r="Y217" s="4">
        <f t="shared" si="74"/>
        <v>2.4803677125179457E-5</v>
      </c>
      <c r="Z217" s="4">
        <f t="shared" si="81"/>
        <v>0.99695386228820748</v>
      </c>
      <c r="AA217" s="4">
        <f t="shared" si="81"/>
        <v>6.3003137384242433E-4</v>
      </c>
      <c r="AB217" s="4">
        <f t="shared" si="81"/>
        <v>7.4411038816642248E-4</v>
      </c>
      <c r="AC217" s="4">
        <f t="shared" si="81"/>
        <v>1.6719959497842234E-3</v>
      </c>
      <c r="AD217" s="4">
        <f t="shared" si="80"/>
        <v>1.0000000000000007</v>
      </c>
      <c r="AF217" s="4">
        <f t="shared" si="75"/>
        <v>1.3896030731222087</v>
      </c>
    </row>
    <row r="218" spans="1:32" x14ac:dyDescent="0.3">
      <c r="A218" s="3">
        <v>44068</v>
      </c>
      <c r="B218" s="4">
        <v>217</v>
      </c>
      <c r="C218" s="4">
        <v>24741709</v>
      </c>
      <c r="D218" s="4">
        <v>262548</v>
      </c>
      <c r="F218" s="6">
        <f t="shared" si="65"/>
        <v>127541010986.9003</v>
      </c>
      <c r="H218" s="4">
        <f t="shared" si="63"/>
        <v>2.1107904851619684E+16</v>
      </c>
      <c r="I218" s="4">
        <v>5619055</v>
      </c>
      <c r="K218" s="4">
        <f t="shared" si="64"/>
        <v>71854534068142.266</v>
      </c>
      <c r="L218" s="4">
        <f t="shared" si="66"/>
        <v>24500331.907942582</v>
      </c>
      <c r="M218" s="4">
        <f t="shared" si="76"/>
        <v>274121.30475226045</v>
      </c>
      <c r="N218" s="4">
        <f t="shared" si="67"/>
        <v>11005529.964558076</v>
      </c>
      <c r="O218" s="4">
        <f t="shared" si="68"/>
        <v>58262900570.095284</v>
      </c>
      <c r="P218" s="4">
        <f t="shared" si="69"/>
        <v>29014112543810.926</v>
      </c>
      <c r="Q218" s="4">
        <f t="shared" si="77"/>
        <v>133941382.88869424</v>
      </c>
      <c r="T218" s="1">
        <f t="shared" si="78"/>
        <v>216</v>
      </c>
      <c r="U218" s="4">
        <f t="shared" si="70"/>
        <v>4.6210500932788098E-2</v>
      </c>
      <c r="V218" s="4">
        <f t="shared" si="71"/>
        <v>-3.457546895817641E-5</v>
      </c>
      <c r="W218" s="4">
        <f t="shared" si="72"/>
        <v>3.1925679981829175E-6</v>
      </c>
      <c r="X218" s="4">
        <f t="shared" si="73"/>
        <v>6.3652770497111764E-6</v>
      </c>
      <c r="Y218" s="4">
        <f t="shared" si="74"/>
        <v>2.5017623910282316E-5</v>
      </c>
      <c r="Z218" s="4">
        <f t="shared" si="81"/>
        <v>0.99691939502224958</v>
      </c>
      <c r="AA218" s="4">
        <f t="shared" si="81"/>
        <v>6.3327655848019904E-4</v>
      </c>
      <c r="AB218" s="4">
        <f t="shared" si="81"/>
        <v>7.5052879236134871E-4</v>
      </c>
      <c r="AC218" s="4">
        <f t="shared" si="81"/>
        <v>1.6967996269094028E-3</v>
      </c>
      <c r="AD218" s="4">
        <f t="shared" si="80"/>
        <v>1.0000000000000007</v>
      </c>
      <c r="AF218" s="4">
        <f t="shared" si="75"/>
        <v>1.3820444772121541</v>
      </c>
    </row>
    <row r="219" spans="1:32" x14ac:dyDescent="0.3">
      <c r="A219" s="3">
        <v>44069</v>
      </c>
      <c r="B219" s="4">
        <v>218</v>
      </c>
      <c r="C219" s="4">
        <v>25025104</v>
      </c>
      <c r="D219" s="4">
        <v>283395</v>
      </c>
      <c r="F219" s="6">
        <f t="shared" si="65"/>
        <v>113085478387.58305</v>
      </c>
      <c r="H219" s="4">
        <f t="shared" si="63"/>
        <v>2.1025638740517836E+16</v>
      </c>
      <c r="I219" s="4">
        <v>5614646</v>
      </c>
      <c r="K219" s="4">
        <f t="shared" si="64"/>
        <v>71929301095447.891</v>
      </c>
      <c r="L219" s="4">
        <f t="shared" si="66"/>
        <v>24775313.761009164</v>
      </c>
      <c r="M219" s="4">
        <f t="shared" si="76"/>
        <v>274981.85306658223</v>
      </c>
      <c r="N219" s="4">
        <f t="shared" si="67"/>
        <v>11081544.376561349</v>
      </c>
      <c r="O219" s="4">
        <f t="shared" si="68"/>
        <v>62395163495.098885</v>
      </c>
      <c r="P219" s="4">
        <f t="shared" si="69"/>
        <v>29886977859649.117</v>
      </c>
      <c r="Q219" s="4">
        <f t="shared" si="77"/>
        <v>70781041.323276788</v>
      </c>
      <c r="T219" s="1">
        <f t="shared" si="78"/>
        <v>217</v>
      </c>
      <c r="U219" s="4">
        <f t="shared" si="70"/>
        <v>4.5968255407730883E-2</v>
      </c>
      <c r="V219" s="4">
        <f t="shared" si="71"/>
        <v>-3.4684713114797764E-5</v>
      </c>
      <c r="W219" s="4">
        <f t="shared" si="72"/>
        <v>3.1436000056991984E-6</v>
      </c>
      <c r="X219" s="4">
        <f t="shared" si="73"/>
        <v>6.3113133183767986E-6</v>
      </c>
      <c r="Y219" s="4">
        <f t="shared" si="74"/>
        <v>2.5229799790721767E-5</v>
      </c>
      <c r="Z219" s="4">
        <f t="shared" si="81"/>
        <v>0.99688481955329145</v>
      </c>
      <c r="AA219" s="4">
        <f t="shared" si="81"/>
        <v>6.3646912647838199E-4</v>
      </c>
      <c r="AB219" s="4">
        <f t="shared" si="81"/>
        <v>7.5689406941105994E-4</v>
      </c>
      <c r="AC219" s="4">
        <f t="shared" si="81"/>
        <v>1.7218172508196852E-3</v>
      </c>
      <c r="AD219" s="4">
        <f t="shared" si="80"/>
        <v>1.0000000000000007</v>
      </c>
      <c r="AF219" s="4">
        <f t="shared" si="75"/>
        <v>1.374751817394644</v>
      </c>
    </row>
    <row r="220" spans="1:32" x14ac:dyDescent="0.3">
      <c r="A220" s="3">
        <v>44070</v>
      </c>
      <c r="B220" s="4">
        <v>219</v>
      </c>
      <c r="C220" s="4">
        <v>25307695</v>
      </c>
      <c r="D220" s="4">
        <v>282591</v>
      </c>
      <c r="F220" s="6">
        <f t="shared" si="65"/>
        <v>113626866008.21754</v>
      </c>
      <c r="H220" s="4">
        <f t="shared" si="63"/>
        <v>2.0943765963356972E+16</v>
      </c>
      <c r="I220" s="4">
        <v>5650289</v>
      </c>
      <c r="K220" s="4">
        <f t="shared" si="64"/>
        <v>71325986799335.312</v>
      </c>
      <c r="L220" s="4">
        <f t="shared" si="66"/>
        <v>25051164.442801129</v>
      </c>
      <c r="M220" s="4">
        <f t="shared" si="76"/>
        <v>275850.68179196492</v>
      </c>
      <c r="N220" s="4">
        <f t="shared" si="67"/>
        <v>11156740.163192132</v>
      </c>
      <c r="O220" s="4">
        <f t="shared" si="68"/>
        <v>65807926776.763191</v>
      </c>
      <c r="P220" s="4">
        <f t="shared" si="69"/>
        <v>30321004412619.988</v>
      </c>
      <c r="Q220" s="4">
        <f t="shared" si="77"/>
        <v>45431889.545569256</v>
      </c>
      <c r="T220" s="1">
        <f t="shared" si="78"/>
        <v>218</v>
      </c>
      <c r="U220" s="4">
        <f t="shared" si="70"/>
        <v>4.5735213879523527E-2</v>
      </c>
      <c r="V220" s="4">
        <f t="shared" si="71"/>
        <v>-3.4795414231328127E-5</v>
      </c>
      <c r="W220" s="4">
        <f t="shared" si="72"/>
        <v>3.0985156501232576E-6</v>
      </c>
      <c r="X220" s="4">
        <f t="shared" si="73"/>
        <v>6.2567217009082524E-6</v>
      </c>
      <c r="Y220" s="4">
        <f t="shared" si="74"/>
        <v>2.5440176880296617E-5</v>
      </c>
      <c r="Z220" s="4">
        <f t="shared" si="81"/>
        <v>0.99685013484017659</v>
      </c>
      <c r="AA220" s="4">
        <f t="shared" si="81"/>
        <v>6.3961272648408113E-4</v>
      </c>
      <c r="AB220" s="4">
        <f t="shared" si="81"/>
        <v>7.6320538272943677E-4</v>
      </c>
      <c r="AC220" s="4">
        <f t="shared" si="81"/>
        <v>1.747047050610407E-3</v>
      </c>
      <c r="AD220" s="4">
        <f t="shared" si="80"/>
        <v>1.0000000000000004</v>
      </c>
      <c r="AF220" s="4">
        <f t="shared" si="75"/>
        <v>1.3677347604558963</v>
      </c>
    </row>
    <row r="221" spans="1:32" x14ac:dyDescent="0.3">
      <c r="A221" s="3">
        <v>44071</v>
      </c>
      <c r="B221" s="4">
        <v>220</v>
      </c>
      <c r="C221" s="4">
        <v>25602735</v>
      </c>
      <c r="D221" s="4">
        <v>295040</v>
      </c>
      <c r="F221" s="6">
        <f t="shared" si="65"/>
        <v>105389080273.3187</v>
      </c>
      <c r="H221" s="4">
        <f t="shared" si="63"/>
        <v>2.0858456863582948E+16</v>
      </c>
      <c r="I221" s="4">
        <v>5715118</v>
      </c>
      <c r="K221" s="4">
        <f t="shared" si="64"/>
        <v>70235166670626.719</v>
      </c>
      <c r="L221" s="4">
        <f t="shared" si="66"/>
        <v>25327895.540653303</v>
      </c>
      <c r="M221" s="4">
        <f t="shared" si="76"/>
        <v>276731.09785217419</v>
      </c>
      <c r="N221" s="4">
        <f t="shared" si="67"/>
        <v>11231143.2177328</v>
      </c>
      <c r="O221" s="4">
        <f t="shared" si="68"/>
        <v>75536728413.984573</v>
      </c>
      <c r="P221" s="4">
        <f t="shared" si="69"/>
        <v>30426534202664.184</v>
      </c>
      <c r="Q221" s="4">
        <f t="shared" si="77"/>
        <v>335215897.85866046</v>
      </c>
      <c r="T221" s="1">
        <f t="shared" si="78"/>
        <v>219</v>
      </c>
      <c r="U221" s="4">
        <f t="shared" si="70"/>
        <v>4.5511684824878156E-2</v>
      </c>
      <c r="V221" s="4">
        <f t="shared" si="71"/>
        <v>-3.4907991507104789E-5</v>
      </c>
      <c r="W221" s="4">
        <f t="shared" si="72"/>
        <v>3.057541671761957E-6</v>
      </c>
      <c r="X221" s="4">
        <f t="shared" si="73"/>
        <v>6.201715585871676E-6</v>
      </c>
      <c r="Y221" s="4">
        <f t="shared" si="74"/>
        <v>2.5648734249471156E-5</v>
      </c>
      <c r="Z221" s="4">
        <f t="shared" si="81"/>
        <v>0.99681533942594525</v>
      </c>
      <c r="AA221" s="4">
        <f t="shared" si="81"/>
        <v>6.4271124213420442E-4</v>
      </c>
      <c r="AB221" s="4">
        <f t="shared" si="81"/>
        <v>7.6946210443034507E-4</v>
      </c>
      <c r="AC221" s="4">
        <f t="shared" si="81"/>
        <v>1.7724872274907037E-3</v>
      </c>
      <c r="AD221" s="4">
        <f t="shared" si="80"/>
        <v>1.0000000000000004</v>
      </c>
      <c r="AF221" s="4">
        <f t="shared" si="75"/>
        <v>1.361002502796977</v>
      </c>
    </row>
    <row r="222" spans="1:32" x14ac:dyDescent="0.3">
      <c r="A222" s="3">
        <v>44072</v>
      </c>
      <c r="B222" s="4">
        <v>221</v>
      </c>
      <c r="C222" s="4">
        <v>25873078</v>
      </c>
      <c r="D222" s="4">
        <v>270343</v>
      </c>
      <c r="F222" s="6">
        <f t="shared" si="65"/>
        <v>122034134338.95776</v>
      </c>
      <c r="H222" s="4">
        <f t="shared" si="63"/>
        <v>2.078044160503466E+16</v>
      </c>
      <c r="I222" s="4">
        <v>5750516</v>
      </c>
      <c r="K222" s="4">
        <f t="shared" si="64"/>
        <v>69643103731226.437</v>
      </c>
      <c r="L222" s="4">
        <f t="shared" si="66"/>
        <v>25605521.975831013</v>
      </c>
      <c r="M222" s="4">
        <f t="shared" si="76"/>
        <v>277626.43517770991</v>
      </c>
      <c r="N222" s="4">
        <f t="shared" si="67"/>
        <v>11304782.933850726</v>
      </c>
      <c r="O222" s="4">
        <f t="shared" si="68"/>
        <v>71586226069.115463</v>
      </c>
      <c r="P222" s="4">
        <f t="shared" si="69"/>
        <v>30849881172467.547</v>
      </c>
      <c r="Q222" s="4">
        <f t="shared" si="77"/>
        <v>53048427.98790215</v>
      </c>
      <c r="T222" s="1">
        <f t="shared" si="78"/>
        <v>220</v>
      </c>
      <c r="U222" s="4">
        <f t="shared" si="70"/>
        <v>4.5297960562768629E-2</v>
      </c>
      <c r="V222" s="4">
        <f t="shared" si="71"/>
        <v>-3.5022866402941203E-5</v>
      </c>
      <c r="W222" s="4">
        <f t="shared" si="72"/>
        <v>3.0208958359669326E-6</v>
      </c>
      <c r="X222" s="4">
        <f t="shared" si="73"/>
        <v>6.1465124853131132E-6</v>
      </c>
      <c r="Y222" s="4">
        <f t="shared" si="74"/>
        <v>2.5855458081661157E-5</v>
      </c>
      <c r="Z222" s="4">
        <f t="shared" si="81"/>
        <v>0.99678043143443817</v>
      </c>
      <c r="AA222" s="4">
        <f t="shared" si="81"/>
        <v>6.4576878380596633E-4</v>
      </c>
      <c r="AB222" s="4">
        <f t="shared" si="81"/>
        <v>7.7566382001621672E-4</v>
      </c>
      <c r="AC222" s="4">
        <f t="shared" si="81"/>
        <v>1.7981359617401749E-3</v>
      </c>
      <c r="AD222" s="4">
        <f t="shared" si="80"/>
        <v>1.0000000000000007</v>
      </c>
      <c r="AF222" s="4">
        <f t="shared" si="75"/>
        <v>1.3545637556420758</v>
      </c>
    </row>
    <row r="223" spans="1:32" x14ac:dyDescent="0.3">
      <c r="A223" s="3">
        <v>44073</v>
      </c>
      <c r="B223" s="4">
        <v>222</v>
      </c>
      <c r="C223" s="4">
        <v>26104293</v>
      </c>
      <c r="D223" s="4">
        <v>231215</v>
      </c>
      <c r="F223" s="6">
        <f t="shared" si="65"/>
        <v>150902603993.83594</v>
      </c>
      <c r="H223" s="4">
        <f t="shared" si="63"/>
        <v>2.0713833825508624E+16</v>
      </c>
      <c r="I223" s="4">
        <v>5755378</v>
      </c>
      <c r="K223" s="4">
        <f t="shared" si="64"/>
        <v>69561978213937.203</v>
      </c>
      <c r="L223" s="4">
        <f t="shared" si="66"/>
        <v>25884062.021515816</v>
      </c>
      <c r="M223" s="4">
        <f t="shared" si="76"/>
        <v>278540.04568480328</v>
      </c>
      <c r="N223" s="4">
        <f t="shared" si="67"/>
        <v>11377692.167014068</v>
      </c>
      <c r="O223" s="4">
        <f t="shared" si="68"/>
        <v>48501683884.100914</v>
      </c>
      <c r="P223" s="4">
        <f t="shared" si="69"/>
        <v>31610416592607.094</v>
      </c>
      <c r="Q223" s="4">
        <f t="shared" si="77"/>
        <v>2239659949.0687175</v>
      </c>
      <c r="T223" s="1">
        <f t="shared" si="78"/>
        <v>221</v>
      </c>
      <c r="U223" s="4">
        <f t="shared" si="70"/>
        <v>4.5094316779504713E-2</v>
      </c>
      <c r="V223" s="4">
        <f t="shared" si="71"/>
        <v>-3.5140461514364091E-5</v>
      </c>
      <c r="W223" s="4">
        <f t="shared" si="72"/>
        <v>2.9887862511381158E-6</v>
      </c>
      <c r="X223" s="4">
        <f t="shared" si="73"/>
        <v>6.0913334525427552E-6</v>
      </c>
      <c r="Y223" s="4">
        <f t="shared" si="74"/>
        <v>2.606034181068322E-5</v>
      </c>
      <c r="Z223" s="4">
        <f t="shared" si="81"/>
        <v>0.99674540856803528</v>
      </c>
      <c r="AA223" s="4">
        <f t="shared" si="81"/>
        <v>6.4878967964193321E-4</v>
      </c>
      <c r="AB223" s="4">
        <f t="shared" si="81"/>
        <v>7.8181033250152986E-4</v>
      </c>
      <c r="AC223" s="4">
        <f t="shared" si="81"/>
        <v>1.823991419821836E-3</v>
      </c>
      <c r="AD223" s="4">
        <f t="shared" si="80"/>
        <v>1.0000000000000007</v>
      </c>
      <c r="AF223" s="4">
        <f t="shared" si="75"/>
        <v>1.348426730917188</v>
      </c>
    </row>
    <row r="224" spans="1:32" x14ac:dyDescent="0.3">
      <c r="A224" s="3">
        <v>44074</v>
      </c>
      <c r="B224" s="4">
        <v>223</v>
      </c>
      <c r="C224" s="4">
        <v>26355062</v>
      </c>
      <c r="D224" s="4">
        <v>250769</v>
      </c>
      <c r="F224" s="6">
        <f t="shared" si="65"/>
        <v>136092997127.27042</v>
      </c>
      <c r="H224" s="4">
        <f t="shared" si="63"/>
        <v>2.0641713850236772E+16</v>
      </c>
      <c r="I224" s="4">
        <v>5755998</v>
      </c>
      <c r="K224" s="4">
        <f t="shared" si="64"/>
        <v>69551636524188.281</v>
      </c>
      <c r="L224" s="4">
        <f t="shared" si="66"/>
        <v>26163537.31182998</v>
      </c>
      <c r="M224" s="4">
        <f t="shared" si="76"/>
        <v>279475.29031416401</v>
      </c>
      <c r="N224" s="4">
        <f t="shared" si="67"/>
        <v>11449907.185853142</v>
      </c>
      <c r="O224" s="4">
        <f t="shared" si="68"/>
        <v>36681706178.623222</v>
      </c>
      <c r="P224" s="4">
        <f t="shared" si="69"/>
        <v>32420601816742.793</v>
      </c>
      <c r="Q224" s="4">
        <f t="shared" si="77"/>
        <v>824051103.60106659</v>
      </c>
      <c r="T224" s="1">
        <f t="shared" si="78"/>
        <v>222</v>
      </c>
      <c r="U224" s="4">
        <f t="shared" si="70"/>
        <v>4.4901012077004324E-2</v>
      </c>
      <c r="V224" s="4">
        <f t="shared" si="71"/>
        <v>-3.5261199457957278E-5</v>
      </c>
      <c r="W224" s="4">
        <f t="shared" si="72"/>
        <v>2.9614107336312098E-6</v>
      </c>
      <c r="X224" s="4">
        <f t="shared" si="73"/>
        <v>6.0364024855291999E-6</v>
      </c>
      <c r="Y224" s="4">
        <f t="shared" si="74"/>
        <v>2.6263386238796869E-5</v>
      </c>
      <c r="Z224" s="4">
        <f t="shared" si="81"/>
        <v>0.99671026810652097</v>
      </c>
      <c r="AA224" s="4">
        <f t="shared" si="81"/>
        <v>6.5177846589307129E-4</v>
      </c>
      <c r="AB224" s="4">
        <f t="shared" si="81"/>
        <v>7.8790166595407263E-4</v>
      </c>
      <c r="AC224" s="4">
        <f t="shared" si="81"/>
        <v>1.8500517616325191E-3</v>
      </c>
      <c r="AD224" s="4">
        <f t="shared" si="80"/>
        <v>1.0000000000000007</v>
      </c>
      <c r="AF224" s="4">
        <f t="shared" si="75"/>
        <v>1.3425991278256664</v>
      </c>
    </row>
    <row r="225" spans="1:32" x14ac:dyDescent="0.3">
      <c r="A225" s="3">
        <v>44075</v>
      </c>
      <c r="B225" s="4">
        <v>224</v>
      </c>
      <c r="C225" s="4">
        <v>26623551</v>
      </c>
      <c r="D225" s="4">
        <v>268489</v>
      </c>
      <c r="F225" s="6">
        <f t="shared" si="65"/>
        <v>123332901547.31639</v>
      </c>
      <c r="H225" s="4">
        <f t="shared" si="63"/>
        <v>2.056463710205302E+16</v>
      </c>
      <c r="I225" s="4">
        <v>5744153</v>
      </c>
      <c r="K225" s="4">
        <f t="shared" si="64"/>
        <v>69749345798951.914</v>
      </c>
      <c r="L225" s="4">
        <f t="shared" si="66"/>
        <v>26443972.842003938</v>
      </c>
      <c r="M225" s="4">
        <f t="shared" si="76"/>
        <v>280435.53017395735</v>
      </c>
      <c r="N225" s="4">
        <f t="shared" si="67"/>
        <v>11521467.613725998</v>
      </c>
      <c r="O225" s="4">
        <f t="shared" si="68"/>
        <v>32248314829.258675</v>
      </c>
      <c r="P225" s="4">
        <f t="shared" si="69"/>
        <v>33377364145971.973</v>
      </c>
      <c r="Q225" s="4">
        <f t="shared" si="77"/>
        <v>142719583.19727337</v>
      </c>
      <c r="T225" s="1">
        <f t="shared" si="78"/>
        <v>223</v>
      </c>
      <c r="U225" s="4">
        <f t="shared" si="70"/>
        <v>4.4718287545131498E-2</v>
      </c>
      <c r="V225" s="4">
        <f t="shared" si="71"/>
        <v>-3.5385501776198954E-5</v>
      </c>
      <c r="W225" s="4">
        <f t="shared" si="72"/>
        <v>2.9389562226315647E-6</v>
      </c>
      <c r="X225" s="4">
        <f t="shared" si="73"/>
        <v>5.9819459187075548E-6</v>
      </c>
      <c r="Y225" s="4">
        <f t="shared" si="74"/>
        <v>2.6464599634859835E-5</v>
      </c>
      <c r="Z225" s="4">
        <f t="shared" si="81"/>
        <v>0.99667500690706301</v>
      </c>
      <c r="AA225" s="4">
        <f t="shared" si="81"/>
        <v>6.5473987662670254E-4</v>
      </c>
      <c r="AB225" s="4">
        <f t="shared" si="81"/>
        <v>7.9393806843960186E-4</v>
      </c>
      <c r="AC225" s="4">
        <f t="shared" si="81"/>
        <v>1.876315147871316E-3</v>
      </c>
      <c r="AD225" s="4">
        <f t="shared" si="80"/>
        <v>1.0000000000000007</v>
      </c>
      <c r="AF225" s="4">
        <f t="shared" si="75"/>
        <v>1.337088120146291</v>
      </c>
    </row>
    <row r="226" spans="1:32" x14ac:dyDescent="0.3">
      <c r="A226" s="3">
        <v>44076</v>
      </c>
      <c r="B226" s="4">
        <v>225</v>
      </c>
      <c r="C226" s="4">
        <v>26918029</v>
      </c>
      <c r="D226" s="4">
        <v>294478</v>
      </c>
      <c r="F226" s="6">
        <f t="shared" si="65"/>
        <v>105754287929.61295</v>
      </c>
      <c r="H226" s="4">
        <f t="shared" si="63"/>
        <v>2.0480265317099584E+16</v>
      </c>
      <c r="I226" s="4">
        <v>5767075</v>
      </c>
      <c r="K226" s="4">
        <f t="shared" si="64"/>
        <v>69367000128391.508</v>
      </c>
      <c r="L226" s="4">
        <f t="shared" si="66"/>
        <v>26725396.959833842</v>
      </c>
      <c r="M226" s="4">
        <f t="shared" si="76"/>
        <v>281424.11782990396</v>
      </c>
      <c r="N226" s="4">
        <f t="shared" si="67"/>
        <v>11592416.360793415</v>
      </c>
      <c r="O226" s="4">
        <f t="shared" si="68"/>
        <v>37107102898.576401</v>
      </c>
      <c r="P226" s="4">
        <f t="shared" si="69"/>
        <v>33934601969770.48</v>
      </c>
      <c r="Q226" s="4">
        <f t="shared" si="77"/>
        <v>170403839.7107513</v>
      </c>
      <c r="T226" s="1">
        <f t="shared" si="78"/>
        <v>224</v>
      </c>
      <c r="U226" s="4">
        <f t="shared" si="70"/>
        <v>4.4546366358938466E-2</v>
      </c>
      <c r="V226" s="4">
        <f t="shared" si="71"/>
        <v>-3.551378786592785E-5</v>
      </c>
      <c r="W226" s="4">
        <f t="shared" si="72"/>
        <v>2.9215982476536403E-6</v>
      </c>
      <c r="X226" s="4">
        <f t="shared" si="73"/>
        <v>5.9281918060639429E-6</v>
      </c>
      <c r="Y226" s="4">
        <f t="shared" si="74"/>
        <v>2.6663997812210267E-5</v>
      </c>
      <c r="Z226" s="4">
        <f t="shared" si="81"/>
        <v>0.99663962140528684</v>
      </c>
      <c r="AA226" s="4">
        <f t="shared" si="81"/>
        <v>6.5767883284933407E-4</v>
      </c>
      <c r="AB226" s="4">
        <f t="shared" si="81"/>
        <v>7.9992001435830943E-4</v>
      </c>
      <c r="AC226" s="4">
        <f t="shared" si="81"/>
        <v>1.9027797475061759E-3</v>
      </c>
      <c r="AD226" s="4">
        <f t="shared" si="80"/>
        <v>1.0000000000000007</v>
      </c>
      <c r="AF226" s="4">
        <f t="shared" si="75"/>
        <v>1.3319003442786435</v>
      </c>
    </row>
    <row r="227" spans="1:32" x14ac:dyDescent="0.3">
      <c r="A227" s="3">
        <v>44077</v>
      </c>
      <c r="B227" s="4">
        <v>226</v>
      </c>
      <c r="C227" s="4">
        <v>27213281</v>
      </c>
      <c r="D227" s="4">
        <v>295252</v>
      </c>
      <c r="F227" s="6">
        <f t="shared" si="65"/>
        <v>105251479195.59915</v>
      </c>
      <c r="H227" s="4">
        <f t="shared" si="63"/>
        <v>2.0395845890020508E+16</v>
      </c>
      <c r="I227" s="4">
        <v>5811906</v>
      </c>
      <c r="K227" s="4">
        <f t="shared" si="64"/>
        <v>68622243358575.844</v>
      </c>
      <c r="L227" s="4">
        <f t="shared" si="66"/>
        <v>27007841.348617092</v>
      </c>
      <c r="M227" s="4">
        <f t="shared" si="76"/>
        <v>282444.38878325</v>
      </c>
      <c r="N227" s="4">
        <f t="shared" si="67"/>
        <v>11662799.546952514</v>
      </c>
      <c r="O227" s="4">
        <f t="shared" si="68"/>
        <v>42205450360.330864</v>
      </c>
      <c r="P227" s="4">
        <f t="shared" si="69"/>
        <v>34232955297770.57</v>
      </c>
      <c r="Q227" s="4">
        <f t="shared" si="77"/>
        <v>164034905.0794203</v>
      </c>
      <c r="T227" s="1">
        <f t="shared" si="78"/>
        <v>225</v>
      </c>
      <c r="U227" s="4">
        <f t="shared" si="70"/>
        <v>4.4385453401618313E-2</v>
      </c>
      <c r="V227" s="4">
        <f t="shared" si="71"/>
        <v>-3.56464739352799E-5</v>
      </c>
      <c r="W227" s="4">
        <f t="shared" si="72"/>
        <v>2.9095004508997917E-6</v>
      </c>
      <c r="X227" s="4">
        <f t="shared" si="73"/>
        <v>5.8753692983950163E-6</v>
      </c>
      <c r="Y227" s="4">
        <f t="shared" si="74"/>
        <v>2.6861604185985092E-5</v>
      </c>
      <c r="Z227" s="4">
        <f t="shared" si="81"/>
        <v>0.99660410761742091</v>
      </c>
      <c r="AA227" s="4">
        <f t="shared" si="81"/>
        <v>6.6060043109698765E-4</v>
      </c>
      <c r="AB227" s="4">
        <f t="shared" si="81"/>
        <v>8.058482061643734E-4</v>
      </c>
      <c r="AC227" s="4">
        <f t="shared" si="81"/>
        <v>1.9294437453183863E-3</v>
      </c>
      <c r="AD227" s="4">
        <f t="shared" si="80"/>
        <v>1.0000000000000007</v>
      </c>
      <c r="AF227" s="4">
        <f t="shared" si="75"/>
        <v>1.3270418880596218</v>
      </c>
    </row>
    <row r="228" spans="1:32" x14ac:dyDescent="0.3">
      <c r="A228" s="3">
        <v>44078</v>
      </c>
      <c r="B228" s="4">
        <v>227</v>
      </c>
      <c r="C228" s="4">
        <v>27526929</v>
      </c>
      <c r="D228" s="4">
        <v>313648</v>
      </c>
      <c r="F228" s="6">
        <f t="shared" si="65"/>
        <v>93653653162.992249</v>
      </c>
      <c r="H228" s="4">
        <f t="shared" si="63"/>
        <v>2.0306357598125292E+16</v>
      </c>
      <c r="I228" s="4">
        <v>5831988</v>
      </c>
      <c r="K228" s="4">
        <f t="shared" si="64"/>
        <v>68289933918055.391</v>
      </c>
      <c r="L228" s="4">
        <f t="shared" si="66"/>
        <v>27291341.001792286</v>
      </c>
      <c r="M228" s="4">
        <f t="shared" si="76"/>
        <v>283499.65317519382</v>
      </c>
      <c r="N228" s="4">
        <f t="shared" si="67"/>
        <v>11732666.416018896</v>
      </c>
      <c r="O228" s="4">
        <f t="shared" si="68"/>
        <v>55501704899.518051</v>
      </c>
      <c r="P228" s="4">
        <f t="shared" si="69"/>
        <v>34818005769271.266</v>
      </c>
      <c r="Q228" s="4">
        <f t="shared" si="77"/>
        <v>908922816.26880109</v>
      </c>
      <c r="T228" s="1">
        <f t="shared" si="78"/>
        <v>226</v>
      </c>
      <c r="U228" s="4">
        <f t="shared" si="70"/>
        <v>4.4235734913942414E-2</v>
      </c>
      <c r="V228" s="4">
        <f t="shared" si="71"/>
        <v>-3.5783971993604032E-5</v>
      </c>
      <c r="W228" s="4">
        <f t="shared" si="72"/>
        <v>2.902814166268326E-6</v>
      </c>
      <c r="X228" s="4">
        <f t="shared" si="73"/>
        <v>5.823708017655343E-6</v>
      </c>
      <c r="Y228" s="4">
        <f t="shared" si="74"/>
        <v>2.7057449809680363E-5</v>
      </c>
      <c r="Z228" s="4">
        <f t="shared" ref="Z228:AC243" si="82" xml:space="preserve"> Z227+($S$42*V227)</f>
        <v>0.99656846114348563</v>
      </c>
      <c r="AA228" s="4">
        <f t="shared" si="82"/>
        <v>6.635099315478875E-4</v>
      </c>
      <c r="AB228" s="4">
        <f t="shared" si="82"/>
        <v>8.1172357546276845E-4</v>
      </c>
      <c r="AC228" s="4">
        <f t="shared" si="82"/>
        <v>1.9563053495043714E-3</v>
      </c>
      <c r="AD228" s="4">
        <f t="shared" si="80"/>
        <v>1.0000000000000007</v>
      </c>
      <c r="AF228" s="4">
        <f t="shared" si="75"/>
        <v>1.3225182803739906</v>
      </c>
    </row>
    <row r="229" spans="1:32" x14ac:dyDescent="0.3">
      <c r="A229" s="3">
        <v>44079</v>
      </c>
      <c r="B229" s="4">
        <v>228</v>
      </c>
      <c r="C229" s="4">
        <v>27810861</v>
      </c>
      <c r="D229" s="4">
        <v>283932</v>
      </c>
      <c r="F229" s="6">
        <f t="shared" si="65"/>
        <v>112724600056.47272</v>
      </c>
      <c r="H229" s="4">
        <f t="shared" si="63"/>
        <v>2.0225517381116368E+16</v>
      </c>
      <c r="I229" s="4">
        <v>5883550</v>
      </c>
      <c r="K229" s="4">
        <f t="shared" si="64"/>
        <v>67440399295173.922</v>
      </c>
      <c r="L229" s="4">
        <f t="shared" si="66"/>
        <v>27575934.189545911</v>
      </c>
      <c r="M229" s="4">
        <f t="shared" si="76"/>
        <v>284593.18775362521</v>
      </c>
      <c r="N229" s="4">
        <f t="shared" si="67"/>
        <v>11802069.24158475</v>
      </c>
      <c r="O229" s="4">
        <f t="shared" si="68"/>
        <v>55190606270.131554</v>
      </c>
      <c r="P229" s="4">
        <f t="shared" si="69"/>
        <v>35028870013008.922</v>
      </c>
      <c r="Q229" s="4">
        <f t="shared" si="77"/>
        <v>437169.24554395681</v>
      </c>
      <c r="T229" s="1">
        <f t="shared" si="78"/>
        <v>227</v>
      </c>
      <c r="U229" s="4">
        <f t="shared" si="70"/>
        <v>4.4097378170921742E-2</v>
      </c>
      <c r="V229" s="4">
        <f t="shared" si="71"/>
        <v>-3.5926688878496464E-5</v>
      </c>
      <c r="W229" s="4">
        <f t="shared" si="72"/>
        <v>2.9016780563429913E-6</v>
      </c>
      <c r="X229" s="4">
        <f t="shared" si="73"/>
        <v>5.7734374312969583E-6</v>
      </c>
      <c r="Y229" s="4">
        <f t="shared" si="74"/>
        <v>2.7251573390856514E-5</v>
      </c>
      <c r="Z229" s="4">
        <f t="shared" si="82"/>
        <v>0.99653267717149208</v>
      </c>
      <c r="AA229" s="4">
        <f t="shared" si="82"/>
        <v>6.6641274571415581E-4</v>
      </c>
      <c r="AB229" s="4">
        <f t="shared" si="82"/>
        <v>8.1754728348042377E-4</v>
      </c>
      <c r="AC229" s="4">
        <f t="shared" si="82"/>
        <v>1.9833627993140518E-3</v>
      </c>
      <c r="AD229" s="4">
        <f t="shared" si="80"/>
        <v>1.0000000000000007</v>
      </c>
      <c r="AF229" s="4">
        <f t="shared" si="75"/>
        <v>1.3183344815808189</v>
      </c>
    </row>
    <row r="230" spans="1:32" x14ac:dyDescent="0.3">
      <c r="A230" s="3">
        <v>44080</v>
      </c>
      <c r="B230" s="4">
        <v>229</v>
      </c>
      <c r="C230" s="4">
        <v>28054634</v>
      </c>
      <c r="D230" s="4">
        <v>243773</v>
      </c>
      <c r="F230" s="6">
        <f t="shared" si="65"/>
        <v>141303699692.01523</v>
      </c>
      <c r="H230" s="4">
        <f t="shared" si="63"/>
        <v>2.0156239747236224E+16</v>
      </c>
      <c r="I230" s="4">
        <v>5888416</v>
      </c>
      <c r="K230" s="4">
        <f t="shared" si="64"/>
        <v>67360501741729.656</v>
      </c>
      <c r="L230" s="4">
        <f t="shared" si="66"/>
        <v>27861662.417680882</v>
      </c>
      <c r="M230" s="4">
        <f t="shared" si="76"/>
        <v>285728.22813497111</v>
      </c>
      <c r="N230" s="4">
        <f t="shared" si="67"/>
        <v>11871063.225013966</v>
      </c>
      <c r="O230" s="4">
        <f t="shared" si="68"/>
        <v>37238031582.744164</v>
      </c>
      <c r="P230" s="4">
        <f t="shared" si="69"/>
        <v>35792067818967.305</v>
      </c>
      <c r="Q230" s="4">
        <f t="shared" si="77"/>
        <v>1760241167.8574715</v>
      </c>
      <c r="T230" s="1">
        <f t="shared" si="78"/>
        <v>228</v>
      </c>
      <c r="U230" s="4">
        <f t="shared" si="70"/>
        <v>4.3970531186395032E-2</v>
      </c>
      <c r="V230" s="4">
        <f t="shared" si="71"/>
        <v>-3.6075025323691504E-5</v>
      </c>
      <c r="W230" s="4">
        <f t="shared" si="72"/>
        <v>2.9062178082283377E-6</v>
      </c>
      <c r="X230" s="4">
        <f t="shared" si="73"/>
        <v>5.7247862294748777E-6</v>
      </c>
      <c r="Y230" s="4">
        <f t="shared" si="74"/>
        <v>2.7444021285988289E-5</v>
      </c>
      <c r="Z230" s="4">
        <f t="shared" si="82"/>
        <v>0.99649675048261355</v>
      </c>
      <c r="AA230" s="4">
        <f t="shared" si="82"/>
        <v>6.6931442377049879E-4</v>
      </c>
      <c r="AB230" s="4">
        <f t="shared" si="82"/>
        <v>8.2332072091172073E-4</v>
      </c>
      <c r="AC230" s="4">
        <f t="shared" si="82"/>
        <v>2.0106143727049081E-3</v>
      </c>
      <c r="AD230" s="4">
        <f t="shared" si="80"/>
        <v>1.0000000000000007</v>
      </c>
      <c r="AF230" s="4">
        <f t="shared" si="75"/>
        <v>1.3144948747765994</v>
      </c>
    </row>
    <row r="231" spans="1:32" x14ac:dyDescent="0.3">
      <c r="A231" s="3">
        <v>44081</v>
      </c>
      <c r="B231" s="4">
        <v>230</v>
      </c>
      <c r="C231" s="4">
        <v>28261350</v>
      </c>
      <c r="D231" s="4">
        <v>206716</v>
      </c>
      <c r="F231" s="6">
        <f t="shared" si="65"/>
        <v>170536658411.37845</v>
      </c>
      <c r="H231" s="4">
        <f t="shared" si="63"/>
        <v>2.0097586432788652E+16</v>
      </c>
      <c r="I231" s="4">
        <v>5847389</v>
      </c>
      <c r="K231" s="4">
        <f t="shared" si="64"/>
        <v>68035630392064.273</v>
      </c>
      <c r="L231" s="4">
        <f t="shared" si="66"/>
        <v>28148570.379072007</v>
      </c>
      <c r="M231" s="4">
        <f t="shared" si="76"/>
        <v>286907.96139112487</v>
      </c>
      <c r="N231" s="4">
        <f t="shared" si="67"/>
        <v>11939706.386065049</v>
      </c>
      <c r="O231" s="4">
        <f t="shared" si="68"/>
        <v>12719242896.661844</v>
      </c>
      <c r="P231" s="4">
        <f t="shared" si="69"/>
        <v>37116331132550.469</v>
      </c>
      <c r="Q231" s="4">
        <f t="shared" si="77"/>
        <v>6430750671.7556629</v>
      </c>
      <c r="T231" s="1">
        <f t="shared" si="78"/>
        <v>229</v>
      </c>
      <c r="U231" s="4">
        <f t="shared" si="70"/>
        <v>4.3855322446208364E-2</v>
      </c>
      <c r="V231" s="4">
        <f t="shared" si="71"/>
        <v>-3.6229375071117388E-5</v>
      </c>
      <c r="W231" s="4">
        <f t="shared" si="72"/>
        <v>2.9165458886234929E-6</v>
      </c>
      <c r="X231" s="4">
        <f t="shared" si="73"/>
        <v>5.6779817079390651E-6</v>
      </c>
      <c r="Y231" s="4">
        <f t="shared" si="74"/>
        <v>2.763484747455483E-5</v>
      </c>
      <c r="Z231" s="4">
        <f t="shared" si="82"/>
        <v>0.99646067545728989</v>
      </c>
      <c r="AA231" s="4">
        <f t="shared" si="82"/>
        <v>6.7222064157872717E-4</v>
      </c>
      <c r="AB231" s="4">
        <f t="shared" si="82"/>
        <v>8.2904550714119562E-4</v>
      </c>
      <c r="AC231" s="4">
        <f t="shared" si="82"/>
        <v>2.0380583939908965E-3</v>
      </c>
      <c r="AD231" s="4">
        <f t="shared" si="80"/>
        <v>1.0000000000000007</v>
      </c>
      <c r="AF231" s="4">
        <f t="shared" si="75"/>
        <v>1.3110032579147068</v>
      </c>
    </row>
    <row r="232" spans="1:32" x14ac:dyDescent="0.3">
      <c r="A232" s="3">
        <v>44082</v>
      </c>
      <c r="B232" s="4">
        <v>231</v>
      </c>
      <c r="C232" s="4">
        <v>28515872</v>
      </c>
      <c r="D232" s="4">
        <v>254522</v>
      </c>
      <c r="F232" s="6">
        <f t="shared" si="65"/>
        <v>133338059861.62213</v>
      </c>
      <c r="H232" s="4">
        <f t="shared" si="63"/>
        <v>2.0025486104657828E+16</v>
      </c>
      <c r="I232" s="4">
        <v>5835377</v>
      </c>
      <c r="K232" s="4">
        <f t="shared" si="64"/>
        <v>68233933554197.211</v>
      </c>
      <c r="L232" s="4">
        <f t="shared" si="66"/>
        <v>28436705.898059495</v>
      </c>
      <c r="M232" s="4">
        <f t="shared" si="76"/>
        <v>288135.518987488</v>
      </c>
      <c r="N232" s="4">
        <f t="shared" si="67"/>
        <v>12008059.446658194</v>
      </c>
      <c r="O232" s="4">
        <f t="shared" si="68"/>
        <v>6267271696.4544621</v>
      </c>
      <c r="P232" s="4">
        <f t="shared" si="69"/>
        <v>38102008587282.187</v>
      </c>
      <c r="Q232" s="4">
        <f t="shared" si="77"/>
        <v>1129868658.7222164</v>
      </c>
      <c r="T232" s="1">
        <f t="shared" si="78"/>
        <v>230</v>
      </c>
      <c r="U232" s="4">
        <f t="shared" si="70"/>
        <v>4.3751860670611327E-2</v>
      </c>
      <c r="V232" s="4">
        <f t="shared" si="71"/>
        <v>-3.6390124029972764E-5</v>
      </c>
      <c r="W232" s="4">
        <f t="shared" si="72"/>
        <v>2.9327613580542642E-6</v>
      </c>
      <c r="X232" s="4">
        <f t="shared" si="73"/>
        <v>5.6332491593589724E-6</v>
      </c>
      <c r="Y232" s="4">
        <f t="shared" si="74"/>
        <v>2.7824113512559527E-5</v>
      </c>
      <c r="Z232" s="4">
        <f t="shared" si="82"/>
        <v>0.99642444608221881</v>
      </c>
      <c r="AA232" s="4">
        <f t="shared" si="82"/>
        <v>6.751371874673507E-4</v>
      </c>
      <c r="AB232" s="4">
        <f t="shared" si="82"/>
        <v>8.3472348884913467E-4</v>
      </c>
      <c r="AC232" s="4">
        <f t="shared" si="82"/>
        <v>2.0656932414654513E-3</v>
      </c>
      <c r="AD232" s="4">
        <f t="shared" si="80"/>
        <v>1.0000000000000009</v>
      </c>
      <c r="AF232" s="4">
        <f t="shared" si="75"/>
        <v>1.3078628367996927</v>
      </c>
    </row>
    <row r="233" spans="1:32" x14ac:dyDescent="0.3">
      <c r="A233" s="3">
        <v>44083</v>
      </c>
      <c r="B233" s="4">
        <v>232</v>
      </c>
      <c r="C233" s="4">
        <v>28811581</v>
      </c>
      <c r="D233" s="4">
        <v>295709</v>
      </c>
      <c r="F233" s="6">
        <f t="shared" si="65"/>
        <v>104955163737.47731</v>
      </c>
      <c r="H233" s="4">
        <f t="shared" si="63"/>
        <v>1.9941881138879632E+16</v>
      </c>
      <c r="I233" s="4">
        <v>5833341</v>
      </c>
      <c r="K233" s="4">
        <f t="shared" si="64"/>
        <v>68267573980609.086</v>
      </c>
      <c r="L233" s="4">
        <f t="shared" si="66"/>
        <v>28726119.868154563</v>
      </c>
      <c r="M233" s="4">
        <f t="shared" si="76"/>
        <v>289413.97009506822</v>
      </c>
      <c r="N233" s="4">
        <f t="shared" si="67"/>
        <v>12076185.708324099</v>
      </c>
      <c r="O233" s="4">
        <f t="shared" si="68"/>
        <v>7303605056.3031645</v>
      </c>
      <c r="P233" s="4">
        <f t="shared" si="69"/>
        <v>38973110052250.203</v>
      </c>
      <c r="Q233" s="4">
        <f t="shared" si="77"/>
        <v>39627401.503985465</v>
      </c>
      <c r="T233" s="1">
        <f t="shared" si="78"/>
        <v>231</v>
      </c>
      <c r="U233" s="4">
        <f t="shared" si="70"/>
        <v>4.3660234606453283E-2</v>
      </c>
      <c r="V233" s="4">
        <f t="shared" si="71"/>
        <v>-3.6557649485207772E-5</v>
      </c>
      <c r="W233" s="4">
        <f t="shared" si="72"/>
        <v>2.954949743715753E-6</v>
      </c>
      <c r="X233" s="4">
        <f t="shared" si="73"/>
        <v>5.5908112757313564E-6</v>
      </c>
      <c r="Y233" s="4">
        <f t="shared" si="74"/>
        <v>2.8011888465760662E-5</v>
      </c>
      <c r="Z233" s="4">
        <f t="shared" si="82"/>
        <v>0.9963880559581888</v>
      </c>
      <c r="AA233" s="4">
        <f t="shared" si="82"/>
        <v>6.7806994882540497E-4</v>
      </c>
      <c r="AB233" s="4">
        <f t="shared" si="82"/>
        <v>8.4035673800849362E-4</v>
      </c>
      <c r="AC233" s="4">
        <f t="shared" si="82"/>
        <v>2.093517354978011E-3</v>
      </c>
      <c r="AD233" s="4">
        <f t="shared" si="80"/>
        <v>1.0000000000000007</v>
      </c>
      <c r="AF233" s="4">
        <f t="shared" si="75"/>
        <v>1.3050762189736946</v>
      </c>
    </row>
    <row r="234" spans="1:32" x14ac:dyDescent="0.3">
      <c r="A234" s="3">
        <v>44084</v>
      </c>
      <c r="B234" s="4">
        <v>233</v>
      </c>
      <c r="C234" s="4">
        <v>29119002</v>
      </c>
      <c r="D234" s="4">
        <v>307421</v>
      </c>
      <c r="F234" s="6">
        <f t="shared" si="65"/>
        <v>97503711911.160065</v>
      </c>
      <c r="H234" s="4">
        <f t="shared" si="63"/>
        <v>1.9855150287430388E+16</v>
      </c>
      <c r="I234" s="4">
        <v>5864277</v>
      </c>
      <c r="K234" s="4">
        <f t="shared" si="64"/>
        <v>67757318604939.508</v>
      </c>
      <c r="L234" s="4">
        <f t="shared" si="66"/>
        <v>29016866.183449984</v>
      </c>
      <c r="M234" s="4">
        <f t="shared" si="76"/>
        <v>290746.31529542059</v>
      </c>
      <c r="N234" s="4">
        <f t="shared" si="67"/>
        <v>12144150.92388876</v>
      </c>
      <c r="O234" s="4">
        <f t="shared" si="68"/>
        <v>10431725022.338604</v>
      </c>
      <c r="P234" s="4">
        <f t="shared" si="69"/>
        <v>39436816499938.008</v>
      </c>
      <c r="Q234" s="4">
        <f t="shared" si="77"/>
        <v>278045109.99713463</v>
      </c>
      <c r="T234" s="1">
        <f t="shared" si="78"/>
        <v>232</v>
      </c>
      <c r="U234" s="4">
        <f t="shared" si="70"/>
        <v>4.3580512849720233E-2</v>
      </c>
      <c r="V234" s="4">
        <f t="shared" si="71"/>
        <v>-3.6732319357307377E-5</v>
      </c>
      <c r="W234" s="4">
        <f t="shared" si="72"/>
        <v>2.9831829699187521E-6</v>
      </c>
      <c r="X234" s="4">
        <f t="shared" si="73"/>
        <v>5.5508875644062885E-6</v>
      </c>
      <c r="Y234" s="4">
        <f t="shared" si="74"/>
        <v>2.8198248822982336E-5</v>
      </c>
      <c r="Z234" s="4">
        <f t="shared" si="82"/>
        <v>0.99635149830870362</v>
      </c>
      <c r="AA234" s="4">
        <f t="shared" si="82"/>
        <v>6.8102489856912071E-4</v>
      </c>
      <c r="AB234" s="4">
        <f t="shared" si="82"/>
        <v>8.4594754928422498E-4</v>
      </c>
      <c r="AC234" s="4">
        <f t="shared" si="82"/>
        <v>2.1215292434437717E-3</v>
      </c>
      <c r="AD234" s="4">
        <f t="shared" si="80"/>
        <v>1.0000000000000007</v>
      </c>
      <c r="AF234" s="4">
        <f t="shared" si="75"/>
        <v>1.3026454085109549</v>
      </c>
    </row>
    <row r="235" spans="1:32" x14ac:dyDescent="0.3">
      <c r="A235" s="3">
        <v>44085</v>
      </c>
      <c r="B235" s="4">
        <v>234</v>
      </c>
      <c r="C235" s="4">
        <v>29443465</v>
      </c>
      <c r="D235" s="4">
        <v>324463</v>
      </c>
      <c r="F235" s="6">
        <f t="shared" si="65"/>
        <v>87151213499.233627</v>
      </c>
      <c r="H235" s="4">
        <f t="shared" si="63"/>
        <v>1.9763816501238924E+16</v>
      </c>
      <c r="I235" s="4">
        <v>5915493</v>
      </c>
      <c r="K235" s="4">
        <f t="shared" si="64"/>
        <v>66916774378203.734</v>
      </c>
      <c r="L235" s="4">
        <f t="shared" si="66"/>
        <v>29309001.664143652</v>
      </c>
      <c r="M235" s="4">
        <f t="shared" si="76"/>
        <v>292135.48069366813</v>
      </c>
      <c r="N235" s="4">
        <f t="shared" si="67"/>
        <v>12212023.16396071</v>
      </c>
      <c r="O235" s="4">
        <f t="shared" si="68"/>
        <v>18080388689.617115</v>
      </c>
      <c r="P235" s="4">
        <f t="shared" si="69"/>
        <v>39646292105667.086</v>
      </c>
      <c r="Q235" s="4">
        <f t="shared" si="77"/>
        <v>1045068504.5012599</v>
      </c>
      <c r="T235" s="1">
        <f t="shared" si="78"/>
        <v>233</v>
      </c>
      <c r="U235" s="4">
        <f t="shared" si="70"/>
        <v>4.3512743698908243E-2</v>
      </c>
      <c r="V235" s="4">
        <f t="shared" si="71"/>
        <v>-3.6914491514779953E-5</v>
      </c>
      <c r="W235" s="4">
        <f t="shared" si="72"/>
        <v>3.0175193446881399E-6</v>
      </c>
      <c r="X235" s="4">
        <f t="shared" si="73"/>
        <v>5.5136937801322237E-6</v>
      </c>
      <c r="Y235" s="4">
        <f t="shared" si="74"/>
        <v>2.8383278389959589E-5</v>
      </c>
      <c r="Z235" s="4">
        <f t="shared" si="82"/>
        <v>0.99631476598934632</v>
      </c>
      <c r="AA235" s="4">
        <f t="shared" si="82"/>
        <v>6.8400808153903946E-4</v>
      </c>
      <c r="AB235" s="4">
        <f t="shared" si="82"/>
        <v>8.5149843684863128E-4</v>
      </c>
      <c r="AC235" s="4">
        <f t="shared" si="82"/>
        <v>2.149727492266754E-3</v>
      </c>
      <c r="AD235" s="4">
        <f t="shared" si="80"/>
        <v>1.0000000000000007</v>
      </c>
      <c r="AF235" s="4">
        <f t="shared" si="75"/>
        <v>1.3005718017351451</v>
      </c>
    </row>
    <row r="236" spans="1:32" x14ac:dyDescent="0.3">
      <c r="A236" s="3">
        <v>44086</v>
      </c>
      <c r="B236" s="4">
        <v>235</v>
      </c>
      <c r="C236" s="4">
        <v>29740132</v>
      </c>
      <c r="D236" s="4">
        <v>296667</v>
      </c>
      <c r="F236" s="6">
        <f t="shared" si="65"/>
        <v>104335359112.98996</v>
      </c>
      <c r="H236" s="4">
        <f t="shared" si="63"/>
        <v>1.9680491339513428E+16</v>
      </c>
      <c r="I236" s="4">
        <v>5955642</v>
      </c>
      <c r="K236" s="4">
        <f t="shared" si="64"/>
        <v>66261527210473.164</v>
      </c>
      <c r="L236" s="4">
        <f t="shared" si="66"/>
        <v>29602585.976594292</v>
      </c>
      <c r="M236" s="4">
        <f t="shared" si="76"/>
        <v>293584.3124506399</v>
      </c>
      <c r="N236" s="4">
        <f t="shared" si="67"/>
        <v>12279872.678794673</v>
      </c>
      <c r="O236" s="4">
        <f t="shared" si="68"/>
        <v>18918908554.723675</v>
      </c>
      <c r="P236" s="4">
        <f t="shared" si="69"/>
        <v>39995893678607.727</v>
      </c>
      <c r="Q236" s="4">
        <f t="shared" si="77"/>
        <v>9502962.5269797575</v>
      </c>
      <c r="T236" s="1">
        <f t="shared" si="78"/>
        <v>234</v>
      </c>
      <c r="U236" s="4">
        <f t="shared" si="70"/>
        <v>4.3456955039683019E-2</v>
      </c>
      <c r="V236" s="4">
        <f t="shared" si="71"/>
        <v>-3.7104513140254561E-5</v>
      </c>
      <c r="W236" s="4">
        <f t="shared" si="72"/>
        <v>3.0580036006342122E-6</v>
      </c>
      <c r="X236" s="4">
        <f t="shared" si="73"/>
        <v>5.4794413753686637E-6</v>
      </c>
      <c r="Y236" s="4">
        <f t="shared" si="74"/>
        <v>2.8567068164251685E-5</v>
      </c>
      <c r="Z236" s="4">
        <f t="shared" si="82"/>
        <v>0.99627785149783155</v>
      </c>
      <c r="AA236" s="4">
        <f t="shared" si="82"/>
        <v>6.8702560088372761E-4</v>
      </c>
      <c r="AB236" s="4">
        <f t="shared" si="82"/>
        <v>8.5701213062876354E-4</v>
      </c>
      <c r="AC236" s="4">
        <f t="shared" si="82"/>
        <v>2.1781107706567134E-3</v>
      </c>
      <c r="AD236" s="4">
        <f t="shared" si="80"/>
        <v>1.0000000000000007</v>
      </c>
      <c r="AF236" s="4">
        <f t="shared" si="75"/>
        <v>1.2988561838728161</v>
      </c>
    </row>
    <row r="237" spans="1:32" x14ac:dyDescent="0.3">
      <c r="A237" s="3">
        <v>44087</v>
      </c>
      <c r="B237" s="4">
        <v>236</v>
      </c>
      <c r="C237" s="4">
        <v>29996367</v>
      </c>
      <c r="D237" s="4">
        <v>256235</v>
      </c>
      <c r="F237" s="6">
        <f t="shared" si="65"/>
        <v>132089973736.18076</v>
      </c>
      <c r="H237" s="4">
        <f t="shared" si="63"/>
        <v>1.9608664027553788E+16</v>
      </c>
      <c r="I237" s="4">
        <v>5961621</v>
      </c>
      <c r="K237" s="4">
        <f t="shared" si="64"/>
        <v>66164223423348.117</v>
      </c>
      <c r="L237" s="4">
        <f t="shared" si="66"/>
        <v>29897681.548335701</v>
      </c>
      <c r="M237" s="4">
        <f t="shared" si="76"/>
        <v>295095.5717414096</v>
      </c>
      <c r="N237" s="4">
        <f t="shared" si="67"/>
        <v>12347771.756108563</v>
      </c>
      <c r="O237" s="4">
        <f t="shared" si="68"/>
        <v>9738818370.1866493</v>
      </c>
      <c r="P237" s="4">
        <f t="shared" si="69"/>
        <v>40782921479745.977</v>
      </c>
      <c r="Q237" s="4">
        <f t="shared" si="77"/>
        <v>1510144036.0692422</v>
      </c>
      <c r="T237" s="1">
        <f t="shared" si="78"/>
        <v>235</v>
      </c>
      <c r="U237" s="4">
        <f t="shared" si="70"/>
        <v>4.3413154261227653E-2</v>
      </c>
      <c r="V237" s="4">
        <f t="shared" si="71"/>
        <v>-3.7302720150591995E-5</v>
      </c>
      <c r="W237" s="4">
        <f t="shared" si="72"/>
        <v>3.1046669878122401E-6</v>
      </c>
      <c r="X237" s="4">
        <f t="shared" si="73"/>
        <v>5.4483369709472556E-6</v>
      </c>
      <c r="Y237" s="4">
        <f t="shared" si="74"/>
        <v>2.8749716191832499E-5</v>
      </c>
      <c r="Z237" s="4">
        <f t="shared" si="82"/>
        <v>0.99624074698469134</v>
      </c>
      <c r="AA237" s="4">
        <f t="shared" si="82"/>
        <v>6.9008360448436184E-4</v>
      </c>
      <c r="AB237" s="4">
        <f t="shared" si="82"/>
        <v>8.6249157200413216E-4</v>
      </c>
      <c r="AC237" s="4">
        <f t="shared" si="82"/>
        <v>2.2066778388209651E-3</v>
      </c>
      <c r="AD237" s="4">
        <f t="shared" si="80"/>
        <v>1.0000000000000009</v>
      </c>
      <c r="AF237" s="4">
        <f t="shared" si="75"/>
        <v>1.2974987266548847</v>
      </c>
    </row>
    <row r="238" spans="1:32" x14ac:dyDescent="0.3">
      <c r="A238" s="3">
        <v>44088</v>
      </c>
      <c r="B238" s="4">
        <v>237</v>
      </c>
      <c r="C238" s="4">
        <v>30246754</v>
      </c>
      <c r="D238" s="4">
        <v>250387</v>
      </c>
      <c r="F238" s="6">
        <f t="shared" si="65"/>
        <v>136374988643.84053</v>
      </c>
      <c r="H238" s="4">
        <f t="shared" si="63"/>
        <v>1.9538602867487964E+16</v>
      </c>
      <c r="I238" s="4">
        <v>5938230</v>
      </c>
      <c r="K238" s="4">
        <f t="shared" si="64"/>
        <v>66545301870618.242</v>
      </c>
      <c r="L238" s="4">
        <f t="shared" si="66"/>
        <v>30194353.478479061</v>
      </c>
      <c r="M238" s="4">
        <f t="shared" si="76"/>
        <v>296671.93014336005</v>
      </c>
      <c r="N238" s="4">
        <f t="shared" si="67"/>
        <v>12415794.575429119</v>
      </c>
      <c r="O238" s="4">
        <f t="shared" si="68"/>
        <v>2745814655.6663623</v>
      </c>
      <c r="P238" s="4">
        <f t="shared" si="69"/>
        <v>41958842828854.227</v>
      </c>
      <c r="Q238" s="4">
        <f t="shared" si="77"/>
        <v>2142294758.3757195</v>
      </c>
      <c r="T238" s="1">
        <f t="shared" si="78"/>
        <v>236</v>
      </c>
      <c r="U238" s="4">
        <f t="shared" si="70"/>
        <v>4.3381328204631218E-2</v>
      </c>
      <c r="V238" s="4">
        <f t="shared" si="71"/>
        <v>-3.7509436670921871E-5</v>
      </c>
      <c r="W238" s="4">
        <f t="shared" si="72"/>
        <v>3.1575274159063556E-6</v>
      </c>
      <c r="X238" s="4">
        <f t="shared" si="73"/>
        <v>5.4205818489792307E-6</v>
      </c>
      <c r="Y238" s="4">
        <f t="shared" si="74"/>
        <v>2.8931327406036284E-5</v>
      </c>
      <c r="Z238" s="4">
        <f t="shared" si="82"/>
        <v>0.99620344426454077</v>
      </c>
      <c r="AA238" s="4">
        <f t="shared" si="82"/>
        <v>6.9318827147217413E-4</v>
      </c>
      <c r="AB238" s="4">
        <f t="shared" si="82"/>
        <v>8.6793990897507942E-4</v>
      </c>
      <c r="AC238" s="4">
        <f t="shared" si="82"/>
        <v>2.2354275550127978E-3</v>
      </c>
      <c r="AD238" s="4">
        <f t="shared" si="80"/>
        <v>1.0000000000000007</v>
      </c>
      <c r="AF238" s="4">
        <f t="shared" si="75"/>
        <v>1.2964989868766212</v>
      </c>
    </row>
    <row r="239" spans="1:32" x14ac:dyDescent="0.3">
      <c r="A239" s="3">
        <v>44089</v>
      </c>
      <c r="B239" s="4">
        <v>238</v>
      </c>
      <c r="C239" s="4">
        <v>30536691</v>
      </c>
      <c r="D239" s="4">
        <v>289937</v>
      </c>
      <c r="F239" s="6">
        <f t="shared" si="65"/>
        <v>108728364508.89799</v>
      </c>
      <c r="H239" s="4">
        <f t="shared" si="63"/>
        <v>1.945763182283022E+16</v>
      </c>
      <c r="I239" s="4">
        <v>5937496</v>
      </c>
      <c r="K239" s="4">
        <f t="shared" si="64"/>
        <v>66557277663969.383</v>
      </c>
      <c r="L239" s="4">
        <f t="shared" si="66"/>
        <v>30492669.443932202</v>
      </c>
      <c r="M239" s="4">
        <f t="shared" si="76"/>
        <v>298315.96545314044</v>
      </c>
      <c r="N239" s="4">
        <f t="shared" si="67"/>
        <v>12484017.059535384</v>
      </c>
      <c r="O239" s="4">
        <f t="shared" si="68"/>
        <v>1937897398.6303082</v>
      </c>
      <c r="P239" s="4">
        <f t="shared" si="69"/>
        <v>42856937982940.289</v>
      </c>
      <c r="Q239" s="4">
        <f t="shared" si="77"/>
        <v>70207062.064920932</v>
      </c>
      <c r="T239" s="1">
        <f t="shared" si="78"/>
        <v>237</v>
      </c>
      <c r="U239" s="4">
        <f t="shared" si="70"/>
        <v>4.3361443143620518E-2</v>
      </c>
      <c r="V239" s="4">
        <f t="shared" si="71"/>
        <v>-3.7724974562035476E-5</v>
      </c>
      <c r="W239" s="4">
        <f t="shared" si="72"/>
        <v>3.2165896427230461E-6</v>
      </c>
      <c r="X239" s="4">
        <f t="shared" si="73"/>
        <v>5.3963714697121077E-6</v>
      </c>
      <c r="Y239" s="4">
        <f t="shared" si="74"/>
        <v>2.9112013449600322E-5</v>
      </c>
      <c r="Z239" s="4">
        <f t="shared" si="82"/>
        <v>0.99616593482786986</v>
      </c>
      <c r="AA239" s="4">
        <f t="shared" si="82"/>
        <v>6.9634579888808049E-4</v>
      </c>
      <c r="AB239" s="4">
        <f t="shared" si="82"/>
        <v>8.733604908240587E-4</v>
      </c>
      <c r="AC239" s="4">
        <f t="shared" si="82"/>
        <v>2.2643588824188339E-3</v>
      </c>
      <c r="AD239" s="4">
        <f t="shared" si="80"/>
        <v>1.0000000000000009</v>
      </c>
      <c r="AF239" s="4">
        <f t="shared" si="75"/>
        <v>1.2958559059250983</v>
      </c>
    </row>
    <row r="240" spans="1:32" x14ac:dyDescent="0.3">
      <c r="A240" s="3">
        <v>44090</v>
      </c>
      <c r="B240" s="4">
        <v>239</v>
      </c>
      <c r="C240" s="4">
        <v>30849202</v>
      </c>
      <c r="D240" s="4">
        <v>312511</v>
      </c>
      <c r="F240" s="6">
        <f t="shared" si="65"/>
        <v>94350855522.516388</v>
      </c>
      <c r="H240" s="4">
        <f t="shared" si="63"/>
        <v>1.9370544782451308E+16</v>
      </c>
      <c r="I240" s="4">
        <v>5957782</v>
      </c>
      <c r="K240" s="4">
        <f t="shared" si="64"/>
        <v>66226692083414.641</v>
      </c>
      <c r="L240" s="4">
        <f t="shared" si="66"/>
        <v>30792699.601860255</v>
      </c>
      <c r="M240" s="4">
        <f t="shared" si="76"/>
        <v>300030.15792805329</v>
      </c>
      <c r="N240" s="4">
        <f t="shared" si="67"/>
        <v>12552516.723558819</v>
      </c>
      <c r="O240" s="4">
        <f t="shared" si="68"/>
        <v>3192520995.5422587</v>
      </c>
      <c r="P240" s="4">
        <f t="shared" si="69"/>
        <v>43490526074112.414</v>
      </c>
      <c r="Q240" s="4">
        <f t="shared" si="77"/>
        <v>155771418.82487506</v>
      </c>
      <c r="T240" s="1">
        <f t="shared" si="78"/>
        <v>238</v>
      </c>
      <c r="U240" s="4">
        <f t="shared" si="70"/>
        <v>4.3353444797884812E-2</v>
      </c>
      <c r="V240" s="4">
        <f t="shared" si="71"/>
        <v>-3.7949633000096233E-5</v>
      </c>
      <c r="W240" s="4">
        <f t="shared" si="72"/>
        <v>3.2818455056612167E-6</v>
      </c>
      <c r="X240" s="4">
        <f t="shared" si="73"/>
        <v>5.3758950138321939E-6</v>
      </c>
      <c r="Y240" s="4">
        <f t="shared" si="74"/>
        <v>2.9291892480602823E-5</v>
      </c>
      <c r="Z240" s="4">
        <f t="shared" si="82"/>
        <v>0.99612820985330786</v>
      </c>
      <c r="AA240" s="4">
        <f t="shared" si="82"/>
        <v>6.9956238853080349E-4</v>
      </c>
      <c r="AB240" s="4">
        <f t="shared" si="82"/>
        <v>8.7875686229377085E-4</v>
      </c>
      <c r="AC240" s="4">
        <f t="shared" si="82"/>
        <v>2.2934708958684343E-3</v>
      </c>
      <c r="AD240" s="4">
        <f t="shared" si="80"/>
        <v>1.0000000000000009</v>
      </c>
      <c r="AF240" s="4">
        <f t="shared" si="75"/>
        <v>1.2955678102815169</v>
      </c>
    </row>
    <row r="241" spans="1:32" x14ac:dyDescent="0.3">
      <c r="A241" s="3">
        <v>44091</v>
      </c>
      <c r="B241" s="4">
        <v>240</v>
      </c>
      <c r="C241" s="4">
        <v>31168606</v>
      </c>
      <c r="D241" s="4">
        <v>319404</v>
      </c>
      <c r="F241" s="6">
        <f t="shared" si="65"/>
        <v>90163780650.56926</v>
      </c>
      <c r="H241" s="4">
        <f t="shared" si="63"/>
        <v>1.9281738714763592E+16</v>
      </c>
      <c r="I241" s="4">
        <v>6005886</v>
      </c>
      <c r="K241" s="4">
        <f t="shared" si="64"/>
        <v>65446067454424.531</v>
      </c>
      <c r="L241" s="4">
        <f t="shared" si="66"/>
        <v>31094516.488803603</v>
      </c>
      <c r="M241" s="4">
        <f t="shared" si="76"/>
        <v>301816.88694334775</v>
      </c>
      <c r="N241" s="4">
        <f t="shared" si="67"/>
        <v>12621372.522284202</v>
      </c>
      <c r="O241" s="4">
        <f t="shared" si="68"/>
        <v>5489255669.3210726</v>
      </c>
      <c r="P241" s="4">
        <f t="shared" si="69"/>
        <v>43764661926523.93</v>
      </c>
      <c r="Q241" s="4">
        <f t="shared" si="77"/>
        <v>309306545.66746795</v>
      </c>
      <c r="T241" s="1">
        <f t="shared" si="78"/>
        <v>239</v>
      </c>
      <c r="U241" s="4">
        <f t="shared" si="70"/>
        <v>4.3357258379190772E-2</v>
      </c>
      <c r="V241" s="4">
        <f t="shared" si="71"/>
        <v>-3.818369810718176E-5</v>
      </c>
      <c r="W241" s="4">
        <f t="shared" si="72"/>
        <v>3.3532741925429991E-6</v>
      </c>
      <c r="X241" s="4">
        <f t="shared" si="73"/>
        <v>5.3593349514945164E-6</v>
      </c>
      <c r="Y241" s="4">
        <f t="shared" si="74"/>
        <v>2.9471088963144244E-5</v>
      </c>
      <c r="Z241" s="4">
        <f t="shared" si="82"/>
        <v>0.99609026022030778</v>
      </c>
      <c r="AA241" s="4">
        <f t="shared" si="82"/>
        <v>7.0284423403646468E-4</v>
      </c>
      <c r="AB241" s="4">
        <f t="shared" si="82"/>
        <v>8.8413275730760306E-4</v>
      </c>
      <c r="AC241" s="4">
        <f t="shared" si="82"/>
        <v>2.322762788349037E-3</v>
      </c>
      <c r="AD241" s="4">
        <f t="shared" si="80"/>
        <v>1.0000000000000009</v>
      </c>
      <c r="AF241" s="4">
        <f t="shared" si="75"/>
        <v>1.2956324130042589</v>
      </c>
    </row>
    <row r="242" spans="1:32" x14ac:dyDescent="0.3">
      <c r="A242" s="3">
        <v>44092</v>
      </c>
      <c r="B242" s="4">
        <v>241</v>
      </c>
      <c r="C242" s="4">
        <v>31497905</v>
      </c>
      <c r="D242" s="4">
        <v>329299</v>
      </c>
      <c r="F242" s="6">
        <f t="shared" si="65"/>
        <v>84319292099.178467</v>
      </c>
      <c r="H242" s="4">
        <f t="shared" si="63"/>
        <v>1.9190395090138872E+16</v>
      </c>
      <c r="I242" s="4">
        <v>6004291</v>
      </c>
      <c r="K242" s="4">
        <f t="shared" si="64"/>
        <v>65471876697715.867</v>
      </c>
      <c r="L242" s="4">
        <f t="shared" si="66"/>
        <v>31398194.916857563</v>
      </c>
      <c r="M242" s="4">
        <f t="shared" si="76"/>
        <v>303678.4280539602</v>
      </c>
      <c r="N242" s="4">
        <f t="shared" si="67"/>
        <v>12690664.696176922</v>
      </c>
      <c r="O242" s="4">
        <f t="shared" si="68"/>
        <v>9942100680.2717075</v>
      </c>
      <c r="P242" s="4">
        <f t="shared" si="69"/>
        <v>44707593204926.633</v>
      </c>
      <c r="Q242" s="4">
        <f t="shared" si="77"/>
        <v>656413706.84220147</v>
      </c>
      <c r="T242" s="1">
        <f t="shared" si="78"/>
        <v>240</v>
      </c>
      <c r="U242" s="4">
        <f t="shared" si="70"/>
        <v>4.3372788670429721E-2</v>
      </c>
      <c r="V242" s="4">
        <f t="shared" si="71"/>
        <v>-3.8427442630745651E-5</v>
      </c>
      <c r="W242" s="4">
        <f t="shared" si="72"/>
        <v>3.43084254794296E-6</v>
      </c>
      <c r="X242" s="4">
        <f t="shared" si="73"/>
        <v>5.3468666391397437E-6</v>
      </c>
      <c r="Y242" s="4">
        <f t="shared" si="74"/>
        <v>2.9649733443662948E-5</v>
      </c>
      <c r="Z242" s="4">
        <f t="shared" si="82"/>
        <v>0.99605207652220062</v>
      </c>
      <c r="AA242" s="4">
        <f t="shared" si="82"/>
        <v>7.0619750822900769E-4</v>
      </c>
      <c r="AB242" s="4">
        <f t="shared" si="82"/>
        <v>8.8949209225909758E-4</v>
      </c>
      <c r="AC242" s="4">
        <f t="shared" si="82"/>
        <v>2.3522338773121813E-3</v>
      </c>
      <c r="AD242" s="4">
        <f t="shared" si="80"/>
        <v>1.0000000000000009</v>
      </c>
      <c r="AF242" s="4">
        <f t="shared" si="75"/>
        <v>1.2960468161968846</v>
      </c>
    </row>
    <row r="243" spans="1:32" x14ac:dyDescent="0.3">
      <c r="A243" s="3">
        <v>44093</v>
      </c>
      <c r="B243" s="4">
        <v>242</v>
      </c>
      <c r="C243" s="4">
        <v>31803188</v>
      </c>
      <c r="D243" s="4">
        <v>305283</v>
      </c>
      <c r="F243" s="6">
        <f t="shared" si="65"/>
        <v>98843488942.72789</v>
      </c>
      <c r="H243" s="4">
        <f t="shared" si="63"/>
        <v>1.9105906945270252E+16</v>
      </c>
      <c r="I243" s="4">
        <v>6039048</v>
      </c>
      <c r="K243" s="4">
        <f t="shared" si="64"/>
        <v>64910614344411.391</v>
      </c>
      <c r="L243" s="4">
        <f t="shared" si="66"/>
        <v>31703811.867302813</v>
      </c>
      <c r="M243" s="4">
        <f t="shared" si="76"/>
        <v>305616.95044524968</v>
      </c>
      <c r="N243" s="4">
        <f t="shared" si="67"/>
        <v>12760474.616639988</v>
      </c>
      <c r="O243" s="4">
        <f t="shared" si="68"/>
        <v>9875615749.8489914</v>
      </c>
      <c r="P243" s="4">
        <f t="shared" si="69"/>
        <v>45177575762876.484</v>
      </c>
      <c r="Q243" s="4">
        <f t="shared" si="77"/>
        <v>111522.89988245732</v>
      </c>
      <c r="T243" s="1">
        <f t="shared" si="78"/>
        <v>241</v>
      </c>
      <c r="U243" s="4">
        <f t="shared" si="70"/>
        <v>4.3399920137684102E-2</v>
      </c>
      <c r="V243" s="4">
        <f t="shared" si="71"/>
        <v>-3.8681125669689184E-5</v>
      </c>
      <c r="W243" s="4">
        <f t="shared" si="72"/>
        <v>3.5145054109465813E-6</v>
      </c>
      <c r="X243" s="4">
        <f t="shared" si="73"/>
        <v>5.3386579449312222E-6</v>
      </c>
      <c r="Y243" s="4">
        <f t="shared" si="74"/>
        <v>2.9827962313811381E-5</v>
      </c>
      <c r="Z243" s="4">
        <f t="shared" si="82"/>
        <v>0.99601364907956991</v>
      </c>
      <c r="AA243" s="4">
        <f t="shared" si="82"/>
        <v>7.0962835077695069E-4</v>
      </c>
      <c r="AB243" s="4">
        <f t="shared" si="82"/>
        <v>8.948389588982373E-4</v>
      </c>
      <c r="AC243" s="4">
        <f t="shared" si="82"/>
        <v>2.3818836107558443E-3</v>
      </c>
      <c r="AD243" s="4">
        <f t="shared" si="80"/>
        <v>1.0000000000000009</v>
      </c>
      <c r="AF243" s="4">
        <f t="shared" si="75"/>
        <v>1.2968075144636511</v>
      </c>
    </row>
    <row r="244" spans="1:32" x14ac:dyDescent="0.3">
      <c r="A244" s="3">
        <v>44094</v>
      </c>
      <c r="B244" s="4">
        <v>243</v>
      </c>
      <c r="C244" s="4">
        <v>32064494</v>
      </c>
      <c r="D244" s="4">
        <v>261306</v>
      </c>
      <c r="F244" s="6">
        <f t="shared" si="65"/>
        <v>128429661598.59685</v>
      </c>
      <c r="H244" s="4">
        <f t="shared" si="63"/>
        <v>1.9033737643059144E+16</v>
      </c>
      <c r="I244" s="4">
        <v>6027959</v>
      </c>
      <c r="K244" s="4">
        <f t="shared" si="64"/>
        <v>65089419077455.242</v>
      </c>
      <c r="L244" s="4">
        <f t="shared" si="66"/>
        <v>32011446.382057156</v>
      </c>
      <c r="M244" s="4">
        <f t="shared" si="76"/>
        <v>307634.51475434378</v>
      </c>
      <c r="N244" s="4">
        <f t="shared" si="67"/>
        <v>12830884.63097834</v>
      </c>
      <c r="O244" s="4">
        <f t="shared" si="68"/>
        <v>2814049769.4099007</v>
      </c>
      <c r="P244" s="4">
        <f t="shared" si="69"/>
        <v>46279797140622.047</v>
      </c>
      <c r="Q244" s="4">
        <f t="shared" si="77"/>
        <v>2146331279.3434491</v>
      </c>
      <c r="T244" s="1">
        <f t="shared" si="78"/>
        <v>242</v>
      </c>
      <c r="U244" s="4">
        <f t="shared" si="70"/>
        <v>4.3438517075342818E-2</v>
      </c>
      <c r="V244" s="4">
        <f t="shared" si="71"/>
        <v>-3.8944992444364745E-5</v>
      </c>
      <c r="W244" s="4">
        <f t="shared" si="72"/>
        <v>3.6042059801024014E-6</v>
      </c>
      <c r="X244" s="4">
        <f t="shared" si="73"/>
        <v>5.3348689034154492E-6</v>
      </c>
      <c r="Y244" s="4">
        <f t="shared" si="74"/>
        <v>3.0005917560846894E-5</v>
      </c>
      <c r="Z244" s="4">
        <f t="shared" ref="Z244:AC259" si="83" xml:space="preserve"> Z243+($S$42*V243)</f>
        <v>0.99597496795390017</v>
      </c>
      <c r="AA244" s="4">
        <f t="shared" si="83"/>
        <v>7.1314285618789722E-4</v>
      </c>
      <c r="AB244" s="4">
        <f t="shared" si="83"/>
        <v>9.001776168431685E-4</v>
      </c>
      <c r="AC244" s="4">
        <f t="shared" si="83"/>
        <v>2.4117115730696555E-3</v>
      </c>
      <c r="AD244" s="4">
        <f t="shared" si="80"/>
        <v>1.0000000000000009</v>
      </c>
      <c r="AF244" s="4">
        <f t="shared" si="75"/>
        <v>1.2979103993534251</v>
      </c>
    </row>
    <row r="245" spans="1:32" x14ac:dyDescent="0.3">
      <c r="A245" s="3">
        <v>44095</v>
      </c>
      <c r="B245" s="4">
        <v>244</v>
      </c>
      <c r="C245" s="4">
        <v>32304600</v>
      </c>
      <c r="D245" s="4">
        <v>240106</v>
      </c>
      <c r="F245" s="6">
        <f t="shared" si="65"/>
        <v>144074025370.55087</v>
      </c>
      <c r="H245" s="4">
        <f t="shared" si="63"/>
        <v>1.8967543895816468E+16</v>
      </c>
      <c r="I245" s="4">
        <v>5965037</v>
      </c>
      <c r="K245" s="4">
        <f t="shared" si="64"/>
        <v>66108662652172.523</v>
      </c>
      <c r="L245" s="4">
        <f t="shared" si="66"/>
        <v>32321179.453298192</v>
      </c>
      <c r="M245" s="4">
        <f t="shared" si="76"/>
        <v>309733.07124103606</v>
      </c>
      <c r="N245" s="4">
        <f t="shared" si="67"/>
        <v>12901977.907519115</v>
      </c>
      <c r="O245" s="4">
        <f t="shared" si="68"/>
        <v>274878271.66694522</v>
      </c>
      <c r="P245" s="4">
        <f t="shared" si="69"/>
        <v>48121149154412.125</v>
      </c>
      <c r="Q245" s="4">
        <f t="shared" si="77"/>
        <v>4847929049.60431</v>
      </c>
      <c r="T245" s="1">
        <f t="shared" si="78"/>
        <v>243</v>
      </c>
      <c r="U245" s="4">
        <f t="shared" si="70"/>
        <v>4.3488423784238076E-2</v>
      </c>
      <c r="V245" s="4">
        <f t="shared" si="71"/>
        <v>-3.9219274107498105E-5</v>
      </c>
      <c r="W245" s="4">
        <f t="shared" si="72"/>
        <v>3.6998762012072989E-6</v>
      </c>
      <c r="X245" s="4">
        <f t="shared" si="73"/>
        <v>5.3356513997796252E-6</v>
      </c>
      <c r="Y245" s="4">
        <f t="shared" si="74"/>
        <v>3.018374650651118E-5</v>
      </c>
      <c r="Z245" s="4">
        <f t="shared" si="83"/>
        <v>0.99593602296145578</v>
      </c>
      <c r="AA245" s="4">
        <f t="shared" si="83"/>
        <v>7.1674706216799959E-4</v>
      </c>
      <c r="AB245" s="4">
        <f t="shared" si="83"/>
        <v>9.0551248574658393E-4</v>
      </c>
      <c r="AC245" s="4">
        <f t="shared" si="83"/>
        <v>2.4417174906305023E-3</v>
      </c>
      <c r="AD245" s="4">
        <f t="shared" si="80"/>
        <v>1.0000000000000009</v>
      </c>
      <c r="AF245" s="4">
        <f t="shared" si="75"/>
        <v>1.29935076479117</v>
      </c>
    </row>
    <row r="246" spans="1:32" x14ac:dyDescent="0.3">
      <c r="A246" s="3">
        <v>44096</v>
      </c>
      <c r="B246" s="4">
        <v>245</v>
      </c>
      <c r="C246" s="4">
        <v>32592788</v>
      </c>
      <c r="D246" s="4">
        <v>288188</v>
      </c>
      <c r="F246" s="6">
        <f t="shared" si="65"/>
        <v>109884853483.08421</v>
      </c>
      <c r="H246" s="4">
        <f t="shared" si="63"/>
        <v>1.8888246885436968E+16</v>
      </c>
      <c r="I246" s="4">
        <v>5939385</v>
      </c>
      <c r="K246" s="4">
        <f t="shared" si="64"/>
        <v>66526459309469.687</v>
      </c>
      <c r="L246" s="4">
        <f t="shared" si="66"/>
        <v>32633093.911582232</v>
      </c>
      <c r="M246" s="4">
        <f t="shared" si="76"/>
        <v>311914.45828403905</v>
      </c>
      <c r="N246" s="4">
        <f t="shared" si="67"/>
        <v>12973838.281304907</v>
      </c>
      <c r="O246" s="4">
        <f t="shared" si="68"/>
        <v>1624566508.4746652</v>
      </c>
      <c r="P246" s="4">
        <f t="shared" si="69"/>
        <v>49483532966861.375</v>
      </c>
      <c r="Q246" s="4">
        <f t="shared" si="77"/>
        <v>562944822.70424533</v>
      </c>
      <c r="T246" s="1">
        <f t="shared" si="78"/>
        <v>244</v>
      </c>
      <c r="U246" s="4">
        <f t="shared" si="70"/>
        <v>4.3549464782717047E-2</v>
      </c>
      <c r="V246" s="4">
        <f t="shared" si="71"/>
        <v>-3.950418759271711E-5</v>
      </c>
      <c r="W246" s="4">
        <f t="shared" si="72"/>
        <v>3.8014371734809553E-6</v>
      </c>
      <c r="X246" s="4">
        <f t="shared" si="73"/>
        <v>5.3411488838511622E-6</v>
      </c>
      <c r="Y246" s="4">
        <f t="shared" si="74"/>
        <v>3.0361601535384993E-5</v>
      </c>
      <c r="Z246" s="4">
        <f t="shared" si="83"/>
        <v>0.99589680368734823</v>
      </c>
      <c r="AA246" s="4">
        <f t="shared" si="83"/>
        <v>7.204469383692069E-4</v>
      </c>
      <c r="AB246" s="4">
        <f t="shared" si="83"/>
        <v>9.1084813714636351E-4</v>
      </c>
      <c r="AC246" s="4">
        <f t="shared" si="83"/>
        <v>2.4719012371370135E-3</v>
      </c>
      <c r="AD246" s="4">
        <f t="shared" si="80"/>
        <v>1.0000000000000009</v>
      </c>
      <c r="AF246" s="4">
        <f t="shared" si="75"/>
        <v>1.3011233134944107</v>
      </c>
    </row>
    <row r="247" spans="1:32" x14ac:dyDescent="0.3">
      <c r="A247" s="3">
        <v>44097</v>
      </c>
      <c r="B247" s="4">
        <v>246</v>
      </c>
      <c r="C247" s="4">
        <v>32910238</v>
      </c>
      <c r="D247" s="4">
        <v>317450</v>
      </c>
      <c r="F247" s="6">
        <f t="shared" si="65"/>
        <v>91341065039.663513</v>
      </c>
      <c r="H247" s="4">
        <f t="shared" si="63"/>
        <v>1.8801090484120464E+16</v>
      </c>
      <c r="I247" s="4">
        <v>5944596</v>
      </c>
      <c r="K247" s="4">
        <f t="shared" si="64"/>
        <v>66441480719799.5</v>
      </c>
      <c r="L247" s="4">
        <f t="shared" si="66"/>
        <v>32947274.312758431</v>
      </c>
      <c r="M247" s="4">
        <f t="shared" si="76"/>
        <v>314180.40117619932</v>
      </c>
      <c r="N247" s="4">
        <f t="shared" si="67"/>
        <v>13046550.100742757</v>
      </c>
      <c r="O247" s="4">
        <f t="shared" si="68"/>
        <v>1371688462.7403069</v>
      </c>
      <c r="P247" s="4">
        <f t="shared" si="69"/>
        <v>50437752049056.867</v>
      </c>
      <c r="Q247" s="4">
        <f t="shared" si="77"/>
        <v>10690276.468598809</v>
      </c>
      <c r="T247" s="1">
        <f t="shared" si="78"/>
        <v>245</v>
      </c>
      <c r="U247" s="4">
        <f t="shared" si="70"/>
        <v>4.3621445050502784E-2</v>
      </c>
      <c r="V247" s="4">
        <f t="shared" si="71"/>
        <v>-3.9799935497113053E-5</v>
      </c>
      <c r="W247" s="4">
        <f t="shared" si="72"/>
        <v>3.9087995696444457E-6</v>
      </c>
      <c r="X247" s="4">
        <f t="shared" si="73"/>
        <v>5.3514961137590729E-6</v>
      </c>
      <c r="Y247" s="4">
        <f t="shared" si="74"/>
        <v>3.0539639813709534E-5</v>
      </c>
      <c r="Z247" s="4">
        <f t="shared" si="83"/>
        <v>0.99585729949975554</v>
      </c>
      <c r="AA247" s="4">
        <f t="shared" si="83"/>
        <v>7.2424837554268791E-4</v>
      </c>
      <c r="AB247" s="4">
        <f t="shared" si="83"/>
        <v>9.1618928603021468E-4</v>
      </c>
      <c r="AC247" s="4">
        <f t="shared" si="83"/>
        <v>2.5022628386723983E-3</v>
      </c>
      <c r="AD247" s="4">
        <f t="shared" si="80"/>
        <v>1.0000000000000009</v>
      </c>
      <c r="AF247" s="4">
        <f t="shared" si="75"/>
        <v>1.3032221643703368</v>
      </c>
    </row>
    <row r="248" spans="1:32" x14ac:dyDescent="0.3">
      <c r="A248" s="3">
        <v>44098</v>
      </c>
      <c r="B248" s="4">
        <v>247</v>
      </c>
      <c r="C248" s="4">
        <v>33230542</v>
      </c>
      <c r="D248" s="4">
        <v>320304</v>
      </c>
      <c r="F248" s="6">
        <f t="shared" si="65"/>
        <v>89624099531.948578</v>
      </c>
      <c r="H248" s="4">
        <f t="shared" si="63"/>
        <v>1.8713354787731672E+16</v>
      </c>
      <c r="I248" s="4">
        <v>5981647</v>
      </c>
      <c r="K248" s="4">
        <f t="shared" si="64"/>
        <v>65838835913650.016</v>
      </c>
      <c r="L248" s="4">
        <f t="shared" si="66"/>
        <v>33263806.823949099</v>
      </c>
      <c r="M248" s="4">
        <f t="shared" si="76"/>
        <v>316532.51119066775</v>
      </c>
      <c r="N248" s="4">
        <f t="shared" si="67"/>
        <v>13120198.075555392</v>
      </c>
      <c r="O248" s="4">
        <f t="shared" si="68"/>
        <v>1106548512.3645229</v>
      </c>
      <c r="P248" s="4">
        <f t="shared" si="69"/>
        <v>50958911458313.039</v>
      </c>
      <c r="Q248" s="4">
        <f t="shared" si="77"/>
        <v>14224127.838918405</v>
      </c>
      <c r="T248" s="1">
        <f t="shared" si="78"/>
        <v>246</v>
      </c>
      <c r="U248" s="4">
        <f t="shared" si="70"/>
        <v>4.3704150305138509E-2</v>
      </c>
      <c r="V248" s="4">
        <f t="shared" si="71"/>
        <v>-4.0106705994038965E-5</v>
      </c>
      <c r="W248" s="4">
        <f t="shared" si="72"/>
        <v>4.0218640654181683E-6</v>
      </c>
      <c r="X248" s="4">
        <f t="shared" si="73"/>
        <v>5.3668189289576149E-6</v>
      </c>
      <c r="Y248" s="4">
        <f t="shared" si="74"/>
        <v>3.0718022999663182E-5</v>
      </c>
      <c r="Z248" s="4">
        <f t="shared" si="83"/>
        <v>0.99581749956425847</v>
      </c>
      <c r="AA248" s="4">
        <f t="shared" si="83"/>
        <v>7.281571751123324E-4</v>
      </c>
      <c r="AB248" s="4">
        <f t="shared" si="83"/>
        <v>9.2154078214397371E-4</v>
      </c>
      <c r="AC248" s="4">
        <f t="shared" si="83"/>
        <v>2.5328024784861077E-3</v>
      </c>
      <c r="AD248" s="4">
        <f t="shared" si="80"/>
        <v>1.0000000000000009</v>
      </c>
      <c r="AF248" s="4">
        <f t="shared" si="75"/>
        <v>1.3056408608873926</v>
      </c>
    </row>
    <row r="249" spans="1:32" x14ac:dyDescent="0.3">
      <c r="A249" s="3">
        <v>44099</v>
      </c>
      <c r="B249" s="4">
        <v>248</v>
      </c>
      <c r="C249" s="4">
        <v>33560565</v>
      </c>
      <c r="D249" s="4">
        <v>330023</v>
      </c>
      <c r="F249" s="6">
        <f t="shared" si="65"/>
        <v>83899349157.532486</v>
      </c>
      <c r="H249" s="4">
        <f t="shared" si="63"/>
        <v>1.8623171545666756E+16</v>
      </c>
      <c r="I249" s="4">
        <v>6029652</v>
      </c>
      <c r="K249" s="4">
        <f t="shared" si="64"/>
        <v>65062104368237.789</v>
      </c>
      <c r="L249" s="4">
        <f t="shared" si="66"/>
        <v>33582779.108836338</v>
      </c>
      <c r="M249" s="4">
        <f t="shared" si="76"/>
        <v>318972.28488723934</v>
      </c>
      <c r="N249" s="4">
        <f t="shared" si="67"/>
        <v>13194867.126343135</v>
      </c>
      <c r="O249" s="4">
        <f t="shared" si="68"/>
        <v>493466631.39266664</v>
      </c>
      <c r="P249" s="4">
        <f t="shared" si="69"/>
        <v>51340307806776.469</v>
      </c>
      <c r="Q249" s="4">
        <f t="shared" si="77"/>
        <v>122118304.50339691</v>
      </c>
      <c r="T249" s="1">
        <f t="shared" si="78"/>
        <v>247</v>
      </c>
      <c r="U249" s="4">
        <f t="shared" si="70"/>
        <v>4.3797347310748636E-2</v>
      </c>
      <c r="V249" s="4">
        <f t="shared" si="71"/>
        <v>-4.0424672772167638E-5</v>
      </c>
      <c r="W249" s="4">
        <f t="shared" si="72"/>
        <v>4.1405217739951694E-6</v>
      </c>
      <c r="X249" s="4">
        <f t="shared" si="73"/>
        <v>5.3872340521000898E-6</v>
      </c>
      <c r="Y249" s="4">
        <f t="shared" si="74"/>
        <v>3.0896916946072379E-5</v>
      </c>
      <c r="Z249" s="4">
        <f t="shared" si="83"/>
        <v>0.99577739285826439</v>
      </c>
      <c r="AA249" s="4">
        <f t="shared" si="83"/>
        <v>7.3217903917775057E-4</v>
      </c>
      <c r="AB249" s="4">
        <f t="shared" si="83"/>
        <v>9.2690760107293137E-4</v>
      </c>
      <c r="AC249" s="4">
        <f t="shared" si="83"/>
        <v>2.563520501485771E-3</v>
      </c>
      <c r="AD249" s="4">
        <f t="shared" si="80"/>
        <v>1.0000000000000009</v>
      </c>
      <c r="AF249" s="4">
        <f t="shared" si="75"/>
        <v>1.308372380413394</v>
      </c>
    </row>
    <row r="250" spans="1:32" x14ac:dyDescent="0.3">
      <c r="A250" s="3">
        <v>44100</v>
      </c>
      <c r="B250" s="4">
        <v>249</v>
      </c>
      <c r="C250" s="4">
        <v>33866708</v>
      </c>
      <c r="D250" s="4">
        <v>306143</v>
      </c>
      <c r="F250" s="6">
        <f t="shared" si="65"/>
        <v>98303471131.601456</v>
      </c>
      <c r="H250" s="4">
        <f t="shared" si="63"/>
        <v>1.8539708593894616E+16</v>
      </c>
      <c r="I250" s="4">
        <v>6065883</v>
      </c>
      <c r="K250" s="4">
        <f t="shared" si="64"/>
        <v>64478930708300.492</v>
      </c>
      <c r="L250" s="4">
        <f t="shared" si="66"/>
        <v>33904280.212464087</v>
      </c>
      <c r="M250" s="4">
        <f t="shared" si="76"/>
        <v>321501.10362774879</v>
      </c>
      <c r="N250" s="4">
        <f t="shared" si="67"/>
        <v>13270642.236025516</v>
      </c>
      <c r="O250" s="4">
        <f t="shared" si="68"/>
        <v>1411671149.4464729</v>
      </c>
      <c r="P250" s="4">
        <f t="shared" si="69"/>
        <v>51908555649094.977</v>
      </c>
      <c r="Q250" s="4">
        <f t="shared" si="77"/>
        <v>235871347.04067045</v>
      </c>
      <c r="T250" s="1">
        <f t="shared" si="78"/>
        <v>248</v>
      </c>
      <c r="U250" s="4">
        <f t="shared" si="70"/>
        <v>4.3900784218789277E-2</v>
      </c>
      <c r="V250" s="4">
        <f t="shared" si="71"/>
        <v>-4.0753994996692719E-5</v>
      </c>
      <c r="W250" s="4">
        <f t="shared" si="72"/>
        <v>4.2646546811265495E-6</v>
      </c>
      <c r="X250" s="4">
        <f t="shared" si="73"/>
        <v>5.4128489190478999E-6</v>
      </c>
      <c r="Y250" s="4">
        <f t="shared" si="74"/>
        <v>3.1076491396518269E-5</v>
      </c>
      <c r="Z250" s="4">
        <f t="shared" si="83"/>
        <v>0.99573696818549218</v>
      </c>
      <c r="AA250" s="4">
        <f t="shared" si="83"/>
        <v>7.363195609517457E-4</v>
      </c>
      <c r="AB250" s="4">
        <f t="shared" si="83"/>
        <v>9.3229483512503148E-4</v>
      </c>
      <c r="AC250" s="4">
        <f t="shared" si="83"/>
        <v>2.5944174184318433E-3</v>
      </c>
      <c r="AD250" s="4">
        <f t="shared" si="80"/>
        <v>1.0000000000000009</v>
      </c>
      <c r="AF250" s="4">
        <f t="shared" si="75"/>
        <v>1.3114091445103966</v>
      </c>
    </row>
    <row r="251" spans="1:32" x14ac:dyDescent="0.3">
      <c r="A251" s="3">
        <v>44101</v>
      </c>
      <c r="B251" s="4">
        <v>250</v>
      </c>
      <c r="C251" s="4">
        <v>34129212</v>
      </c>
      <c r="D251" s="4">
        <v>262504</v>
      </c>
      <c r="F251" s="6">
        <f t="shared" si="65"/>
        <v>127572440261.14398</v>
      </c>
      <c r="H251" s="4">
        <f t="shared" si="63"/>
        <v>1.8468292098728032E+16</v>
      </c>
      <c r="I251" s="4">
        <v>6073827</v>
      </c>
      <c r="K251" s="4">
        <f t="shared" si="64"/>
        <v>64351415123652.273</v>
      </c>
      <c r="L251" s="4">
        <f t="shared" si="66"/>
        <v>34228400.445731565</v>
      </c>
      <c r="M251" s="4">
        <f t="shared" si="76"/>
        <v>324120.23326747864</v>
      </c>
      <c r="N251" s="4">
        <f t="shared" si="67"/>
        <v>13347608.303391181</v>
      </c>
      <c r="O251" s="4">
        <f t="shared" si="68"/>
        <v>9838347766.6436863</v>
      </c>
      <c r="P251" s="4">
        <f t="shared" si="69"/>
        <v>52907894449563.109</v>
      </c>
      <c r="Q251" s="4">
        <f t="shared" si="77"/>
        <v>3796560202.0723419</v>
      </c>
      <c r="T251" s="1">
        <f t="shared" si="78"/>
        <v>249</v>
      </c>
      <c r="U251" s="4">
        <f t="shared" si="70"/>
        <v>4.4014190940398844E-2</v>
      </c>
      <c r="V251" s="4">
        <f t="shared" si="71"/>
        <v>-4.1094817288457827E-5</v>
      </c>
      <c r="W251" s="4">
        <f t="shared" si="72"/>
        <v>4.3941360765736869E-6</v>
      </c>
      <c r="X251" s="4">
        <f t="shared" si="73"/>
        <v>5.4437615361071053E-6</v>
      </c>
      <c r="Y251" s="4">
        <f t="shared" si="74"/>
        <v>3.1256919675777035E-5</v>
      </c>
      <c r="Z251" s="4">
        <f t="shared" si="83"/>
        <v>0.99569621419049548</v>
      </c>
      <c r="AA251" s="4">
        <f t="shared" si="83"/>
        <v>7.405842156328722E-4</v>
      </c>
      <c r="AB251" s="4">
        <f t="shared" si="83"/>
        <v>9.3770768404407938E-4</v>
      </c>
      <c r="AC251" s="4">
        <f t="shared" si="83"/>
        <v>2.6254939098283615E-3</v>
      </c>
      <c r="AD251" s="4">
        <f t="shared" si="80"/>
        <v>1.0000000000000009</v>
      </c>
      <c r="AF251" s="4">
        <f t="shared" si="75"/>
        <v>1.314743030174685</v>
      </c>
    </row>
    <row r="252" spans="1:32" x14ac:dyDescent="0.3">
      <c r="A252" s="3">
        <v>44102</v>
      </c>
      <c r="B252" s="4">
        <v>251</v>
      </c>
      <c r="C252" s="4">
        <v>34370563</v>
      </c>
      <c r="D252" s="4">
        <v>241351</v>
      </c>
      <c r="F252" s="6">
        <f t="shared" si="65"/>
        <v>143130443994.79227</v>
      </c>
      <c r="H252" s="4">
        <f t="shared" si="63"/>
        <v>1.840275206700414E+16</v>
      </c>
      <c r="I252" s="4">
        <v>6050085</v>
      </c>
      <c r="K252" s="4">
        <f t="shared" si="64"/>
        <v>64732892290744.859</v>
      </c>
      <c r="L252" s="4">
        <f t="shared" si="66"/>
        <v>34555231.269720733</v>
      </c>
      <c r="M252" s="4">
        <f t="shared" si="76"/>
        <v>326830.82398916781</v>
      </c>
      <c r="N252" s="4">
        <f t="shared" si="67"/>
        <v>13425849.998943787</v>
      </c>
      <c r="O252" s="4">
        <f t="shared" si="68"/>
        <v>34102369841.649452</v>
      </c>
      <c r="P252" s="4">
        <f t="shared" si="69"/>
        <v>54401909319644.242</v>
      </c>
      <c r="Q252" s="4">
        <f t="shared" si="77"/>
        <v>7306800309.2191086</v>
      </c>
      <c r="T252" s="1">
        <f t="shared" si="78"/>
        <v>250</v>
      </c>
      <c r="U252" s="4">
        <f t="shared" si="70"/>
        <v>4.4137279549898302E-2</v>
      </c>
      <c r="V252" s="4">
        <f t="shared" si="71"/>
        <v>-4.1447269716743038E-5</v>
      </c>
      <c r="W252" s="4">
        <f t="shared" si="72"/>
        <v>4.5288309778365846E-6</v>
      </c>
      <c r="X252" s="4">
        <f t="shared" si="73"/>
        <v>5.4800603634050517E-6</v>
      </c>
      <c r="Y252" s="4">
        <f t="shared" si="74"/>
        <v>3.1438378375501402E-5</v>
      </c>
      <c r="Z252" s="4">
        <f t="shared" si="83"/>
        <v>0.99565511937320705</v>
      </c>
      <c r="AA252" s="4">
        <f t="shared" si="83"/>
        <v>7.4497835170944595E-4</v>
      </c>
      <c r="AB252" s="4">
        <f t="shared" si="83"/>
        <v>9.431514455801865E-4</v>
      </c>
      <c r="AC252" s="4">
        <f t="shared" si="83"/>
        <v>2.6567508295041384E-3</v>
      </c>
      <c r="AD252" s="4">
        <f t="shared" si="80"/>
        <v>1.0000000000000009</v>
      </c>
      <c r="AF252" s="4">
        <f t="shared" si="75"/>
        <v>1.3183653820084162</v>
      </c>
    </row>
    <row r="253" spans="1:32" x14ac:dyDescent="0.3">
      <c r="A253" s="3">
        <v>44103</v>
      </c>
      <c r="B253" s="4">
        <v>252</v>
      </c>
      <c r="C253" s="4">
        <v>34666190</v>
      </c>
      <c r="D253" s="4">
        <v>295627</v>
      </c>
      <c r="F253" s="6">
        <f t="shared" si="65"/>
        <v>105008301187.84053</v>
      </c>
      <c r="H253" s="4">
        <f t="shared" si="63"/>
        <v>1.8322631870084172E+16</v>
      </c>
      <c r="I253" s="4">
        <v>6043869</v>
      </c>
      <c r="K253" s="4">
        <f t="shared" si="64"/>
        <v>64832954765702.156</v>
      </c>
      <c r="L253" s="4">
        <f t="shared" si="66"/>
        <v>34884865.179966375</v>
      </c>
      <c r="M253" s="4">
        <f t="shared" si="76"/>
        <v>329633.91024564207</v>
      </c>
      <c r="N253" s="4">
        <f t="shared" si="67"/>
        <v>13505451.623190328</v>
      </c>
      <c r="O253" s="4">
        <f t="shared" si="68"/>
        <v>47818834333.326599</v>
      </c>
      <c r="P253" s="4">
        <f t="shared" si="69"/>
        <v>55675215242695.867</v>
      </c>
      <c r="Q253" s="4">
        <f t="shared" si="77"/>
        <v>1156469944.4551554</v>
      </c>
      <c r="T253" s="1">
        <f t="shared" si="78"/>
        <v>251</v>
      </c>
      <c r="U253" s="4">
        <f t="shared" si="70"/>
        <v>4.4269744718928632E-2</v>
      </c>
      <c r="V253" s="4">
        <f t="shared" si="71"/>
        <v>-4.18114678014229E-5</v>
      </c>
      <c r="W253" s="4">
        <f t="shared" si="72"/>
        <v>4.6685965422553279E-6</v>
      </c>
      <c r="X253" s="4">
        <f t="shared" si="73"/>
        <v>5.5218242231528739E-6</v>
      </c>
      <c r="Y253" s="4">
        <f t="shared" si="74"/>
        <v>3.1621047036014699E-5</v>
      </c>
      <c r="Z253" s="4">
        <f t="shared" si="83"/>
        <v>0.99561367210349028</v>
      </c>
      <c r="AA253" s="4">
        <f t="shared" si="83"/>
        <v>7.4950718268728257E-4</v>
      </c>
      <c r="AB253" s="4">
        <f t="shared" si="83"/>
        <v>9.4863150594359151E-4</v>
      </c>
      <c r="AC253" s="4">
        <f t="shared" si="83"/>
        <v>2.6881892078796398E-3</v>
      </c>
      <c r="AD253" s="4">
        <f t="shared" si="80"/>
        <v>1.0000000000000009</v>
      </c>
      <c r="AF253" s="4">
        <f t="shared" si="75"/>
        <v>1.3222670253076014</v>
      </c>
    </row>
    <row r="254" spans="1:32" x14ac:dyDescent="0.3">
      <c r="A254" s="3">
        <v>44104</v>
      </c>
      <c r="B254" s="4">
        <v>253</v>
      </c>
      <c r="C254" s="4">
        <v>34989766</v>
      </c>
      <c r="D254" s="4">
        <v>323576</v>
      </c>
      <c r="F254" s="6">
        <f t="shared" si="65"/>
        <v>87675709626.918686</v>
      </c>
      <c r="H254" s="4">
        <f t="shared" si="63"/>
        <v>1.8235137354222936E+16</v>
      </c>
      <c r="I254" s="4">
        <v>6055557</v>
      </c>
      <c r="K254" s="4">
        <f t="shared" si="64"/>
        <v>64644870362190.273</v>
      </c>
      <c r="L254" s="4">
        <f t="shared" si="66"/>
        <v>35217395.590743348</v>
      </c>
      <c r="M254" s="4">
        <f t="shared" si="76"/>
        <v>332530.41077697277</v>
      </c>
      <c r="N254" s="4">
        <f t="shared" si="67"/>
        <v>13586496.967477335</v>
      </c>
      <c r="O254" s="4">
        <f t="shared" si="68"/>
        <v>51815230581.9841</v>
      </c>
      <c r="P254" s="4">
        <f t="shared" si="69"/>
        <v>56715056793747.516</v>
      </c>
      <c r="Q254" s="4">
        <f t="shared" si="77"/>
        <v>80181472.362766102</v>
      </c>
      <c r="T254" s="1">
        <f t="shared" si="78"/>
        <v>252</v>
      </c>
      <c r="U254" s="4">
        <f t="shared" si="70"/>
        <v>4.441126418065152E-2</v>
      </c>
      <c r="V254" s="4">
        <f t="shared" si="71"/>
        <v>-4.218751252023662E-5</v>
      </c>
      <c r="W254" s="4">
        <f t="shared" si="72"/>
        <v>4.813282463801409E-6</v>
      </c>
      <c r="X254" s="4">
        <f t="shared" si="73"/>
        <v>5.5691222313881652E-6</v>
      </c>
      <c r="Y254" s="4">
        <f t="shared" si="74"/>
        <v>3.1805107825047046E-5</v>
      </c>
      <c r="Z254" s="4">
        <f t="shared" si="83"/>
        <v>0.99557186063568881</v>
      </c>
      <c r="AA254" s="4">
        <f t="shared" si="83"/>
        <v>7.5417577922953793E-4</v>
      </c>
      <c r="AB254" s="4">
        <f t="shared" si="83"/>
        <v>9.5415333016674443E-4</v>
      </c>
      <c r="AC254" s="4">
        <f t="shared" si="83"/>
        <v>2.7198102549156546E-3</v>
      </c>
      <c r="AD254" s="4">
        <f t="shared" si="80"/>
        <v>1.0000000000000009</v>
      </c>
      <c r="AF254" s="4">
        <f t="shared" si="75"/>
        <v>1.3264382800492587</v>
      </c>
    </row>
    <row r="255" spans="1:32" x14ac:dyDescent="0.3">
      <c r="A255" s="3">
        <v>44105</v>
      </c>
      <c r="B255" s="4">
        <v>254</v>
      </c>
      <c r="C255" s="4">
        <v>35318796</v>
      </c>
      <c r="D255" s="4">
        <v>329030</v>
      </c>
      <c r="F255" s="6">
        <f t="shared" si="65"/>
        <v>84475587740.077316</v>
      </c>
      <c r="H255" s="4">
        <f t="shared" si="63"/>
        <v>1.81463828110382E+16</v>
      </c>
      <c r="I255" s="4">
        <v>6107686</v>
      </c>
      <c r="K255" s="4">
        <f t="shared" si="64"/>
        <v>63809332271030.969</v>
      </c>
      <c r="L255" s="4">
        <f t="shared" si="66"/>
        <v>35552916.719411679</v>
      </c>
      <c r="M255" s="4">
        <f t="shared" si="76"/>
        <v>335521.12866833061</v>
      </c>
      <c r="N255" s="4">
        <f t="shared" si="67"/>
        <v>13669069.17743995</v>
      </c>
      <c r="O255" s="4">
        <f t="shared" si="68"/>
        <v>54812511257.841949</v>
      </c>
      <c r="P255" s="4">
        <f t="shared" si="69"/>
        <v>57174515556071.883</v>
      </c>
      <c r="Q255" s="4">
        <f t="shared" si="77"/>
        <v>42134751.388823517</v>
      </c>
      <c r="T255" s="1">
        <f t="shared" si="78"/>
        <v>253</v>
      </c>
      <c r="U255" s="4">
        <f t="shared" si="70"/>
        <v>4.45614992233778E-2</v>
      </c>
      <c r="V255" s="4">
        <f t="shared" si="71"/>
        <v>-4.257549031697574E-5</v>
      </c>
      <c r="W255" s="4">
        <f t="shared" si="72"/>
        <v>4.9627313511230246E-6</v>
      </c>
      <c r="X255" s="4">
        <f t="shared" si="73"/>
        <v>5.6220137516564651E-6</v>
      </c>
      <c r="Y255" s="4">
        <f t="shared" si="74"/>
        <v>3.199074521419625E-5</v>
      </c>
      <c r="Z255" s="4">
        <f t="shared" si="83"/>
        <v>0.99552967312316853</v>
      </c>
      <c r="AA255" s="4">
        <f t="shared" si="83"/>
        <v>7.589890616933393E-4</v>
      </c>
      <c r="AB255" s="4">
        <f t="shared" si="83"/>
        <v>9.5972245239813261E-4</v>
      </c>
      <c r="AC255" s="4">
        <f t="shared" si="83"/>
        <v>2.7516153627407014E-3</v>
      </c>
      <c r="AD255" s="4">
        <f t="shared" si="80"/>
        <v>1.0000000000000007</v>
      </c>
      <c r="AF255" s="4">
        <f t="shared" si="75"/>
        <v>1.3308689757587264</v>
      </c>
    </row>
    <row r="256" spans="1:32" x14ac:dyDescent="0.3">
      <c r="A256" s="3">
        <v>44106</v>
      </c>
      <c r="B256" s="4">
        <v>255</v>
      </c>
      <c r="C256" s="4">
        <v>35653178</v>
      </c>
      <c r="D256" s="4">
        <v>334382</v>
      </c>
      <c r="F256" s="6">
        <f t="shared" si="65"/>
        <v>81393147829.346283</v>
      </c>
      <c r="H256" s="4">
        <f t="shared" si="63"/>
        <v>1.8056406420019504E+16</v>
      </c>
      <c r="I256" s="4">
        <v>6176718</v>
      </c>
      <c r="K256" s="4">
        <f t="shared" si="64"/>
        <v>62711232187108.562</v>
      </c>
      <c r="L256" s="4">
        <f t="shared" si="66"/>
        <v>35891523.47082673</v>
      </c>
      <c r="M256" s="4">
        <f t="shared" si="76"/>
        <v>338606.75141505152</v>
      </c>
      <c r="N256" s="4">
        <f t="shared" si="67"/>
        <v>13753250.619089244</v>
      </c>
      <c r="O256" s="4">
        <f t="shared" si="68"/>
        <v>56808563463.615662</v>
      </c>
      <c r="P256" s="4">
        <f t="shared" si="69"/>
        <v>57403846528123.32</v>
      </c>
      <c r="Q256" s="4">
        <f t="shared" si="77"/>
        <v>17848524.518979821</v>
      </c>
      <c r="T256" s="1">
        <f t="shared" si="78"/>
        <v>254</v>
      </c>
      <c r="U256" s="4">
        <f t="shared" si="70"/>
        <v>4.4720095212927212E-2</v>
      </c>
      <c r="V256" s="4">
        <f t="shared" si="71"/>
        <v>-4.2975473106498681E-5</v>
      </c>
      <c r="W256" s="4">
        <f t="shared" si="72"/>
        <v>5.1167790836826682E-6</v>
      </c>
      <c r="X256" s="4">
        <f t="shared" si="73"/>
        <v>5.6805483689712641E-6</v>
      </c>
      <c r="Y256" s="4">
        <f t="shared" si="74"/>
        <v>3.2178145653844748E-5</v>
      </c>
      <c r="Z256" s="4">
        <f t="shared" si="83"/>
        <v>0.99548709763285159</v>
      </c>
      <c r="AA256" s="4">
        <f t="shared" si="83"/>
        <v>7.6395179304446237E-4</v>
      </c>
      <c r="AB256" s="4">
        <f t="shared" si="83"/>
        <v>9.6534446614978905E-4</v>
      </c>
      <c r="AC256" s="4">
        <f t="shared" si="83"/>
        <v>2.7836061079548977E-3</v>
      </c>
      <c r="AD256" s="4">
        <f t="shared" si="80"/>
        <v>1.0000000000000007</v>
      </c>
      <c r="AF256" s="4">
        <f t="shared" si="75"/>
        <v>1.3355484672362974</v>
      </c>
    </row>
    <row r="257" spans="1:32" x14ac:dyDescent="0.3">
      <c r="A257" s="3">
        <v>44107</v>
      </c>
      <c r="B257" s="4">
        <v>256</v>
      </c>
      <c r="C257" s="4">
        <v>35964086</v>
      </c>
      <c r="D257" s="4">
        <v>310908</v>
      </c>
      <c r="F257" s="6">
        <f t="shared" si="65"/>
        <v>95338198826.348572</v>
      </c>
      <c r="H257" s="4">
        <f t="shared" si="63"/>
        <v>1.7972947100693742E+16</v>
      </c>
      <c r="I257" s="4">
        <v>6229821</v>
      </c>
      <c r="K257" s="4">
        <f t="shared" si="64"/>
        <v>61873002300902.602</v>
      </c>
      <c r="L257" s="4">
        <f t="shared" si="66"/>
        <v>36233311.321789302</v>
      </c>
      <c r="M257" s="4">
        <f t="shared" si="76"/>
        <v>341787.8509625718</v>
      </c>
      <c r="N257" s="4">
        <f t="shared" si="67"/>
        <v>13839122.747524839</v>
      </c>
      <c r="O257" s="4">
        <f t="shared" si="68"/>
        <v>72482273892.553177</v>
      </c>
      <c r="P257" s="4">
        <f t="shared" si="69"/>
        <v>57901473084884.57</v>
      </c>
      <c r="Q257" s="4">
        <f t="shared" si="77"/>
        <v>953565195.4706465</v>
      </c>
      <c r="T257" s="1">
        <f t="shared" si="78"/>
        <v>255</v>
      </c>
      <c r="U257" s="4">
        <f t="shared" si="70"/>
        <v>4.4886682142962389E-2</v>
      </c>
      <c r="V257" s="4">
        <f t="shared" si="71"/>
        <v>-4.3387518272620705E-5</v>
      </c>
      <c r="W257" s="4">
        <f t="shared" si="72"/>
        <v>5.2752551431212635E-6</v>
      </c>
      <c r="X257" s="4">
        <f t="shared" si="73"/>
        <v>5.7447658822908128E-6</v>
      </c>
      <c r="Y257" s="4">
        <f t="shared" si="74"/>
        <v>3.2367497247208629E-5</v>
      </c>
      <c r="Z257" s="4">
        <f t="shared" si="83"/>
        <v>0.99544412215974509</v>
      </c>
      <c r="AA257" s="4">
        <f t="shared" si="83"/>
        <v>7.6906857212814502E-4</v>
      </c>
      <c r="AB257" s="4">
        <f t="shared" si="83"/>
        <v>9.7102501451876036E-4</v>
      </c>
      <c r="AC257" s="4">
        <f t="shared" si="83"/>
        <v>2.8157842536087425E-3</v>
      </c>
      <c r="AD257" s="4">
        <f t="shared" si="80"/>
        <v>1.0000000000000007</v>
      </c>
      <c r="AF257" s="4">
        <f t="shared" si="75"/>
        <v>1.3404656511205062</v>
      </c>
    </row>
    <row r="258" spans="1:32" x14ac:dyDescent="0.3">
      <c r="A258" s="3">
        <v>44108</v>
      </c>
      <c r="B258" s="4">
        <v>257</v>
      </c>
      <c r="C258" s="4">
        <v>36229316</v>
      </c>
      <c r="D258" s="4">
        <v>265230</v>
      </c>
      <c r="F258" s="6">
        <f t="shared" si="65"/>
        <v>125632564993.41064</v>
      </c>
      <c r="H258" s="4">
        <f t="shared" ref="H258:H321" si="84">(C258-$G$2)^2</f>
        <v>1.7901902271680702E+16</v>
      </c>
      <c r="I258" s="4">
        <v>6232626</v>
      </c>
      <c r="K258" s="4">
        <f t="shared" ref="K258:K321" si="85">(I258-$J$2)^2</f>
        <v>61828882249016.117</v>
      </c>
      <c r="L258" s="4">
        <f t="shared" si="66"/>
        <v>36578376.205478869</v>
      </c>
      <c r="M258" s="4">
        <f t="shared" si="76"/>
        <v>345064.88368956745</v>
      </c>
      <c r="N258" s="4">
        <f t="shared" si="67"/>
        <v>13926765.978223056</v>
      </c>
      <c r="O258" s="4">
        <f t="shared" si="68"/>
        <v>121843027048.95052</v>
      </c>
      <c r="P258" s="4">
        <f t="shared" si="69"/>
        <v>59199790004490.281</v>
      </c>
      <c r="Q258" s="4">
        <f t="shared" si="77"/>
        <v>6373608653.7267628</v>
      </c>
      <c r="T258" s="1">
        <f t="shared" si="78"/>
        <v>256</v>
      </c>
      <c r="U258" s="4">
        <f t="shared" si="70"/>
        <v>4.5060875212480068E-2</v>
      </c>
      <c r="V258" s="4">
        <f t="shared" si="71"/>
        <v>-4.3811668655101954E-5</v>
      </c>
      <c r="W258" s="4">
        <f t="shared" si="72"/>
        <v>5.4379829172991501E-6</v>
      </c>
      <c r="X258" s="4">
        <f t="shared" si="73"/>
        <v>5.8146963136670267E-6</v>
      </c>
      <c r="Y258" s="4">
        <f t="shared" si="74"/>
        <v>3.2558989424135778E-5</v>
      </c>
      <c r="Z258" s="4">
        <f t="shared" si="83"/>
        <v>0.9954007346414725</v>
      </c>
      <c r="AA258" s="4">
        <f t="shared" si="83"/>
        <v>7.7434382727126628E-4</v>
      </c>
      <c r="AB258" s="4">
        <f t="shared" si="83"/>
        <v>9.7676978040105123E-4</v>
      </c>
      <c r="AC258" s="4">
        <f t="shared" si="83"/>
        <v>2.8481517508559514E-3</v>
      </c>
      <c r="AD258" s="4">
        <f t="shared" si="80"/>
        <v>1.0000000000000007</v>
      </c>
      <c r="AF258" s="4">
        <f t="shared" si="75"/>
        <v>1.3456089832636096</v>
      </c>
    </row>
    <row r="259" spans="1:32" x14ac:dyDescent="0.3">
      <c r="A259" s="3">
        <v>44109</v>
      </c>
      <c r="B259" s="4">
        <v>258</v>
      </c>
      <c r="C259" s="4">
        <v>36501471</v>
      </c>
      <c r="D259" s="4">
        <v>272155</v>
      </c>
      <c r="F259" s="6">
        <f t="shared" ref="F259:F322" si="86">(D259-$E$2)^2</f>
        <v>120771431833.46811</v>
      </c>
      <c r="H259" s="4">
        <f t="shared" si="84"/>
        <v>1.782914875579565E+16</v>
      </c>
      <c r="I259" s="4">
        <v>6230864</v>
      </c>
      <c r="K259" s="4">
        <f t="shared" si="85"/>
        <v>61856595039208.758</v>
      </c>
      <c r="L259" s="4">
        <f t="shared" ref="L259:L322" si="87">(AA259+AB259+AC259)*$S$45</f>
        <v>36926814.395783447</v>
      </c>
      <c r="M259" s="4">
        <f t="shared" si="76"/>
        <v>348438.19030457735</v>
      </c>
      <c r="N259" s="4">
        <f t="shared" ref="N259:N322" si="88">(AA259+AB259)*$S$45</f>
        <v>14016259.560815901</v>
      </c>
      <c r="O259" s="4">
        <f t="shared" ref="O259:O322" si="89">(C259-L259)^2</f>
        <v>180917004336.59381</v>
      </c>
      <c r="P259" s="4">
        <f t="shared" ref="P259:P322" si="90">(I259-N259)^2</f>
        <v>60612384038371.93</v>
      </c>
      <c r="Q259" s="4">
        <f t="shared" si="77"/>
        <v>5819125123.044364</v>
      </c>
      <c r="T259" s="1">
        <f t="shared" si="78"/>
        <v>257</v>
      </c>
      <c r="U259" s="4">
        <f t="shared" ref="U259:U322" si="91">$S$2*EXP(-((T259-$S$3)^2)/($S$4^2)) + $S$5*EXP(-((T259-$S$6)^2)/($S$7^2)) + $S$8*EXP(-((T259-$S$9)^2)/($S$10^2)) + $S$11*EXP(-((T259-$S$12)^2)/($S$13^2))+ $S$14*EXP(-((T259-$S$15)^2)/($S$16^2))+ $S$17*EXP(-((T259-$S$18)^2)/($S$19^2))+$S$20*EXP(-((T259-$S$21)^2)/($S$22^2))+$S$23*EXP(-((T259-$S$24)^2)/($S$25^2))+$S$26*EXP(-((T259-$S$27)^2)/($S$28^2))+$S$29*EXP(-((T259-$S$30)^2)/($S$31^2))+$S$32*EXP(-((T259-$S$33)^2)/($S$34^2))+$S$35*EXP(-((T259-$S$36)^2)/($S$37^2))</f>
        <v>4.5242275429583687E-2</v>
      </c>
      <c r="V259" s="4">
        <f t="shared" ref="V259:V322" si="92">$S$43*$S$45 -(U259*(Z259*AB259)) + $S$38*AC259 - $S$44*Z259</f>
        <v>-4.4247952522162557E-5</v>
      </c>
      <c r="W259" s="4">
        <f t="shared" ref="W259:W322" si="93">(U259*(Z259*AB259)) - $S$41*AA259 - $S$44*AA259</f>
        <v>5.6047799747969577E-6</v>
      </c>
      <c r="X259" s="4">
        <f t="shared" ref="X259:X322" si="94">$S$41*AA259 - $S$40*AB259 - $S$44*AB259</f>
        <v>5.8903599321565752E-6</v>
      </c>
      <c r="Y259" s="4">
        <f t="shared" ref="Y259:Y322" si="95">$S$40*AB259- $S$38*AC259 - $S$44*AC259</f>
        <v>3.2752812615209024E-5</v>
      </c>
      <c r="Z259" s="4">
        <f t="shared" si="83"/>
        <v>0.99535692297281742</v>
      </c>
      <c r="AA259" s="4">
        <f t="shared" si="83"/>
        <v>7.7978181018856544E-4</v>
      </c>
      <c r="AB259" s="4">
        <f t="shared" si="83"/>
        <v>9.8258447671471837E-4</v>
      </c>
      <c r="AC259" s="4">
        <f t="shared" si="83"/>
        <v>2.8807107402800871E-3</v>
      </c>
      <c r="AD259" s="4">
        <f t="shared" si="80"/>
        <v>1.0000000000000009</v>
      </c>
      <c r="AF259" s="4">
        <f t="shared" ref="AF259:AF322" si="96">(U259/$S$40)*Z259</f>
        <v>1.3509664968930231</v>
      </c>
    </row>
    <row r="260" spans="1:32" x14ac:dyDescent="0.3">
      <c r="A260" s="3">
        <v>44110</v>
      </c>
      <c r="B260" s="4">
        <v>259</v>
      </c>
      <c r="C260" s="4">
        <v>36820683</v>
      </c>
      <c r="D260" s="4">
        <v>319212</v>
      </c>
      <c r="F260" s="6">
        <f t="shared" si="86"/>
        <v>90279122286.541672</v>
      </c>
      <c r="H260" s="4">
        <f t="shared" si="84"/>
        <v>1.774400455406986E+16</v>
      </c>
      <c r="I260" s="4">
        <v>6244596</v>
      </c>
      <c r="K260" s="4">
        <f t="shared" si="85"/>
        <v>61640782092902.945</v>
      </c>
      <c r="L260" s="4">
        <f t="shared" si="87"/>
        <v>37278722.391410761</v>
      </c>
      <c r="M260" s="4">
        <f t="shared" ref="M260:M323" si="97">L260-L259</f>
        <v>351907.99562731385</v>
      </c>
      <c r="N260" s="4">
        <f t="shared" si="88"/>
        <v>14107681.455243342</v>
      </c>
      <c r="O260" s="4">
        <f t="shared" si="89"/>
        <v>209800084083.93994</v>
      </c>
      <c r="P260" s="4">
        <f t="shared" si="90"/>
        <v>61828112876459.391</v>
      </c>
      <c r="Q260" s="4">
        <f t="shared" ref="Q260:Q323" si="98">(D260-M260)^2</f>
        <v>1069028130.0613265</v>
      </c>
      <c r="T260" s="1">
        <f t="shared" ref="T260:T323" si="99">T259+$S$42</f>
        <v>258</v>
      </c>
      <c r="U260" s="4">
        <f t="shared" si="91"/>
        <v>4.5430470240603038E-2</v>
      </c>
      <c r="V260" s="4">
        <f t="shared" si="92"/>
        <v>-4.4696383525189343E-5</v>
      </c>
      <c r="W260" s="4">
        <f t="shared" si="93"/>
        <v>5.7754583080048331E-6</v>
      </c>
      <c r="X260" s="4">
        <f t="shared" si="94"/>
        <v>5.9717672905381343E-6</v>
      </c>
      <c r="Y260" s="4">
        <f t="shared" si="95"/>
        <v>3.2949157926646376E-5</v>
      </c>
      <c r="Z260" s="4">
        <f t="shared" ref="Z260:AC275" si="100" xml:space="preserve"> Z259+($S$42*V259)</f>
        <v>0.9953126750202953</v>
      </c>
      <c r="AA260" s="4">
        <f t="shared" si="100"/>
        <v>7.8538659016336241E-4</v>
      </c>
      <c r="AB260" s="4">
        <f t="shared" si="100"/>
        <v>9.8847483664687486E-4</v>
      </c>
      <c r="AC260" s="4">
        <f t="shared" si="100"/>
        <v>2.9134635528952962E-3</v>
      </c>
      <c r="AD260" s="4">
        <f t="shared" ref="AD260:AD323" si="101">Z260+AA260+AB260+AC260</f>
        <v>1.0000000000000009</v>
      </c>
      <c r="AF260" s="4">
        <f t="shared" si="96"/>
        <v>1.3565258215307179</v>
      </c>
    </row>
    <row r="261" spans="1:32" x14ac:dyDescent="0.3">
      <c r="A261" s="3">
        <v>44111</v>
      </c>
      <c r="B261" s="4">
        <v>260</v>
      </c>
      <c r="C261" s="4">
        <v>37177362</v>
      </c>
      <c r="D261" s="4">
        <v>356679</v>
      </c>
      <c r="F261" s="6">
        <f t="shared" si="86"/>
        <v>69167865779.362366</v>
      </c>
      <c r="H261" s="4">
        <f t="shared" si="84"/>
        <v>1.764910776342595E+16</v>
      </c>
      <c r="I261" s="4">
        <v>6308301</v>
      </c>
      <c r="K261" s="4">
        <f t="shared" si="85"/>
        <v>60644523566506.461</v>
      </c>
      <c r="L261" s="4">
        <f t="shared" si="87"/>
        <v>37634196.799639277</v>
      </c>
      <c r="M261" s="4">
        <f t="shared" si="97"/>
        <v>355474.40822851658</v>
      </c>
      <c r="N261" s="4">
        <f t="shared" si="88"/>
        <v>14201108.210130919</v>
      </c>
      <c r="O261" s="4">
        <f t="shared" si="89"/>
        <v>208698034161.4585</v>
      </c>
      <c r="P261" s="4">
        <f t="shared" si="90"/>
        <v>62296405656294.617</v>
      </c>
      <c r="Q261" s="4">
        <f t="shared" si="98"/>
        <v>1451041.3359255672</v>
      </c>
      <c r="T261" s="1">
        <f t="shared" si="99"/>
        <v>259</v>
      </c>
      <c r="U261" s="4">
        <f t="shared" si="91"/>
        <v>4.5625034183570098E-2</v>
      </c>
      <c r="V261" s="4">
        <f t="shared" si="92"/>
        <v>-4.5156960632562523E-5</v>
      </c>
      <c r="W261" s="4">
        <f t="shared" si="93"/>
        <v>5.9498245432849884E-6</v>
      </c>
      <c r="X261" s="4">
        <f t="shared" si="94"/>
        <v>6.0589192728524423E-6</v>
      </c>
      <c r="Y261" s="4">
        <f t="shared" si="95"/>
        <v>3.3148216816425093E-5</v>
      </c>
      <c r="Z261" s="4">
        <f t="shared" si="100"/>
        <v>0.99526797863677008</v>
      </c>
      <c r="AA261" s="4">
        <f t="shared" si="100"/>
        <v>7.911620484713672E-4</v>
      </c>
      <c r="AB261" s="4">
        <f t="shared" si="100"/>
        <v>9.9444660393741306E-4</v>
      </c>
      <c r="AC261" s="4">
        <f t="shared" si="100"/>
        <v>2.9464127108219428E-3</v>
      </c>
      <c r="AD261" s="4">
        <f t="shared" si="101"/>
        <v>1.0000000000000009</v>
      </c>
      <c r="AF261" s="4">
        <f t="shared" si="96"/>
        <v>1.3622742026408805</v>
      </c>
    </row>
    <row r="262" spans="1:32" x14ac:dyDescent="0.3">
      <c r="A262" s="3">
        <v>44112</v>
      </c>
      <c r="B262" s="4">
        <v>261</v>
      </c>
      <c r="C262" s="4">
        <v>37540294</v>
      </c>
      <c r="D262" s="4">
        <v>362932</v>
      </c>
      <c r="F262" s="6">
        <f t="shared" si="86"/>
        <v>65917914755.323288</v>
      </c>
      <c r="H262" s="4">
        <f t="shared" si="84"/>
        <v>1.7552808490921328E+16</v>
      </c>
      <c r="I262" s="4">
        <v>6389966</v>
      </c>
      <c r="K262" s="4">
        <f t="shared" si="85"/>
        <v>59379266998496.437</v>
      </c>
      <c r="L262" s="4">
        <f t="shared" si="87"/>
        <v>37993334.219542883</v>
      </c>
      <c r="M262" s="4">
        <f t="shared" si="97"/>
        <v>359137.41990360618</v>
      </c>
      <c r="N262" s="4">
        <f t="shared" si="88"/>
        <v>14296614.843216872</v>
      </c>
      <c r="O262" s="4">
        <f t="shared" si="89"/>
        <v>205245440523.46393</v>
      </c>
      <c r="P262" s="4">
        <f t="shared" si="90"/>
        <v>62515095929942.695</v>
      </c>
      <c r="Q262" s="4">
        <f t="shared" si="98"/>
        <v>14398838.10794816</v>
      </c>
      <c r="T262" s="1">
        <f t="shared" si="99"/>
        <v>260</v>
      </c>
      <c r="U262" s="4">
        <f t="shared" si="91"/>
        <v>4.5825529565004221E-2</v>
      </c>
      <c r="V262" s="4">
        <f t="shared" si="92"/>
        <v>-4.5629668039818213E-5</v>
      </c>
      <c r="W262" s="4">
        <f t="shared" si="93"/>
        <v>6.1276801170552142E-6</v>
      </c>
      <c r="X262" s="4">
        <f t="shared" si="94"/>
        <v>6.1518071507725593E-6</v>
      </c>
      <c r="Y262" s="4">
        <f t="shared" si="95"/>
        <v>3.3350180771990439E-5</v>
      </c>
      <c r="Z262" s="4">
        <f t="shared" si="100"/>
        <v>0.99522282167613751</v>
      </c>
      <c r="AA262" s="4">
        <f t="shared" si="100"/>
        <v>7.9711187301465219E-4</v>
      </c>
      <c r="AB262" s="4">
        <f t="shared" si="100"/>
        <v>1.0005055232102655E-3</v>
      </c>
      <c r="AC262" s="4">
        <f t="shared" si="100"/>
        <v>2.9795609276383681E-3</v>
      </c>
      <c r="AD262" s="4">
        <f t="shared" si="101"/>
        <v>1.0000000000000009</v>
      </c>
      <c r="AF262" s="4">
        <f t="shared" si="96"/>
        <v>1.368198521974455</v>
      </c>
    </row>
    <row r="263" spans="1:32" x14ac:dyDescent="0.3">
      <c r="A263" s="3">
        <v>44113</v>
      </c>
      <c r="B263" s="4">
        <v>262</v>
      </c>
      <c r="C263" s="4">
        <v>37910744</v>
      </c>
      <c r="D263" s="4">
        <v>370450</v>
      </c>
      <c r="F263" s="6">
        <f t="shared" si="86"/>
        <v>62114019609.778458</v>
      </c>
      <c r="H263" s="4">
        <f t="shared" si="84"/>
        <v>1.7454786096535326E+16</v>
      </c>
      <c r="I263" s="4">
        <v>6467114</v>
      </c>
      <c r="K263" s="4">
        <f t="shared" si="85"/>
        <v>58196245563027.719</v>
      </c>
      <c r="L263" s="4">
        <f t="shared" si="87"/>
        <v>38356231.124501131</v>
      </c>
      <c r="M263" s="4">
        <f t="shared" si="97"/>
        <v>362896.90495824814</v>
      </c>
      <c r="N263" s="4">
        <f t="shared" si="88"/>
        <v>14394274.723628014</v>
      </c>
      <c r="O263" s="4">
        <f t="shared" si="89"/>
        <v>198458778096.28662</v>
      </c>
      <c r="P263" s="4">
        <f t="shared" si="90"/>
        <v>62839877138230.625</v>
      </c>
      <c r="Q263" s="4">
        <f t="shared" si="98"/>
        <v>57049244.709736556</v>
      </c>
      <c r="T263" s="1">
        <f t="shared" si="99"/>
        <v>261</v>
      </c>
      <c r="U263" s="4">
        <f t="shared" si="91"/>
        <v>4.6031507158906013E-2</v>
      </c>
      <c r="V263" s="4">
        <f t="shared" si="92"/>
        <v>-4.6114475053673664E-5</v>
      </c>
      <c r="W263" s="4">
        <f t="shared" si="93"/>
        <v>6.3088214170090249E-6</v>
      </c>
      <c r="X263" s="4">
        <f t="shared" si="94"/>
        <v>6.2504126468211415E-6</v>
      </c>
      <c r="Y263" s="4">
        <f t="shared" si="95"/>
        <v>3.3555240989843498E-5</v>
      </c>
      <c r="Z263" s="4">
        <f t="shared" si="100"/>
        <v>0.99517719200809773</v>
      </c>
      <c r="AA263" s="4">
        <f t="shared" si="100"/>
        <v>8.032395531317074E-4</v>
      </c>
      <c r="AB263" s="4">
        <f t="shared" si="100"/>
        <v>1.006657330361038E-3</v>
      </c>
      <c r="AC263" s="4">
        <f t="shared" si="100"/>
        <v>3.0129111084103584E-3</v>
      </c>
      <c r="AD263" s="4">
        <f t="shared" si="101"/>
        <v>1.0000000000000007</v>
      </c>
      <c r="AF263" s="4">
        <f t="shared" si="96"/>
        <v>1.3742853185775539</v>
      </c>
    </row>
    <row r="264" spans="1:32" x14ac:dyDescent="0.3">
      <c r="A264" s="3">
        <v>44114</v>
      </c>
      <c r="B264" s="4">
        <v>263</v>
      </c>
      <c r="C264" s="4">
        <v>38290885</v>
      </c>
      <c r="D264" s="4">
        <v>380141</v>
      </c>
      <c r="F264" s="6">
        <f t="shared" si="86"/>
        <v>57377420406.608345</v>
      </c>
      <c r="H264" s="4">
        <f t="shared" si="84"/>
        <v>1.7354484759316618E+16</v>
      </c>
      <c r="I264" s="4">
        <v>6587331</v>
      </c>
      <c r="K264" s="4">
        <f t="shared" si="85"/>
        <v>56376511726829.977</v>
      </c>
      <c r="L264" s="4">
        <f t="shared" si="87"/>
        <v>38722983.743787095</v>
      </c>
      <c r="M264" s="4">
        <f t="shared" si="97"/>
        <v>366752.61928596348</v>
      </c>
      <c r="N264" s="4">
        <f t="shared" si="88"/>
        <v>14494159.45578151</v>
      </c>
      <c r="O264" s="4">
        <f t="shared" si="89"/>
        <v>186709324382.38553</v>
      </c>
      <c r="P264" s="4">
        <f t="shared" si="90"/>
        <v>62517936229156.219</v>
      </c>
      <c r="Q264" s="4">
        <f t="shared" si="98"/>
        <v>179248738.14398515</v>
      </c>
      <c r="T264" s="1">
        <f t="shared" si="99"/>
        <v>262</v>
      </c>
      <c r="U264" s="4">
        <f t="shared" si="91"/>
        <v>4.6242506926806141E-2</v>
      </c>
      <c r="V264" s="4">
        <f t="shared" si="92"/>
        <v>-4.6611335947771187E-5</v>
      </c>
      <c r="W264" s="4">
        <f t="shared" si="93"/>
        <v>6.4930398880561288E-6</v>
      </c>
      <c r="X264" s="4">
        <f t="shared" si="94"/>
        <v>6.3547080024788967E-6</v>
      </c>
      <c r="Y264" s="4">
        <f t="shared" si="95"/>
        <v>3.3763588057236161E-5</v>
      </c>
      <c r="Z264" s="4">
        <f t="shared" si="100"/>
        <v>0.99513107753304408</v>
      </c>
      <c r="AA264" s="4">
        <f t="shared" si="100"/>
        <v>8.0954837454871647E-4</v>
      </c>
      <c r="AB264" s="4">
        <f t="shared" si="100"/>
        <v>1.0129077430078592E-3</v>
      </c>
      <c r="AC264" s="4">
        <f t="shared" si="100"/>
        <v>3.0464663494002018E-3</v>
      </c>
      <c r="AD264" s="4">
        <f t="shared" si="101"/>
        <v>1.0000000000000009</v>
      </c>
      <c r="AF264" s="4">
        <f t="shared" si="96"/>
        <v>1.3805208104291367</v>
      </c>
    </row>
    <row r="265" spans="1:32" x14ac:dyDescent="0.3">
      <c r="A265" s="3">
        <v>44115</v>
      </c>
      <c r="B265" s="4">
        <v>264</v>
      </c>
      <c r="C265" s="4">
        <v>38586723</v>
      </c>
      <c r="D265" s="4">
        <v>295838</v>
      </c>
      <c r="F265" s="6">
        <f t="shared" si="86"/>
        <v>104871596674.80835</v>
      </c>
      <c r="H265" s="4">
        <f t="shared" si="84"/>
        <v>1.7276627000489664E+16</v>
      </c>
      <c r="I265" s="4">
        <v>6611862</v>
      </c>
      <c r="K265" s="4">
        <f t="shared" si="85"/>
        <v>56008734934639.648</v>
      </c>
      <c r="L265" s="4">
        <f t="shared" si="87"/>
        <v>39093687.943007968</v>
      </c>
      <c r="M265" s="4">
        <f t="shared" si="97"/>
        <v>370704.19922087342</v>
      </c>
      <c r="N265" s="4">
        <f t="shared" si="88"/>
        <v>14596338.76467086</v>
      </c>
      <c r="O265" s="4">
        <f t="shared" si="89"/>
        <v>257013453439.0726</v>
      </c>
      <c r="P265" s="4">
        <f t="shared" si="90"/>
        <v>63751869205568.844</v>
      </c>
      <c r="Q265" s="4">
        <f t="shared" si="98"/>
        <v>5604947785.7795076</v>
      </c>
      <c r="T265" s="1">
        <f t="shared" si="99"/>
        <v>263</v>
      </c>
      <c r="U265" s="4">
        <f t="shared" si="91"/>
        <v>4.6458058757665406E-2</v>
      </c>
      <c r="V265" s="4">
        <f t="shared" si="92"/>
        <v>-4.712018978834423E-5</v>
      </c>
      <c r="W265" s="4">
        <f t="shared" si="93"/>
        <v>6.6801221029350462E-6</v>
      </c>
      <c r="X265" s="4">
        <f t="shared" si="94"/>
        <v>6.4646560492727457E-6</v>
      </c>
      <c r="Y265" s="4">
        <f t="shared" si="95"/>
        <v>3.3975411636136438E-5</v>
      </c>
      <c r="Z265" s="4">
        <f t="shared" si="100"/>
        <v>0.99508446619709634</v>
      </c>
      <c r="AA265" s="4">
        <f t="shared" si="100"/>
        <v>8.1604141443677265E-4</v>
      </c>
      <c r="AB265" s="4">
        <f t="shared" si="100"/>
        <v>1.0192624510103382E-3</v>
      </c>
      <c r="AC265" s="4">
        <f t="shared" si="100"/>
        <v>3.0802299374574379E-3</v>
      </c>
      <c r="AD265" s="4">
        <f t="shared" si="101"/>
        <v>1.0000000000000009</v>
      </c>
      <c r="AF265" s="4">
        <f t="shared" si="96"/>
        <v>1.3868909166718362</v>
      </c>
    </row>
    <row r="266" spans="1:32" x14ac:dyDescent="0.3">
      <c r="A266" s="3">
        <v>44116</v>
      </c>
      <c r="B266" s="4">
        <v>265</v>
      </c>
      <c r="C266" s="4">
        <v>38860893</v>
      </c>
      <c r="D266" s="4">
        <v>274170</v>
      </c>
      <c r="F266" s="6">
        <f t="shared" si="86"/>
        <v>119374979028.44513</v>
      </c>
      <c r="H266" s="4">
        <f t="shared" si="84"/>
        <v>1.7204628040102006E+16</v>
      </c>
      <c r="I266" s="4">
        <v>6610974</v>
      </c>
      <c r="K266" s="4">
        <f t="shared" si="85"/>
        <v>56022027126703.266</v>
      </c>
      <c r="L266" s="4">
        <f t="shared" si="87"/>
        <v>39468439.103159152</v>
      </c>
      <c r="M266" s="4">
        <f t="shared" si="97"/>
        <v>374751.16015118361</v>
      </c>
      <c r="N266" s="4">
        <f t="shared" si="88"/>
        <v>14700880.382278869</v>
      </c>
      <c r="O266" s="4">
        <f t="shared" si="89"/>
        <v>369112267463.87091</v>
      </c>
      <c r="P266" s="4">
        <f t="shared" si="90"/>
        <v>65446585274036.375</v>
      </c>
      <c r="Q266" s="4">
        <f t="shared" si="98"/>
        <v>10116569777.358046</v>
      </c>
      <c r="T266" s="1">
        <f t="shared" si="99"/>
        <v>264</v>
      </c>
      <c r="U266" s="4">
        <f t="shared" si="91"/>
        <v>4.6677683226372682E-2</v>
      </c>
      <c r="V266" s="4">
        <f t="shared" si="92"/>
        <v>-4.7640960228369655E-5</v>
      </c>
      <c r="W266" s="4">
        <f t="shared" si="93"/>
        <v>6.8698497978126086E-6</v>
      </c>
      <c r="X266" s="4">
        <f t="shared" si="94"/>
        <v>6.5802102809937028E-6</v>
      </c>
      <c r="Y266" s="4">
        <f t="shared" si="95"/>
        <v>3.4190900149563343E-5</v>
      </c>
      <c r="Z266" s="4">
        <f t="shared" si="100"/>
        <v>0.99503734600730798</v>
      </c>
      <c r="AA266" s="4">
        <f t="shared" si="100"/>
        <v>8.2272153653970774E-4</v>
      </c>
      <c r="AB266" s="4">
        <f t="shared" si="100"/>
        <v>1.0257271070596109E-3</v>
      </c>
      <c r="AC266" s="4">
        <f t="shared" si="100"/>
        <v>3.1142053490935745E-3</v>
      </c>
      <c r="AD266" s="4">
        <f t="shared" si="101"/>
        <v>1.0000000000000009</v>
      </c>
      <c r="AF266" s="4">
        <f t="shared" si="96"/>
        <v>1.3933812803983192</v>
      </c>
    </row>
    <row r="267" spans="1:32" x14ac:dyDescent="0.3">
      <c r="A267" s="3">
        <v>44117</v>
      </c>
      <c r="B267" s="4">
        <v>266</v>
      </c>
      <c r="C267" s="4">
        <v>39188765</v>
      </c>
      <c r="D267" s="4">
        <v>327872</v>
      </c>
      <c r="F267" s="6">
        <f t="shared" si="86"/>
        <v>85150066794.035934</v>
      </c>
      <c r="H267" s="4">
        <f t="shared" si="84"/>
        <v>1.7118723951472126E+16</v>
      </c>
      <c r="I267" s="4">
        <v>6655067</v>
      </c>
      <c r="K267" s="4">
        <f t="shared" si="85"/>
        <v>55363917947807.766</v>
      </c>
      <c r="L267" s="4">
        <f t="shared" si="87"/>
        <v>39847331.99804122</v>
      </c>
      <c r="M267" s="4">
        <f t="shared" si="97"/>
        <v>378892.89488206804</v>
      </c>
      <c r="N267" s="4">
        <f t="shared" si="88"/>
        <v>14807849.934848085</v>
      </c>
      <c r="O267" s="4">
        <f t="shared" si="89"/>
        <v>433710490909.02429</v>
      </c>
      <c r="P267" s="4">
        <f t="shared" si="90"/>
        <v>66467869582750.156</v>
      </c>
      <c r="Q267" s="4">
        <f t="shared" si="98"/>
        <v>2603131714.5670366</v>
      </c>
      <c r="T267" s="1">
        <f t="shared" si="99"/>
        <v>265</v>
      </c>
      <c r="U267" s="4">
        <f t="shared" si="91"/>
        <v>4.6900892369541473E-2</v>
      </c>
      <c r="V267" s="4">
        <f t="shared" si="92"/>
        <v>-4.8173555269143329E-5</v>
      </c>
      <c r="W267" s="4">
        <f t="shared" si="93"/>
        <v>7.0619998735425832E-6</v>
      </c>
      <c r="X267" s="4">
        <f t="shared" si="94"/>
        <v>6.7013149252716472E-6</v>
      </c>
      <c r="Y267" s="4">
        <f t="shared" si="95"/>
        <v>3.4410240470329099E-5</v>
      </c>
      <c r="Z267" s="4">
        <f t="shared" si="100"/>
        <v>0.99498970504707962</v>
      </c>
      <c r="AA267" s="4">
        <f t="shared" si="100"/>
        <v>8.2959138633752032E-4</v>
      </c>
      <c r="AB267" s="4">
        <f t="shared" si="100"/>
        <v>1.0323073173406046E-3</v>
      </c>
      <c r="AC267" s="4">
        <f t="shared" si="100"/>
        <v>3.1483962492431378E-3</v>
      </c>
      <c r="AD267" s="4">
        <f t="shared" si="101"/>
        <v>1.0000000000000009</v>
      </c>
      <c r="AF267" s="4">
        <f t="shared" si="96"/>
        <v>1.3999772919541762</v>
      </c>
    </row>
    <row r="268" spans="1:32" x14ac:dyDescent="0.3">
      <c r="A268" s="3">
        <v>44118</v>
      </c>
      <c r="B268" s="4">
        <v>267</v>
      </c>
      <c r="C268" s="4">
        <v>39575776</v>
      </c>
      <c r="D268" s="4">
        <v>387011</v>
      </c>
      <c r="F268" s="6">
        <f t="shared" si="86"/>
        <v>54133394814.470413</v>
      </c>
      <c r="H268" s="4">
        <f t="shared" si="84"/>
        <v>1.7017601819388864E+16</v>
      </c>
      <c r="I268" s="4">
        <v>6725507</v>
      </c>
      <c r="K268" s="4">
        <f t="shared" si="85"/>
        <v>54320634858292.453</v>
      </c>
      <c r="L268" s="4">
        <f t="shared" si="87"/>
        <v>40230460.669780657</v>
      </c>
      <c r="M268" s="4">
        <f t="shared" si="97"/>
        <v>383128.67173943669</v>
      </c>
      <c r="N268" s="4">
        <f t="shared" si="88"/>
        <v>14917310.830730502</v>
      </c>
      <c r="O268" s="4">
        <f t="shared" si="89"/>
        <v>428612016845.8075</v>
      </c>
      <c r="P268" s="4">
        <f t="shared" si="90"/>
        <v>67105650001170.922</v>
      </c>
      <c r="Q268" s="4">
        <f t="shared" si="98"/>
        <v>15072472.722768568</v>
      </c>
      <c r="T268" s="1">
        <f t="shared" si="99"/>
        <v>266</v>
      </c>
      <c r="U268" s="4">
        <f t="shared" si="91"/>
        <v>4.712719047726098E-2</v>
      </c>
      <c r="V268" s="4">
        <f t="shared" si="92"/>
        <v>-4.8717866988598231E-5</v>
      </c>
      <c r="W268" s="4">
        <f t="shared" si="93"/>
        <v>7.2563443636044516E-6</v>
      </c>
      <c r="X268" s="4">
        <f t="shared" si="94"/>
        <v>6.8279050128266773E-6</v>
      </c>
      <c r="Y268" s="4">
        <f t="shared" si="95"/>
        <v>3.4633617612167102E-5</v>
      </c>
      <c r="Z268" s="4">
        <f t="shared" si="100"/>
        <v>0.99494153149181053</v>
      </c>
      <c r="AA268" s="4">
        <f t="shared" si="100"/>
        <v>8.3665338621106294E-4</v>
      </c>
      <c r="AB268" s="4">
        <f t="shared" si="100"/>
        <v>1.0390086322658763E-3</v>
      </c>
      <c r="AC268" s="4">
        <f t="shared" si="100"/>
        <v>3.1828064897134667E-3</v>
      </c>
      <c r="AD268" s="4">
        <f t="shared" si="101"/>
        <v>1.0000000000000009</v>
      </c>
      <c r="AF268" s="4">
        <f t="shared" si="96"/>
        <v>1.4066641127169806</v>
      </c>
    </row>
    <row r="269" spans="1:32" x14ac:dyDescent="0.3">
      <c r="A269" s="3">
        <v>44119</v>
      </c>
      <c r="B269" s="4">
        <v>268</v>
      </c>
      <c r="C269" s="4">
        <v>39981653</v>
      </c>
      <c r="D269" s="4">
        <v>405877</v>
      </c>
      <c r="F269" s="6">
        <f t="shared" si="86"/>
        <v>45710373156.806046</v>
      </c>
      <c r="H269" s="4">
        <f t="shared" si="84"/>
        <v>1.691187200380864E+16</v>
      </c>
      <c r="I269" s="4">
        <v>6837448</v>
      </c>
      <c r="K269" s="4">
        <f t="shared" si="85"/>
        <v>52683098578964.031</v>
      </c>
      <c r="L269" s="4">
        <f t="shared" si="87"/>
        <v>40617918.302189939</v>
      </c>
      <c r="M269" s="4">
        <f t="shared" si="97"/>
        <v>387457.63240928203</v>
      </c>
      <c r="N269" s="4">
        <f t="shared" si="88"/>
        <v>15029324.148533005</v>
      </c>
      <c r="O269" s="4">
        <f t="shared" si="89"/>
        <v>404833534770.85406</v>
      </c>
      <c r="P269" s="4">
        <f t="shared" si="90"/>
        <v>67106834832903.945</v>
      </c>
      <c r="Q269" s="4">
        <f t="shared" si="98"/>
        <v>339273102.44199157</v>
      </c>
      <c r="T269" s="1">
        <f t="shared" si="99"/>
        <v>267</v>
      </c>
      <c r="U269" s="4">
        <f t="shared" si="91"/>
        <v>4.7356074899415838E-2</v>
      </c>
      <c r="V269" s="4">
        <f t="shared" si="92"/>
        <v>-4.9273771236073418E-5</v>
      </c>
      <c r="W269" s="4">
        <f t="shared" si="93"/>
        <v>7.4526503700818615E-6</v>
      </c>
      <c r="X269" s="4">
        <f t="shared" si="94"/>
        <v>6.9599064428232452E-6</v>
      </c>
      <c r="Y269" s="4">
        <f t="shared" si="95"/>
        <v>3.4861214423168312E-5</v>
      </c>
      <c r="Z269" s="4">
        <f t="shared" si="100"/>
        <v>0.99489281362482196</v>
      </c>
      <c r="AA269" s="4">
        <f t="shared" si="100"/>
        <v>8.4390973057466739E-4</v>
      </c>
      <c r="AB269" s="4">
        <f t="shared" si="100"/>
        <v>1.0458365372787029E-3</v>
      </c>
      <c r="AC269" s="4">
        <f t="shared" si="100"/>
        <v>3.2174401073256339E-3</v>
      </c>
      <c r="AD269" s="4">
        <f t="shared" si="101"/>
        <v>1.0000000000000011</v>
      </c>
      <c r="AF269" s="4">
        <f t="shared" si="96"/>
        <v>1.4134266993098989</v>
      </c>
    </row>
    <row r="270" spans="1:32" x14ac:dyDescent="0.3">
      <c r="A270" s="3">
        <v>44120</v>
      </c>
      <c r="B270" s="4">
        <v>269</v>
      </c>
      <c r="C270" s="4">
        <v>40404790</v>
      </c>
      <c r="D270" s="4">
        <v>423137</v>
      </c>
      <c r="F270" s="6">
        <f t="shared" si="86"/>
        <v>38627910153.035934</v>
      </c>
      <c r="H270" s="4">
        <f t="shared" si="84"/>
        <v>1.6801996793328222E+16</v>
      </c>
      <c r="I270" s="4">
        <v>6941170</v>
      </c>
      <c r="K270" s="4">
        <f t="shared" si="85"/>
        <v>51188163479272.812</v>
      </c>
      <c r="L270" s="4">
        <f t="shared" si="87"/>
        <v>41009797.091700047</v>
      </c>
      <c r="M270" s="4">
        <f t="shared" si="97"/>
        <v>391878.78951010853</v>
      </c>
      <c r="N270" s="4">
        <f t="shared" si="88"/>
        <v>15143948.525273463</v>
      </c>
      <c r="O270" s="4">
        <f t="shared" si="89"/>
        <v>366033581007.34937</v>
      </c>
      <c r="P270" s="4">
        <f t="shared" si="90"/>
        <v>67285575534687.484</v>
      </c>
      <c r="Q270" s="4">
        <f t="shared" si="98"/>
        <v>977075723.03036106</v>
      </c>
      <c r="T270" s="1">
        <f t="shared" si="99"/>
        <v>268</v>
      </c>
      <c r="U270" s="4">
        <f t="shared" si="91"/>
        <v>4.7587036865149285E-2</v>
      </c>
      <c r="V270" s="4">
        <f t="shared" si="92"/>
        <v>-4.9841127293635728E-5</v>
      </c>
      <c r="W270" s="4">
        <f t="shared" si="93"/>
        <v>7.6506799693665416E-6</v>
      </c>
      <c r="X270" s="4">
        <f t="shared" si="94"/>
        <v>7.0972360428731238E-6</v>
      </c>
      <c r="Y270" s="4">
        <f t="shared" si="95"/>
        <v>3.5093211281396063E-5</v>
      </c>
      <c r="Z270" s="4">
        <f t="shared" si="100"/>
        <v>0.99484353985358587</v>
      </c>
      <c r="AA270" s="4">
        <f t="shared" si="100"/>
        <v>8.513623809447492E-4</v>
      </c>
      <c r="AB270" s="4">
        <f t="shared" si="100"/>
        <v>1.0527964437215263E-3</v>
      </c>
      <c r="AC270" s="4">
        <f t="shared" si="100"/>
        <v>3.2523013217488021E-3</v>
      </c>
      <c r="AD270" s="4">
        <f t="shared" si="101"/>
        <v>1.0000000000000009</v>
      </c>
      <c r="AF270" s="4">
        <f t="shared" si="96"/>
        <v>1.4202498282070288</v>
      </c>
    </row>
    <row r="271" spans="1:32" x14ac:dyDescent="0.3">
      <c r="A271" s="3">
        <v>44121</v>
      </c>
      <c r="B271" s="4">
        <v>270</v>
      </c>
      <c r="C271" s="4">
        <v>40810145</v>
      </c>
      <c r="D271" s="4">
        <v>405355</v>
      </c>
      <c r="F271" s="6">
        <f t="shared" si="86"/>
        <v>45933852677.606049</v>
      </c>
      <c r="H271" s="4">
        <f t="shared" si="84"/>
        <v>1.6697074835622712E+16</v>
      </c>
      <c r="I271" s="4">
        <v>7078682</v>
      </c>
      <c r="K271" s="4">
        <f t="shared" si="85"/>
        <v>49239388965253.484</v>
      </c>
      <c r="L271" s="4">
        <f t="shared" si="87"/>
        <v>41406188.115599386</v>
      </c>
      <c r="M271" s="4">
        <f t="shared" si="97"/>
        <v>396391.02389933914</v>
      </c>
      <c r="N271" s="4">
        <f t="shared" si="88"/>
        <v>15261240.044264037</v>
      </c>
      <c r="O271" s="4">
        <f t="shared" si="89"/>
        <v>355267395653.42346</v>
      </c>
      <c r="P271" s="4">
        <f t="shared" si="90"/>
        <v>66954256147750.102</v>
      </c>
      <c r="Q271" s="4">
        <f t="shared" si="98"/>
        <v>80352867.533219084</v>
      </c>
      <c r="T271" s="1">
        <f t="shared" si="99"/>
        <v>269</v>
      </c>
      <c r="U271" s="4">
        <f t="shared" si="91"/>
        <v>4.7819562314008003E-2</v>
      </c>
      <c r="V271" s="4">
        <f t="shared" si="92"/>
        <v>-5.04197775044523E-5</v>
      </c>
      <c r="W271" s="4">
        <f t="shared" si="93"/>
        <v>7.8501900895859594E-6</v>
      </c>
      <c r="X271" s="4">
        <f t="shared" si="94"/>
        <v>7.2398016223652921E-6</v>
      </c>
      <c r="Y271" s="4">
        <f t="shared" si="95"/>
        <v>3.5329785792501048E-5</v>
      </c>
      <c r="Z271" s="4">
        <f t="shared" si="100"/>
        <v>0.9947936987262922</v>
      </c>
      <c r="AA271" s="4">
        <f t="shared" si="100"/>
        <v>8.5901306091411571E-4</v>
      </c>
      <c r="AB271" s="4">
        <f t="shared" si="100"/>
        <v>1.0598936797643994E-3</v>
      </c>
      <c r="AC271" s="4">
        <f t="shared" si="100"/>
        <v>3.287394533030198E-3</v>
      </c>
      <c r="AD271" s="4">
        <f t="shared" si="101"/>
        <v>1.0000000000000009</v>
      </c>
      <c r="AF271" s="4">
        <f t="shared" si="96"/>
        <v>1.4271181206865451</v>
      </c>
    </row>
    <row r="272" spans="1:32" x14ac:dyDescent="0.3">
      <c r="A272" s="3">
        <v>44122</v>
      </c>
      <c r="B272" s="4">
        <v>271</v>
      </c>
      <c r="C272" s="4">
        <v>41158529</v>
      </c>
      <c r="D272" s="4">
        <v>348384</v>
      </c>
      <c r="F272" s="6">
        <f t="shared" si="86"/>
        <v>73599807030.983063</v>
      </c>
      <c r="H272" s="4">
        <f t="shared" si="84"/>
        <v>1.6607161823824508E+16</v>
      </c>
      <c r="I272" s="4">
        <v>7163377</v>
      </c>
      <c r="K272" s="4">
        <f t="shared" si="85"/>
        <v>48057939301801.812</v>
      </c>
      <c r="L272" s="4">
        <f t="shared" si="87"/>
        <v>41807181.197317228</v>
      </c>
      <c r="M272" s="4">
        <f t="shared" si="97"/>
        <v>400993.08171784133</v>
      </c>
      <c r="N272" s="4">
        <f t="shared" si="88"/>
        <v>15381252.122443831</v>
      </c>
      <c r="O272" s="4">
        <f t="shared" si="89"/>
        <v>420749673084.46771</v>
      </c>
      <c r="P272" s="4">
        <f t="shared" si="90"/>
        <v>67533471528081.203</v>
      </c>
      <c r="Q272" s="4">
        <f t="shared" si="98"/>
        <v>2767715479.1945066</v>
      </c>
      <c r="T272" s="1">
        <f t="shared" si="99"/>
        <v>270</v>
      </c>
      <c r="U272" s="4">
        <f t="shared" si="91"/>
        <v>4.8053132737272936E-2</v>
      </c>
      <c r="V272" s="4">
        <f t="shared" si="92"/>
        <v>-5.100954686910857E-5</v>
      </c>
      <c r="W272" s="4">
        <f t="shared" si="93"/>
        <v>8.0509323620507167E-6</v>
      </c>
      <c r="X272" s="4">
        <f t="shared" si="94"/>
        <v>7.3875020179439683E-6</v>
      </c>
      <c r="Y272" s="4">
        <f t="shared" si="95"/>
        <v>3.5571112489113885E-5</v>
      </c>
      <c r="Z272" s="4">
        <f t="shared" si="100"/>
        <v>0.99474327894878778</v>
      </c>
      <c r="AA272" s="4">
        <f t="shared" si="100"/>
        <v>8.6686325100370171E-4</v>
      </c>
      <c r="AB272" s="4">
        <f t="shared" si="100"/>
        <v>1.0671334813867647E-3</v>
      </c>
      <c r="AC272" s="4">
        <f t="shared" si="100"/>
        <v>3.3227243188226991E-3</v>
      </c>
      <c r="AD272" s="4">
        <f t="shared" si="101"/>
        <v>1.0000000000000009</v>
      </c>
      <c r="AF272" s="4">
        <f t="shared" si="96"/>
        <v>1.4340160680866934</v>
      </c>
    </row>
    <row r="273" spans="1:32" x14ac:dyDescent="0.3">
      <c r="A273" s="3">
        <v>44123</v>
      </c>
      <c r="B273" s="4">
        <v>272</v>
      </c>
      <c r="C273" s="4">
        <v>41492279</v>
      </c>
      <c r="D273" s="4">
        <v>333750</v>
      </c>
      <c r="F273" s="6">
        <f t="shared" si="86"/>
        <v>81754159935.755478</v>
      </c>
      <c r="H273" s="4">
        <f t="shared" si="84"/>
        <v>1.6521253303881206E+16</v>
      </c>
      <c r="I273" s="4">
        <v>7231673</v>
      </c>
      <c r="K273" s="4">
        <f t="shared" si="85"/>
        <v>47115695535028.055</v>
      </c>
      <c r="L273" s="4">
        <f t="shared" si="87"/>
        <v>42212864.768496588</v>
      </c>
      <c r="M273" s="4">
        <f t="shared" si="97"/>
        <v>405683.57117936015</v>
      </c>
      <c r="N273" s="4">
        <f t="shared" si="88"/>
        <v>15504035.396891762</v>
      </c>
      <c r="O273" s="4">
        <f t="shared" si="89"/>
        <v>519243849759.81812</v>
      </c>
      <c r="P273" s="4">
        <f t="shared" si="90"/>
        <v>68431979625508.812</v>
      </c>
      <c r="Q273" s="4">
        <f t="shared" si="98"/>
        <v>5174438662.6160736</v>
      </c>
      <c r="T273" s="1">
        <f t="shared" si="99"/>
        <v>271</v>
      </c>
      <c r="U273" s="4">
        <f t="shared" si="91"/>
        <v>4.8287226027950138E-2</v>
      </c>
      <c r="V273" s="4">
        <f t="shared" si="92"/>
        <v>-5.1610242611161537E-5</v>
      </c>
      <c r="W273" s="4">
        <f t="shared" si="93"/>
        <v>8.2526529492989536E-6</v>
      </c>
      <c r="X273" s="4">
        <f t="shared" si="94"/>
        <v>7.5402271301089091E-6</v>
      </c>
      <c r="Y273" s="4">
        <f t="shared" si="95"/>
        <v>3.5817362531753674E-5</v>
      </c>
      <c r="Z273" s="4">
        <f t="shared" si="100"/>
        <v>0.99469226940191868</v>
      </c>
      <c r="AA273" s="4">
        <f t="shared" si="100"/>
        <v>8.7491418336575245E-4</v>
      </c>
      <c r="AB273" s="4">
        <f t="shared" si="100"/>
        <v>1.0745209834047086E-3</v>
      </c>
      <c r="AC273" s="4">
        <f t="shared" si="100"/>
        <v>3.3582954313118129E-3</v>
      </c>
      <c r="AD273" s="4">
        <f t="shared" si="101"/>
        <v>1.0000000000000009</v>
      </c>
      <c r="AF273" s="4">
        <f t="shared" si="96"/>
        <v>1.4409280573187593</v>
      </c>
    </row>
    <row r="274" spans="1:32" x14ac:dyDescent="0.3">
      <c r="A274" s="3">
        <v>44124</v>
      </c>
      <c r="B274" s="4">
        <v>273</v>
      </c>
      <c r="C274" s="4">
        <v>41893393</v>
      </c>
      <c r="D274" s="4">
        <v>401114</v>
      </c>
      <c r="F274" s="6">
        <f t="shared" si="86"/>
        <v>47769716636.684204</v>
      </c>
      <c r="H274" s="4">
        <f t="shared" si="84"/>
        <v>1.6418299798251426E+16</v>
      </c>
      <c r="I274" s="4">
        <v>7330030</v>
      </c>
      <c r="K274" s="4">
        <f t="shared" si="85"/>
        <v>45775107549969.508</v>
      </c>
      <c r="L274" s="4">
        <f t="shared" si="87"/>
        <v>42623325.727611847</v>
      </c>
      <c r="M274" s="4">
        <f t="shared" si="97"/>
        <v>410460.95911525935</v>
      </c>
      <c r="N274" s="4">
        <f t="shared" si="88"/>
        <v>15629637.610262953</v>
      </c>
      <c r="O274" s="4">
        <f t="shared" si="89"/>
        <v>532801786838.87115</v>
      </c>
      <c r="P274" s="4">
        <f t="shared" si="90"/>
        <v>68883486484334.719</v>
      </c>
      <c r="Q274" s="4">
        <f t="shared" si="98"/>
        <v>87365644.702329844</v>
      </c>
      <c r="T274" s="1">
        <f t="shared" si="99"/>
        <v>272</v>
      </c>
      <c r="U274" s="4">
        <f t="shared" si="91"/>
        <v>4.8521317337867839E-2</v>
      </c>
      <c r="V274" s="4">
        <f t="shared" si="92"/>
        <v>-5.2221653713609835E-5</v>
      </c>
      <c r="W274" s="4">
        <f t="shared" si="93"/>
        <v>8.4550923525790342E-6</v>
      </c>
      <c r="X274" s="4">
        <f t="shared" si="94"/>
        <v>7.6978579500742498E-6</v>
      </c>
      <c r="Y274" s="4">
        <f t="shared" si="95"/>
        <v>3.6068703410956551E-5</v>
      </c>
      <c r="Z274" s="4">
        <f t="shared" si="100"/>
        <v>0.99464065915930755</v>
      </c>
      <c r="AA274" s="4">
        <f t="shared" si="100"/>
        <v>8.831668363150514E-4</v>
      </c>
      <c r="AB274" s="4">
        <f t="shared" si="100"/>
        <v>1.0820612105348175E-3</v>
      </c>
      <c r="AC274" s="4">
        <f t="shared" si="100"/>
        <v>3.3941127938435667E-3</v>
      </c>
      <c r="AD274" s="4">
        <f t="shared" si="101"/>
        <v>1.0000000000000009</v>
      </c>
      <c r="AF274" s="4">
        <f t="shared" si="96"/>
        <v>1.4478383965902837</v>
      </c>
    </row>
    <row r="275" spans="1:32" x14ac:dyDescent="0.3">
      <c r="A275" s="3">
        <v>44125</v>
      </c>
      <c r="B275" s="4">
        <v>274</v>
      </c>
      <c r="C275" s="4">
        <v>42340687</v>
      </c>
      <c r="D275" s="4">
        <v>447294</v>
      </c>
      <c r="F275" s="6">
        <f t="shared" si="86"/>
        <v>29715844794.569263</v>
      </c>
      <c r="H275" s="4">
        <f t="shared" si="84"/>
        <v>1.6303872808730818E+16</v>
      </c>
      <c r="I275" s="4">
        <v>7451568</v>
      </c>
      <c r="K275" s="4">
        <f t="shared" si="85"/>
        <v>44145292358011.664</v>
      </c>
      <c r="L275" s="4">
        <f t="shared" si="87"/>
        <v>43038649.294899978</v>
      </c>
      <c r="M275" s="4">
        <f t="shared" si="97"/>
        <v>415323.56728813052</v>
      </c>
      <c r="N275" s="4">
        <f t="shared" si="88"/>
        <v>15758103.494907612</v>
      </c>
      <c r="O275" s="4">
        <f t="shared" si="89"/>
        <v>487151365102.04352</v>
      </c>
      <c r="P275" s="4">
        <f t="shared" si="90"/>
        <v>68998531928160.047</v>
      </c>
      <c r="Q275" s="4">
        <f t="shared" si="98"/>
        <v>1022108567.784174</v>
      </c>
      <c r="T275" s="1">
        <f t="shared" si="99"/>
        <v>273</v>
      </c>
      <c r="U275" s="4">
        <f t="shared" si="91"/>
        <v>4.8754879940301657E-2</v>
      </c>
      <c r="V275" s="4">
        <f t="shared" si="92"/>
        <v>-5.2843550428348437E-5</v>
      </c>
      <c r="W275" s="4">
        <f t="shared" si="93"/>
        <v>8.6579852018573599E-6</v>
      </c>
      <c r="X275" s="4">
        <f t="shared" si="94"/>
        <v>7.8602665761915775E-6</v>
      </c>
      <c r="Y275" s="4">
        <f t="shared" si="95"/>
        <v>3.63252986502995E-5</v>
      </c>
      <c r="Z275" s="4">
        <f t="shared" si="100"/>
        <v>0.99458843750559389</v>
      </c>
      <c r="AA275" s="4">
        <f t="shared" si="100"/>
        <v>8.9162192866763042E-4</v>
      </c>
      <c r="AB275" s="4">
        <f t="shared" si="100"/>
        <v>1.0897590684848918E-3</v>
      </c>
      <c r="AC275" s="4">
        <f t="shared" si="100"/>
        <v>3.4301814972545232E-3</v>
      </c>
      <c r="AD275" s="4">
        <f t="shared" si="101"/>
        <v>1.0000000000000009</v>
      </c>
      <c r="AF275" s="4">
        <f t="shared" si="96"/>
        <v>1.4547313412910574</v>
      </c>
    </row>
    <row r="276" spans="1:32" x14ac:dyDescent="0.3">
      <c r="A276" s="3">
        <v>44126</v>
      </c>
      <c r="B276" s="4">
        <v>275</v>
      </c>
      <c r="C276" s="4">
        <v>42831383</v>
      </c>
      <c r="D276" s="4">
        <v>490696</v>
      </c>
      <c r="F276" s="6">
        <f t="shared" si="86"/>
        <v>16636058035.930183</v>
      </c>
      <c r="H276" s="4">
        <f t="shared" si="84"/>
        <v>1.6178802964374794E+16</v>
      </c>
      <c r="I276" s="4">
        <v>7631875</v>
      </c>
      <c r="K276" s="4">
        <f t="shared" si="85"/>
        <v>41781814182002.539</v>
      </c>
      <c r="L276" s="4">
        <f t="shared" si="87"/>
        <v>43458918.863390326</v>
      </c>
      <c r="M276" s="4">
        <f t="shared" si="97"/>
        <v>420269.56849034876</v>
      </c>
      <c r="N276" s="4">
        <f t="shared" si="88"/>
        <v>15889474.655450443</v>
      </c>
      <c r="O276" s="4">
        <f t="shared" si="89"/>
        <v>393801259841.04254</v>
      </c>
      <c r="P276" s="4">
        <f t="shared" si="90"/>
        <v>68187952069695.273</v>
      </c>
      <c r="Q276" s="4">
        <f t="shared" si="98"/>
        <v>4959882255.1835976</v>
      </c>
      <c r="T276" s="1">
        <f t="shared" si="99"/>
        <v>274</v>
      </c>
      <c r="U276" s="4">
        <f t="shared" si="91"/>
        <v>4.8987386096529716E-2</v>
      </c>
      <c r="V276" s="4">
        <f t="shared" si="92"/>
        <v>-5.3475683761057355E-5</v>
      </c>
      <c r="W276" s="4">
        <f t="shared" si="93"/>
        <v>8.8610600316665905E-6</v>
      </c>
      <c r="X276" s="4">
        <f t="shared" si="94"/>
        <v>8.0273162194191016E-6</v>
      </c>
      <c r="Y276" s="4">
        <f t="shared" si="95"/>
        <v>3.6587307509971663E-5</v>
      </c>
      <c r="Z276" s="4">
        <f t="shared" ref="Z276:AC291" si="102" xml:space="preserve"> Z275+($S$42*V275)</f>
        <v>0.99453559395516555</v>
      </c>
      <c r="AA276" s="4">
        <f t="shared" si="102"/>
        <v>9.0027991386948782E-4</v>
      </c>
      <c r="AB276" s="4">
        <f t="shared" si="102"/>
        <v>1.0976193350610835E-3</v>
      </c>
      <c r="AC276" s="4">
        <f t="shared" si="102"/>
        <v>3.4665067959048228E-3</v>
      </c>
      <c r="AD276" s="4">
        <f t="shared" si="101"/>
        <v>1.0000000000000009</v>
      </c>
      <c r="AF276" s="4">
        <f t="shared" si="96"/>
        <v>1.4615911199938081</v>
      </c>
    </row>
    <row r="277" spans="1:32" x14ac:dyDescent="0.3">
      <c r="A277" s="3">
        <v>44127</v>
      </c>
      <c r="B277" s="4">
        <v>276</v>
      </c>
      <c r="C277" s="4">
        <v>43330609</v>
      </c>
      <c r="D277" s="4">
        <v>499226</v>
      </c>
      <c r="F277" s="6">
        <f t="shared" si="86"/>
        <v>14508405742.780758</v>
      </c>
      <c r="H277" s="4">
        <f t="shared" si="84"/>
        <v>1.6052053166726724E+16</v>
      </c>
      <c r="I277" s="4">
        <v>7843071</v>
      </c>
      <c r="K277" s="4">
        <f t="shared" si="85"/>
        <v>39096124459766.391</v>
      </c>
      <c r="L277" s="4">
        <f t="shared" si="87"/>
        <v>43884215.845837779</v>
      </c>
      <c r="M277" s="4">
        <f t="shared" si="97"/>
        <v>425296.98244745284</v>
      </c>
      <c r="N277" s="4">
        <f t="shared" si="88"/>
        <v>16023789.449630868</v>
      </c>
      <c r="O277" s="4">
        <f t="shared" si="89"/>
        <v>306480539758.45477</v>
      </c>
      <c r="P277" s="4">
        <f t="shared" si="90"/>
        <v>66924154352130.867</v>
      </c>
      <c r="Q277" s="4">
        <f t="shared" si="98"/>
        <v>5465499636.2848253</v>
      </c>
      <c r="T277" s="1">
        <f t="shared" si="99"/>
        <v>275</v>
      </c>
      <c r="U277" s="4">
        <f t="shared" si="91"/>
        <v>4.9218307924701117E-2</v>
      </c>
      <c r="V277" s="4">
        <f t="shared" si="92"/>
        <v>-5.4117784934343872E-5</v>
      </c>
      <c r="W277" s="4">
        <f t="shared" si="93"/>
        <v>9.0640390463156124E-6</v>
      </c>
      <c r="X277" s="4">
        <f t="shared" si="94"/>
        <v>8.1988611975003484E-6</v>
      </c>
      <c r="Y277" s="4">
        <f t="shared" si="95"/>
        <v>3.6854884690527911E-5</v>
      </c>
      <c r="Z277" s="4">
        <f t="shared" si="102"/>
        <v>0.99448211827140454</v>
      </c>
      <c r="AA277" s="4">
        <f t="shared" si="102"/>
        <v>9.091409739011544E-4</v>
      </c>
      <c r="AB277" s="4">
        <f t="shared" si="102"/>
        <v>1.1056466512805025E-3</v>
      </c>
      <c r="AC277" s="4">
        <f t="shared" si="102"/>
        <v>3.5030941034147945E-3</v>
      </c>
      <c r="AD277" s="4">
        <f t="shared" si="101"/>
        <v>1.0000000000000011</v>
      </c>
      <c r="AF277" s="4">
        <f t="shared" si="96"/>
        <v>1.4684019605209266</v>
      </c>
    </row>
    <row r="278" spans="1:32" x14ac:dyDescent="0.3">
      <c r="A278" s="3">
        <v>44128</v>
      </c>
      <c r="B278" s="4">
        <v>277</v>
      </c>
      <c r="C278" s="4">
        <v>43815129</v>
      </c>
      <c r="D278" s="4">
        <v>484520</v>
      </c>
      <c r="F278" s="6">
        <f t="shared" si="86"/>
        <v>18267372393.042828</v>
      </c>
      <c r="H278" s="4">
        <f t="shared" si="84"/>
        <v>1.592951375857608E+16</v>
      </c>
      <c r="I278" s="4">
        <v>8040295</v>
      </c>
      <c r="K278" s="4">
        <f t="shared" si="85"/>
        <v>36668660946105.57</v>
      </c>
      <c r="L278" s="4">
        <f t="shared" si="87"/>
        <v>44314619.517386116</v>
      </c>
      <c r="M278" s="4">
        <f t="shared" si="97"/>
        <v>430403.67154833674</v>
      </c>
      <c r="N278" s="4">
        <f t="shared" si="88"/>
        <v>16161082.867229629</v>
      </c>
      <c r="O278" s="4">
        <f t="shared" si="89"/>
        <v>249490776958.64993</v>
      </c>
      <c r="P278" s="4">
        <f t="shared" si="90"/>
        <v>65947195584543.953</v>
      </c>
      <c r="Q278" s="4">
        <f t="shared" si="98"/>
        <v>2928577005.0882978</v>
      </c>
      <c r="T278" s="1">
        <f t="shared" si="99"/>
        <v>276</v>
      </c>
      <c r="U278" s="4">
        <f t="shared" si="91"/>
        <v>4.9447118269388725E-2</v>
      </c>
      <c r="V278" s="4">
        <f t="shared" si="92"/>
        <v>-5.4769564832322614E-5</v>
      </c>
      <c r="W278" s="4">
        <f t="shared" si="93"/>
        <v>9.2666378781726278E-6</v>
      </c>
      <c r="X278" s="4">
        <f t="shared" si="94"/>
        <v>8.3747469177016028E-6</v>
      </c>
      <c r="Y278" s="4">
        <f t="shared" si="95"/>
        <v>3.7128180036448383E-5</v>
      </c>
      <c r="Z278" s="4">
        <f t="shared" si="102"/>
        <v>0.99442800048647018</v>
      </c>
      <c r="AA278" s="4">
        <f t="shared" si="102"/>
        <v>9.1820501294746998E-4</v>
      </c>
      <c r="AB278" s="4">
        <f t="shared" si="102"/>
        <v>1.1138455124780028E-3</v>
      </c>
      <c r="AC278" s="4">
        <f t="shared" si="102"/>
        <v>3.5399489881053226E-3</v>
      </c>
      <c r="AD278" s="4">
        <f t="shared" si="101"/>
        <v>1.0000000000000009</v>
      </c>
      <c r="AF278" s="4">
        <f t="shared" si="96"/>
        <v>1.4751481160281987</v>
      </c>
    </row>
    <row r="279" spans="1:32" x14ac:dyDescent="0.3">
      <c r="A279" s="3">
        <v>44129</v>
      </c>
      <c r="B279" s="4">
        <v>278</v>
      </c>
      <c r="C279" s="4">
        <v>44247074</v>
      </c>
      <c r="D279" s="4">
        <v>431945</v>
      </c>
      <c r="F279" s="6">
        <f t="shared" si="86"/>
        <v>35243245130.801445</v>
      </c>
      <c r="H279" s="4">
        <f t="shared" si="84"/>
        <v>1.5820666897006854E+16</v>
      </c>
      <c r="I279" s="4">
        <v>8194238</v>
      </c>
      <c r="K279" s="4">
        <f t="shared" si="85"/>
        <v>34827966379934.121</v>
      </c>
      <c r="L279" s="4">
        <f t="shared" si="87"/>
        <v>44750206.853814155</v>
      </c>
      <c r="M279" s="4">
        <f t="shared" si="97"/>
        <v>435587.33642803878</v>
      </c>
      <c r="N279" s="4">
        <f t="shared" si="88"/>
        <v>16301386.406935716</v>
      </c>
      <c r="O279" s="4">
        <f t="shared" si="89"/>
        <v>253142668587.17572</v>
      </c>
      <c r="P279" s="4">
        <f t="shared" si="90"/>
        <v>65725855292080.32</v>
      </c>
      <c r="Q279" s="4">
        <f t="shared" si="98"/>
        <v>13266614.655018268</v>
      </c>
      <c r="T279" s="1">
        <f t="shared" si="99"/>
        <v>277</v>
      </c>
      <c r="U279" s="4">
        <f t="shared" si="91"/>
        <v>4.9673291570186635E-2</v>
      </c>
      <c r="V279" s="4">
        <f t="shared" si="92"/>
        <v>-5.5430713430168176E-5</v>
      </c>
      <c r="W279" s="4">
        <f t="shared" si="93"/>
        <v>9.468565342899439E-6</v>
      </c>
      <c r="X279" s="4">
        <f t="shared" si="94"/>
        <v>8.5548098481461242E-6</v>
      </c>
      <c r="Y279" s="4">
        <f t="shared" si="95"/>
        <v>3.7407338239122613E-5</v>
      </c>
      <c r="Z279" s="4">
        <f t="shared" si="102"/>
        <v>0.99437323092163787</v>
      </c>
      <c r="AA279" s="4">
        <f t="shared" si="102"/>
        <v>9.2747165082564264E-4</v>
      </c>
      <c r="AB279" s="4">
        <f t="shared" si="102"/>
        <v>1.1222202593957043E-3</v>
      </c>
      <c r="AC279" s="4">
        <f t="shared" si="102"/>
        <v>3.577077168141771E-3</v>
      </c>
      <c r="AD279" s="4">
        <f t="shared" si="101"/>
        <v>1.0000000000000009</v>
      </c>
      <c r="AF279" s="4">
        <f t="shared" si="96"/>
        <v>1.4818138910561602</v>
      </c>
    </row>
    <row r="280" spans="1:32" x14ac:dyDescent="0.3">
      <c r="A280" s="3">
        <v>44130</v>
      </c>
      <c r="B280" s="4">
        <v>279</v>
      </c>
      <c r="C280" s="4">
        <v>44643863</v>
      </c>
      <c r="D280" s="4">
        <v>396789</v>
      </c>
      <c r="F280" s="6">
        <f t="shared" si="86"/>
        <v>49678990859.500298</v>
      </c>
      <c r="H280" s="4">
        <f t="shared" si="84"/>
        <v>1.5721007913141302E+16</v>
      </c>
      <c r="I280" s="4">
        <v>8272023</v>
      </c>
      <c r="K280" s="4">
        <f t="shared" si="85"/>
        <v>33915917049788.625</v>
      </c>
      <c r="L280" s="4">
        <f t="shared" si="87"/>
        <v>45191052.365245044</v>
      </c>
      <c r="M280" s="4">
        <f t="shared" si="97"/>
        <v>440845.51143088937</v>
      </c>
      <c r="N280" s="4">
        <f t="shared" si="88"/>
        <v>16444727.951038647</v>
      </c>
      <c r="O280" s="4">
        <f t="shared" si="89"/>
        <v>299416201437.27441</v>
      </c>
      <c r="P280" s="4">
        <f t="shared" si="90"/>
        <v>66793106216731.617</v>
      </c>
      <c r="Q280" s="4">
        <f t="shared" si="98"/>
        <v>1940976199.4600856</v>
      </c>
      <c r="T280" s="1">
        <f t="shared" si="99"/>
        <v>278</v>
      </c>
      <c r="U280" s="4">
        <f t="shared" si="91"/>
        <v>4.9896304727706661E-2</v>
      </c>
      <c r="V280" s="4">
        <f t="shared" si="92"/>
        <v>-5.6100899212515593E-5</v>
      </c>
      <c r="W280" s="4">
        <f t="shared" si="93"/>
        <v>9.6695231956633393E-6</v>
      </c>
      <c r="X280" s="4">
        <f t="shared" si="94"/>
        <v>8.7388774779741419E-6</v>
      </c>
      <c r="Y280" s="4">
        <f t="shared" si="95"/>
        <v>3.7692498538878112E-5</v>
      </c>
      <c r="Z280" s="4">
        <f t="shared" si="102"/>
        <v>0.9943178002082077</v>
      </c>
      <c r="AA280" s="4">
        <f t="shared" si="102"/>
        <v>9.3694021616854209E-4</v>
      </c>
      <c r="AB280" s="4">
        <f t="shared" si="102"/>
        <v>1.1307750692438503E-3</v>
      </c>
      <c r="AC280" s="4">
        <f t="shared" si="102"/>
        <v>3.6144845063808937E-3</v>
      </c>
      <c r="AD280" s="4">
        <f t="shared" si="101"/>
        <v>1.0000000000000009</v>
      </c>
      <c r="AF280" s="4">
        <f t="shared" si="96"/>
        <v>1.488383667499517</v>
      </c>
    </row>
    <row r="281" spans="1:32" x14ac:dyDescent="0.3">
      <c r="A281" s="3">
        <v>44131</v>
      </c>
      <c r="B281" s="4">
        <v>280</v>
      </c>
      <c r="C281" s="4">
        <v>45120049</v>
      </c>
      <c r="D281" s="4">
        <v>476186</v>
      </c>
      <c r="F281" s="6">
        <f t="shared" si="86"/>
        <v>20589622219.470413</v>
      </c>
      <c r="H281" s="4">
        <f t="shared" si="84"/>
        <v>1.5601822985359886E+16</v>
      </c>
      <c r="I281" s="4">
        <v>8430950</v>
      </c>
      <c r="K281" s="4">
        <f t="shared" si="85"/>
        <v>32090076620519.664</v>
      </c>
      <c r="L281" s="4">
        <f t="shared" si="87"/>
        <v>45637227.925230063</v>
      </c>
      <c r="M281" s="4">
        <f t="shared" si="97"/>
        <v>446175.55998501927</v>
      </c>
      <c r="N281" s="4">
        <f t="shared" si="88"/>
        <v>16591131.637865048</v>
      </c>
      <c r="O281" s="4">
        <f t="shared" si="89"/>
        <v>267474040702.1236</v>
      </c>
      <c r="P281" s="4">
        <f t="shared" si="90"/>
        <v>66588564362949.898</v>
      </c>
      <c r="Q281" s="4">
        <f t="shared" si="98"/>
        <v>900626509.89275682</v>
      </c>
      <c r="T281" s="1">
        <f t="shared" si="99"/>
        <v>279</v>
      </c>
      <c r="U281" s="4">
        <f t="shared" si="91"/>
        <v>5.0115637965326504E-2</v>
      </c>
      <c r="V281" s="4">
        <f t="shared" si="92"/>
        <v>-5.6779768584910654E-5</v>
      </c>
      <c r="W281" s="4">
        <f t="shared" si="93"/>
        <v>9.8692058924799891E-6</v>
      </c>
      <c r="X281" s="4">
        <f t="shared" si="94"/>
        <v>8.9267682667496721E-6</v>
      </c>
      <c r="Y281" s="4">
        <f t="shared" si="95"/>
        <v>3.7983794425680992E-5</v>
      </c>
      <c r="Z281" s="4">
        <f t="shared" si="102"/>
        <v>0.99426169930899522</v>
      </c>
      <c r="AA281" s="4">
        <f t="shared" si="102"/>
        <v>9.4660973936420544E-4</v>
      </c>
      <c r="AB281" s="4">
        <f t="shared" si="102"/>
        <v>1.1395139467218244E-3</v>
      </c>
      <c r="AC281" s="4">
        <f t="shared" si="102"/>
        <v>3.6521770049197716E-3</v>
      </c>
      <c r="AD281" s="4">
        <f t="shared" si="101"/>
        <v>1.0000000000000011</v>
      </c>
      <c r="AF281" s="4">
        <f t="shared" si="96"/>
        <v>1.4948419304449909</v>
      </c>
    </row>
    <row r="282" spans="1:32" x14ac:dyDescent="0.3">
      <c r="A282" s="3">
        <v>44132</v>
      </c>
      <c r="B282" s="4">
        <v>281</v>
      </c>
      <c r="C282" s="4">
        <v>45639545</v>
      </c>
      <c r="D282" s="4">
        <v>519496</v>
      </c>
      <c r="F282" s="6">
        <f t="shared" si="86"/>
        <v>10036201440.068115</v>
      </c>
      <c r="H282" s="4">
        <f t="shared" si="84"/>
        <v>1.5472315220131246E+16</v>
      </c>
      <c r="I282" s="4">
        <v>8623894</v>
      </c>
      <c r="K282" s="4">
        <f t="shared" si="85"/>
        <v>29941321660447.902</v>
      </c>
      <c r="L282" s="4">
        <f t="shared" si="87"/>
        <v>46088802.595151581</v>
      </c>
      <c r="M282" s="4">
        <f t="shared" si="97"/>
        <v>451574.66992151737</v>
      </c>
      <c r="N282" s="4">
        <f t="shared" si="88"/>
        <v>16740617.731914813</v>
      </c>
      <c r="O282" s="4">
        <f t="shared" si="89"/>
        <v>201832386801.38174</v>
      </c>
      <c r="P282" s="4">
        <f t="shared" si="90"/>
        <v>65881204140229.125</v>
      </c>
      <c r="Q282" s="4">
        <f t="shared" si="98"/>
        <v>4613307079.6301889</v>
      </c>
      <c r="T282" s="1">
        <f t="shared" si="99"/>
        <v>280</v>
      </c>
      <c r="U282" s="4">
        <f t="shared" si="91"/>
        <v>5.0330775685043842E-2</v>
      </c>
      <c r="V282" s="4">
        <f t="shared" si="92"/>
        <v>-5.7466945282823996E-5</v>
      </c>
      <c r="W282" s="4">
        <f t="shared" si="93"/>
        <v>1.0067300360947177E-5</v>
      </c>
      <c r="X282" s="4">
        <f t="shared" si="94"/>
        <v>9.1182915837267306E-6</v>
      </c>
      <c r="Y282" s="4">
        <f t="shared" si="95"/>
        <v>3.8281353338150088E-5</v>
      </c>
      <c r="Z282" s="4">
        <f t="shared" si="102"/>
        <v>0.99420491954041035</v>
      </c>
      <c r="AA282" s="4">
        <f t="shared" si="102"/>
        <v>9.564789452566854E-4</v>
      </c>
      <c r="AB282" s="4">
        <f t="shared" si="102"/>
        <v>1.1484407149885741E-3</v>
      </c>
      <c r="AC282" s="4">
        <f t="shared" si="102"/>
        <v>3.6901607993454527E-3</v>
      </c>
      <c r="AD282" s="4">
        <f t="shared" si="101"/>
        <v>1.0000000000000009</v>
      </c>
      <c r="AF282" s="4">
        <f t="shared" si="96"/>
        <v>1.5011732938279931</v>
      </c>
    </row>
    <row r="283" spans="1:32" x14ac:dyDescent="0.3">
      <c r="A283" s="3">
        <v>44133</v>
      </c>
      <c r="B283" s="4">
        <v>282</v>
      </c>
      <c r="C283" s="4">
        <v>46190697</v>
      </c>
      <c r="D283" s="4">
        <v>551152</v>
      </c>
      <c r="F283" s="6">
        <f t="shared" si="86"/>
        <v>4695654201.1163902</v>
      </c>
      <c r="H283" s="4">
        <f t="shared" si="84"/>
        <v>1.533550586156531E+16</v>
      </c>
      <c r="I283" s="4">
        <v>8862338</v>
      </c>
      <c r="K283" s="4">
        <f t="shared" si="85"/>
        <v>27388709788235.5</v>
      </c>
      <c r="L283" s="4">
        <f t="shared" si="87"/>
        <v>46545842.443925925</v>
      </c>
      <c r="M283" s="4">
        <f t="shared" si="97"/>
        <v>457039.84877434373</v>
      </c>
      <c r="N283" s="4">
        <f t="shared" si="88"/>
        <v>16893202.491690803</v>
      </c>
      <c r="O283" s="4">
        <f t="shared" si="89"/>
        <v>126128286341.34206</v>
      </c>
      <c r="P283" s="4">
        <f t="shared" si="90"/>
        <v>64494784483900.187</v>
      </c>
      <c r="Q283" s="4">
        <f t="shared" si="98"/>
        <v>8857097008.3207951</v>
      </c>
      <c r="T283" s="1">
        <f t="shared" si="99"/>
        <v>281</v>
      </c>
      <c r="U283" s="4">
        <f t="shared" si="91"/>
        <v>5.0541207315796179E-2</v>
      </c>
      <c r="V283" s="4">
        <f t="shared" si="92"/>
        <v>-5.8162029783039462E-5</v>
      </c>
      <c r="W283" s="4">
        <f t="shared" si="93"/>
        <v>1.0263485784714375E-5</v>
      </c>
      <c r="X283" s="4">
        <f t="shared" si="94"/>
        <v>9.3132476377784105E-6</v>
      </c>
      <c r="Y283" s="4">
        <f t="shared" si="95"/>
        <v>3.8585296360546676E-5</v>
      </c>
      <c r="Z283" s="4">
        <f t="shared" si="102"/>
        <v>0.99414745259512749</v>
      </c>
      <c r="AA283" s="4">
        <f t="shared" si="102"/>
        <v>9.6654624561763255E-4</v>
      </c>
      <c r="AB283" s="4">
        <f t="shared" si="102"/>
        <v>1.1575590065723009E-3</v>
      </c>
      <c r="AC283" s="4">
        <f t="shared" si="102"/>
        <v>3.728442152683603E-3</v>
      </c>
      <c r="AD283" s="4">
        <f t="shared" si="101"/>
        <v>1.0000000000000011</v>
      </c>
      <c r="AF283" s="4">
        <f t="shared" si="96"/>
        <v>1.5073625258586822</v>
      </c>
    </row>
    <row r="284" spans="1:32" x14ac:dyDescent="0.3">
      <c r="A284" s="3">
        <v>44134</v>
      </c>
      <c r="B284" s="4">
        <v>283</v>
      </c>
      <c r="C284" s="4">
        <v>46765650</v>
      </c>
      <c r="D284" s="4">
        <v>574953</v>
      </c>
      <c r="F284" s="6">
        <f t="shared" si="86"/>
        <v>2000222193.3485744</v>
      </c>
      <c r="H284" s="4">
        <f t="shared" si="84"/>
        <v>1.5193435972191516E+16</v>
      </c>
      <c r="I284" s="4">
        <v>9113723</v>
      </c>
      <c r="K284" s="4">
        <f t="shared" si="85"/>
        <v>24820696437392.535</v>
      </c>
      <c r="L284" s="4">
        <f t="shared" si="87"/>
        <v>47008410.363024876</v>
      </c>
      <c r="M284" s="4">
        <f t="shared" si="97"/>
        <v>462567.91909895092</v>
      </c>
      <c r="N284" s="4">
        <f t="shared" si="88"/>
        <v>17048898.035257239</v>
      </c>
      <c r="O284" s="4">
        <f t="shared" si="89"/>
        <v>58932593855.969353</v>
      </c>
      <c r="P284" s="4">
        <f t="shared" si="90"/>
        <v>62967002840169.719</v>
      </c>
      <c r="Q284" s="4">
        <f t="shared" si="98"/>
        <v>12630406409.135345</v>
      </c>
      <c r="T284" s="1">
        <f t="shared" si="99"/>
        <v>282</v>
      </c>
      <c r="U284" s="4">
        <f t="shared" si="91"/>
        <v>5.0746428152617026E-2</v>
      </c>
      <c r="V284" s="4">
        <f t="shared" si="92"/>
        <v>-5.8864598722507124E-5</v>
      </c>
      <c r="W284" s="4">
        <f t="shared" si="93"/>
        <v>1.0457433406097881E-5</v>
      </c>
      <c r="X284" s="4">
        <f t="shared" si="94"/>
        <v>9.5114273989807741E-6</v>
      </c>
      <c r="Y284" s="4">
        <f t="shared" si="95"/>
        <v>3.8895737917428469E-5</v>
      </c>
      <c r="Z284" s="4">
        <f t="shared" si="102"/>
        <v>0.99408929056534445</v>
      </c>
      <c r="AA284" s="4">
        <f t="shared" si="102"/>
        <v>9.7680973140234703E-4</v>
      </c>
      <c r="AB284" s="4">
        <f t="shared" si="102"/>
        <v>1.1668722542100794E-3</v>
      </c>
      <c r="AC284" s="4">
        <f t="shared" si="102"/>
        <v>3.7670274490441496E-3</v>
      </c>
      <c r="AD284" s="4">
        <f t="shared" si="101"/>
        <v>1.0000000000000011</v>
      </c>
      <c r="AF284" s="4">
        <f t="shared" si="96"/>
        <v>1.5133945741682659</v>
      </c>
    </row>
    <row r="285" spans="1:32" x14ac:dyDescent="0.3">
      <c r="A285" s="3">
        <v>44135</v>
      </c>
      <c r="B285" s="4">
        <v>284</v>
      </c>
      <c r="C285" s="4">
        <v>47279566</v>
      </c>
      <c r="D285" s="4">
        <v>513916</v>
      </c>
      <c r="F285" s="6">
        <f t="shared" si="86"/>
        <v>11185356055.51639</v>
      </c>
      <c r="H285" s="4">
        <f t="shared" si="84"/>
        <v>1.506700780688506E+16</v>
      </c>
      <c r="I285" s="4">
        <v>9330415</v>
      </c>
      <c r="K285" s="4">
        <f t="shared" si="85"/>
        <v>22708516573159.641</v>
      </c>
      <c r="L285" s="4">
        <f t="shared" si="87"/>
        <v>47476565.876875326</v>
      </c>
      <c r="M285" s="4">
        <f t="shared" si="97"/>
        <v>468155.51385045052</v>
      </c>
      <c r="N285" s="4">
        <f t="shared" si="88"/>
        <v>17207712.203604493</v>
      </c>
      <c r="O285" s="4">
        <f t="shared" si="89"/>
        <v>38808951488.893616</v>
      </c>
      <c r="P285" s="4">
        <f t="shared" si="90"/>
        <v>62051811233915.172</v>
      </c>
      <c r="Q285" s="4">
        <f t="shared" si="98"/>
        <v>2094022092.6431103</v>
      </c>
      <c r="T285" s="1">
        <f t="shared" si="99"/>
        <v>283</v>
      </c>
      <c r="U285" s="4">
        <f t="shared" si="91"/>
        <v>5.0945940185012438E-2</v>
      </c>
      <c r="V285" s="4">
        <f t="shared" si="92"/>
        <v>-5.95742043300129E-5</v>
      </c>
      <c r="W285" s="4">
        <f t="shared" si="93"/>
        <v>1.0648806351294306E-5</v>
      </c>
      <c r="X285" s="4">
        <f t="shared" si="94"/>
        <v>9.7126125130288541E-6</v>
      </c>
      <c r="Y285" s="4">
        <f t="shared" si="95"/>
        <v>3.921278546568974E-5</v>
      </c>
      <c r="Z285" s="4">
        <f t="shared" si="102"/>
        <v>0.99403042596662194</v>
      </c>
      <c r="AA285" s="4">
        <f t="shared" si="102"/>
        <v>9.8726716480844489E-4</v>
      </c>
      <c r="AB285" s="4">
        <f t="shared" si="102"/>
        <v>1.1763836816090602E-3</v>
      </c>
      <c r="AC285" s="4">
        <f t="shared" si="102"/>
        <v>3.8059231869615778E-3</v>
      </c>
      <c r="AD285" s="4">
        <f t="shared" si="101"/>
        <v>1.0000000000000011</v>
      </c>
      <c r="AF285" s="4">
        <f t="shared" si="96"/>
        <v>1.5192545906267976</v>
      </c>
    </row>
    <row r="286" spans="1:32" x14ac:dyDescent="0.3">
      <c r="A286" s="3">
        <v>44136</v>
      </c>
      <c r="B286" s="4">
        <v>285</v>
      </c>
      <c r="C286" s="4">
        <v>47747471</v>
      </c>
      <c r="D286" s="4">
        <v>467905</v>
      </c>
      <c r="F286" s="6">
        <f t="shared" si="86"/>
        <v>23034692533.468113</v>
      </c>
      <c r="H286" s="4">
        <f t="shared" si="84"/>
        <v>1.4952358178902358E+16</v>
      </c>
      <c r="I286" s="4">
        <v>9490156</v>
      </c>
      <c r="K286" s="4">
        <f t="shared" si="85"/>
        <v>21211591688135.035</v>
      </c>
      <c r="L286" s="4">
        <f t="shared" si="87"/>
        <v>47950364.94873897</v>
      </c>
      <c r="M286" s="4">
        <f t="shared" si="97"/>
        <v>473799.07186364383</v>
      </c>
      <c r="N286" s="4">
        <f t="shared" si="88"/>
        <v>17369648.421943258</v>
      </c>
      <c r="O286" s="4">
        <f t="shared" si="89"/>
        <v>41165954434.891731</v>
      </c>
      <c r="P286" s="4">
        <f t="shared" si="90"/>
        <v>62086400827461.234</v>
      </c>
      <c r="Q286" s="4">
        <f t="shared" si="98"/>
        <v>34740083.133797795</v>
      </c>
      <c r="T286" s="1">
        <f t="shared" si="99"/>
        <v>284</v>
      </c>
      <c r="U286" s="4">
        <f t="shared" si="91"/>
        <v>5.1139252912960745E-2</v>
      </c>
      <c r="V286" s="4">
        <f t="shared" si="92"/>
        <v>-6.0290373876258973E-5</v>
      </c>
      <c r="W286" s="4">
        <f t="shared" si="93"/>
        <v>1.0837259482666533E-5</v>
      </c>
      <c r="X286" s="4">
        <f t="shared" si="94"/>
        <v>9.916575209843784E-6</v>
      </c>
      <c r="Y286" s="4">
        <f t="shared" si="95"/>
        <v>3.9536539183748656E-5</v>
      </c>
      <c r="Z286" s="4">
        <f t="shared" si="102"/>
        <v>0.99397085176229194</v>
      </c>
      <c r="AA286" s="4">
        <f t="shared" si="102"/>
        <v>9.9791597115973926E-4</v>
      </c>
      <c r="AB286" s="4">
        <f t="shared" si="102"/>
        <v>1.1860962941220891E-3</v>
      </c>
      <c r="AC286" s="4">
        <f t="shared" si="102"/>
        <v>3.8451359724272676E-3</v>
      </c>
      <c r="AD286" s="4">
        <f t="shared" si="101"/>
        <v>1.0000000000000011</v>
      </c>
      <c r="AF286" s="4">
        <f t="shared" si="96"/>
        <v>1.5249279557842814</v>
      </c>
    </row>
    <row r="287" spans="1:32" x14ac:dyDescent="0.3">
      <c r="A287" s="3">
        <v>44137</v>
      </c>
      <c r="B287" s="4">
        <v>286</v>
      </c>
      <c r="C287" s="4">
        <v>48199623</v>
      </c>
      <c r="D287" s="4">
        <v>452152</v>
      </c>
      <c r="F287" s="6">
        <f t="shared" si="86"/>
        <v>28064573249.392254</v>
      </c>
      <c r="H287" s="4">
        <f t="shared" si="84"/>
        <v>1.4841984475938208E+16</v>
      </c>
      <c r="I287" s="4">
        <v>9616340</v>
      </c>
      <c r="K287" s="4">
        <f t="shared" si="85"/>
        <v>20065206924283.32</v>
      </c>
      <c r="L287" s="4">
        <f t="shared" si="87"/>
        <v>48429859.782218292</v>
      </c>
      <c r="M287" s="4">
        <f t="shared" si="97"/>
        <v>479494.83347932249</v>
      </c>
      <c r="N287" s="4">
        <f t="shared" si="88"/>
        <v>17534705.559096977</v>
      </c>
      <c r="O287" s="4">
        <f t="shared" si="89"/>
        <v>53008975886.233383</v>
      </c>
      <c r="P287" s="4">
        <f t="shared" si="90"/>
        <v>62700513127493.18</v>
      </c>
      <c r="Q287" s="4">
        <f t="shared" si="98"/>
        <v>747630542.67795897</v>
      </c>
      <c r="T287" s="1">
        <f t="shared" si="99"/>
        <v>285</v>
      </c>
      <c r="U287" s="4">
        <f t="shared" si="91"/>
        <v>5.1325884148960554E-2</v>
      </c>
      <c r="V287" s="4">
        <f t="shared" si="92"/>
        <v>-6.1012609148171152E-5</v>
      </c>
      <c r="W287" s="4">
        <f t="shared" si="93"/>
        <v>1.1022439282576884E-5</v>
      </c>
      <c r="X287" s="4">
        <f t="shared" si="94"/>
        <v>1.0123078207906071E-5</v>
      </c>
      <c r="Y287" s="4">
        <f t="shared" si="95"/>
        <v>3.9867091657688197E-5</v>
      </c>
      <c r="Z287" s="4">
        <f t="shared" si="102"/>
        <v>0.99391056138841571</v>
      </c>
      <c r="AA287" s="4">
        <f t="shared" si="102"/>
        <v>1.0087532306424058E-3</v>
      </c>
      <c r="AB287" s="4">
        <f t="shared" si="102"/>
        <v>1.1960128693319328E-3</v>
      </c>
      <c r="AC287" s="4">
        <f t="shared" si="102"/>
        <v>3.8846725116110162E-3</v>
      </c>
      <c r="AD287" s="4">
        <f t="shared" si="101"/>
        <v>1.0000000000000011</v>
      </c>
      <c r="AF287" s="4">
        <f t="shared" si="96"/>
        <v>1.5304003028875353</v>
      </c>
    </row>
    <row r="288" spans="1:32" x14ac:dyDescent="0.3">
      <c r="A288" s="3">
        <v>44138</v>
      </c>
      <c r="B288" s="4">
        <v>287</v>
      </c>
      <c r="C288" s="4">
        <v>48716893</v>
      </c>
      <c r="D288" s="4">
        <v>517270</v>
      </c>
      <c r="F288" s="6">
        <f t="shared" si="86"/>
        <v>10487161632.123287</v>
      </c>
      <c r="H288" s="4">
        <f t="shared" si="84"/>
        <v>1.4716216432464966E+16</v>
      </c>
      <c r="I288" s="4">
        <v>9776976</v>
      </c>
      <c r="K288" s="4">
        <f t="shared" si="85"/>
        <v>18651898505046.805</v>
      </c>
      <c r="L288" s="4">
        <f t="shared" si="87"/>
        <v>48915098.618581899</v>
      </c>
      <c r="M288" s="4">
        <f t="shared" si="97"/>
        <v>485238.83636360615</v>
      </c>
      <c r="N288" s="4">
        <f t="shared" si="88"/>
        <v>17702877.785209611</v>
      </c>
      <c r="O288" s="4">
        <f t="shared" si="89"/>
        <v>39285467237.433029</v>
      </c>
      <c r="P288" s="4">
        <f t="shared" si="90"/>
        <v>62819919108788.898</v>
      </c>
      <c r="Q288" s="4">
        <f t="shared" si="98"/>
        <v>1025995443.9014394</v>
      </c>
      <c r="T288" s="1">
        <f t="shared" si="99"/>
        <v>286</v>
      </c>
      <c r="U288" s="4">
        <f t="shared" si="91"/>
        <v>5.150536080457916E-2</v>
      </c>
      <c r="V288" s="4">
        <f t="shared" si="92"/>
        <v>-6.1740385953449147E-5</v>
      </c>
      <c r="W288" s="4">
        <f t="shared" si="93"/>
        <v>1.1203983773219992E-5</v>
      </c>
      <c r="X288" s="4">
        <f t="shared" si="94"/>
        <v>1.0331874616021019E-5</v>
      </c>
      <c r="Y288" s="4">
        <f t="shared" si="95"/>
        <v>4.0204527564208136E-5</v>
      </c>
      <c r="Z288" s="4">
        <f t="shared" si="102"/>
        <v>0.99384954877926757</v>
      </c>
      <c r="AA288" s="4">
        <f t="shared" si="102"/>
        <v>1.0197756699249828E-3</v>
      </c>
      <c r="AB288" s="4">
        <f t="shared" si="102"/>
        <v>1.2061359475398388E-3</v>
      </c>
      <c r="AC288" s="4">
        <f t="shared" si="102"/>
        <v>3.9245396032687044E-3</v>
      </c>
      <c r="AD288" s="4">
        <f t="shared" si="101"/>
        <v>1.0000000000000011</v>
      </c>
      <c r="AF288" s="4">
        <f t="shared" si="96"/>
        <v>1.5356575414260851</v>
      </c>
    </row>
    <row r="289" spans="1:32" x14ac:dyDescent="0.3">
      <c r="A289" s="3">
        <v>44139</v>
      </c>
      <c r="B289" s="4">
        <v>288</v>
      </c>
      <c r="C289" s="4">
        <v>49294458</v>
      </c>
      <c r="D289" s="4">
        <v>577565</v>
      </c>
      <c r="F289" s="6">
        <f t="shared" si="86"/>
        <v>1773407377.9738619</v>
      </c>
      <c r="H289" s="4">
        <f t="shared" si="84"/>
        <v>1.457642071580545E+16</v>
      </c>
      <c r="I289" s="4">
        <v>9976580</v>
      </c>
      <c r="K289" s="4">
        <f t="shared" si="85"/>
        <v>16967646987825.939</v>
      </c>
      <c r="L289" s="4">
        <f t="shared" si="87"/>
        <v>49406125.530149214</v>
      </c>
      <c r="M289" s="4">
        <f t="shared" si="97"/>
        <v>491026.91156731546</v>
      </c>
      <c r="N289" s="4">
        <f t="shared" si="88"/>
        <v>17874154.42803451</v>
      </c>
      <c r="O289" s="4">
        <f t="shared" si="89"/>
        <v>12469637289.62561</v>
      </c>
      <c r="P289" s="4">
        <f t="shared" si="90"/>
        <v>62371681846344.625</v>
      </c>
      <c r="Q289" s="4">
        <f t="shared" si="98"/>
        <v>7488840749.5831299</v>
      </c>
      <c r="T289" s="1">
        <f t="shared" si="99"/>
        <v>287</v>
      </c>
      <c r="U289" s="4">
        <f t="shared" si="91"/>
        <v>5.1677219659983974E-2</v>
      </c>
      <c r="V289" s="4">
        <f t="shared" si="92"/>
        <v>-6.2473153661551958E-5</v>
      </c>
      <c r="W289" s="4">
        <f t="shared" si="93"/>
        <v>1.1381522476863557E-5</v>
      </c>
      <c r="X289" s="4">
        <f t="shared" si="94"/>
        <v>1.0542707834385813E-5</v>
      </c>
      <c r="Y289" s="4">
        <f t="shared" si="95"/>
        <v>4.0548923350302588E-5</v>
      </c>
      <c r="Z289" s="4">
        <f t="shared" si="102"/>
        <v>0.99378780839331415</v>
      </c>
      <c r="AA289" s="4">
        <f t="shared" si="102"/>
        <v>1.0309796536982028E-3</v>
      </c>
      <c r="AB289" s="4">
        <f t="shared" si="102"/>
        <v>1.2164678221558598E-3</v>
      </c>
      <c r="AC289" s="4">
        <f t="shared" si="102"/>
        <v>3.9647441308329123E-3</v>
      </c>
      <c r="AD289" s="4">
        <f t="shared" si="101"/>
        <v>1.0000000000000011</v>
      </c>
      <c r="AF289" s="4">
        <f t="shared" si="96"/>
        <v>1.5406858801612489</v>
      </c>
    </row>
    <row r="290" spans="1:32" x14ac:dyDescent="0.3">
      <c r="A290" s="3">
        <v>44140</v>
      </c>
      <c r="B290" s="4">
        <v>289</v>
      </c>
      <c r="C290" s="4">
        <v>49921363</v>
      </c>
      <c r="D290" s="4">
        <v>626905</v>
      </c>
      <c r="F290" s="6">
        <f t="shared" si="86"/>
        <v>52246243.812942259</v>
      </c>
      <c r="H290" s="4">
        <f t="shared" si="84"/>
        <v>1.4425437672860572E+16</v>
      </c>
      <c r="I290" s="4">
        <v>10236676</v>
      </c>
      <c r="K290" s="4">
        <f t="shared" si="85"/>
        <v>14892532237765.654</v>
      </c>
      <c r="L290" s="4">
        <f t="shared" si="87"/>
        <v>49902980.210024916</v>
      </c>
      <c r="M290" s="4">
        <f t="shared" si="97"/>
        <v>496854.67987570167</v>
      </c>
      <c r="N290" s="4">
        <f t="shared" si="88"/>
        <v>18048519.828120291</v>
      </c>
      <c r="O290" s="4">
        <f t="shared" si="89"/>
        <v>337926967.26806223</v>
      </c>
      <c r="P290" s="4">
        <f t="shared" si="90"/>
        <v>61024903994941.086</v>
      </c>
      <c r="Q290" s="4">
        <f t="shared" si="98"/>
        <v>16913085764.432476</v>
      </c>
      <c r="T290" s="1">
        <f t="shared" si="99"/>
        <v>288</v>
      </c>
      <c r="U290" s="4">
        <f t="shared" si="91"/>
        <v>5.1841008114975662E-2</v>
      </c>
      <c r="V290" s="4">
        <f t="shared" si="92"/>
        <v>-6.3210334787463173E-5</v>
      </c>
      <c r="W290" s="4">
        <f t="shared" si="93"/>
        <v>1.1554676420839349E-5</v>
      </c>
      <c r="X290" s="4">
        <f t="shared" si="94"/>
        <v>1.0755311456984065E-5</v>
      </c>
      <c r="Y290" s="4">
        <f t="shared" si="95"/>
        <v>4.0900346909639759E-5</v>
      </c>
      <c r="Z290" s="4">
        <f t="shared" si="102"/>
        <v>0.99372533523965256</v>
      </c>
      <c r="AA290" s="4">
        <f t="shared" si="102"/>
        <v>1.0423611761750664E-3</v>
      </c>
      <c r="AB290" s="4">
        <f t="shared" si="102"/>
        <v>1.2270105299902457E-3</v>
      </c>
      <c r="AC290" s="4">
        <f t="shared" si="102"/>
        <v>4.0052930541832153E-3</v>
      </c>
      <c r="AD290" s="4">
        <f t="shared" si="101"/>
        <v>1.0000000000000011</v>
      </c>
      <c r="AF290" s="4">
        <f t="shared" si="96"/>
        <v>1.545471849593657</v>
      </c>
    </row>
    <row r="291" spans="1:32" x14ac:dyDescent="0.3">
      <c r="A291" s="3">
        <v>44141</v>
      </c>
      <c r="B291" s="4">
        <v>290</v>
      </c>
      <c r="C291" s="4">
        <v>50550739</v>
      </c>
      <c r="D291" s="4">
        <v>629376</v>
      </c>
      <c r="F291" s="6">
        <f t="shared" si="86"/>
        <v>94073633.355471</v>
      </c>
      <c r="H291" s="4">
        <f t="shared" si="84"/>
        <v>1.4274650190371138E+16</v>
      </c>
      <c r="I291" s="4">
        <v>10502472</v>
      </c>
      <c r="K291" s="4">
        <f t="shared" si="85"/>
        <v>12911721368626.334</v>
      </c>
      <c r="L291" s="4">
        <f t="shared" si="87"/>
        <v>50405697.758522697</v>
      </c>
      <c r="M291" s="4">
        <f t="shared" si="97"/>
        <v>502717.54849778116</v>
      </c>
      <c r="N291" s="4">
        <f t="shared" si="88"/>
        <v>18225953.193260115</v>
      </c>
      <c r="O291" s="4">
        <f t="shared" si="89"/>
        <v>21036961729.277382</v>
      </c>
      <c r="P291" s="4">
        <f t="shared" si="90"/>
        <v>59652161742642.687</v>
      </c>
      <c r="Q291" s="4">
        <f t="shared" si="98"/>
        <v>16042363336.939922</v>
      </c>
      <c r="T291" s="1">
        <f t="shared" si="99"/>
        <v>289</v>
      </c>
      <c r="U291" s="4">
        <f t="shared" si="91"/>
        <v>5.199628492007994E-2</v>
      </c>
      <c r="V291" s="4">
        <f t="shared" si="92"/>
        <v>-6.3951324624705207E-5</v>
      </c>
      <c r="W291" s="4">
        <f t="shared" si="93"/>
        <v>1.1723058191535828E-5</v>
      </c>
      <c r="X291" s="4">
        <f t="shared" si="94"/>
        <v>1.0969409177481194E-5</v>
      </c>
      <c r="Y291" s="4">
        <f t="shared" si="95"/>
        <v>4.1258857255688186E-5</v>
      </c>
      <c r="Z291" s="4">
        <f t="shared" si="102"/>
        <v>0.99366212490486505</v>
      </c>
      <c r="AA291" s="4">
        <f t="shared" si="102"/>
        <v>1.0539158525959057E-3</v>
      </c>
      <c r="AB291" s="4">
        <f t="shared" si="102"/>
        <v>1.2377658414472296E-3</v>
      </c>
      <c r="AC291" s="4">
        <f t="shared" si="102"/>
        <v>4.0461934010928551E-3</v>
      </c>
      <c r="AD291" s="4">
        <f t="shared" si="101"/>
        <v>1.0000000000000011</v>
      </c>
      <c r="AF291" s="4">
        <f t="shared" si="96"/>
        <v>1.5500023238255951</v>
      </c>
    </row>
    <row r="292" spans="1:32" x14ac:dyDescent="0.3">
      <c r="A292" s="3">
        <v>44142</v>
      </c>
      <c r="B292" s="4">
        <v>291</v>
      </c>
      <c r="C292" s="4">
        <v>51189103</v>
      </c>
      <c r="D292" s="4">
        <v>638364</v>
      </c>
      <c r="F292" s="6">
        <f t="shared" si="86"/>
        <v>349209811.39685029</v>
      </c>
      <c r="H292" s="4">
        <f t="shared" si="84"/>
        <v>1.4122518619849532E+16</v>
      </c>
      <c r="I292" s="4">
        <v>10783634</v>
      </c>
      <c r="K292" s="4">
        <f t="shared" si="85"/>
        <v>10970181144909.373</v>
      </c>
      <c r="L292" s="4">
        <f t="shared" si="87"/>
        <v>50914308.466670595</v>
      </c>
      <c r="M292" s="4">
        <f t="shared" si="97"/>
        <v>508610.70814789832</v>
      </c>
      <c r="N292" s="4">
        <f t="shared" si="88"/>
        <v>18406428.452621982</v>
      </c>
      <c r="O292" s="4">
        <f t="shared" si="89"/>
        <v>75512035547.725418</v>
      </c>
      <c r="P292" s="4">
        <f t="shared" si="90"/>
        <v>58106995266924.453</v>
      </c>
      <c r="Q292" s="4">
        <f t="shared" si="98"/>
        <v>16835916746.456676</v>
      </c>
      <c r="T292" s="1">
        <f t="shared" si="99"/>
        <v>290</v>
      </c>
      <c r="U292" s="4">
        <f t="shared" si="91"/>
        <v>5.2142620886299597E-2</v>
      </c>
      <c r="V292" s="4">
        <f t="shared" si="92"/>
        <v>-6.4695490934170395E-5</v>
      </c>
      <c r="W292" s="4">
        <f t="shared" si="93"/>
        <v>1.1886272041531901E-5</v>
      </c>
      <c r="X292" s="4">
        <f t="shared" si="94"/>
        <v>1.11847147009323E-5</v>
      </c>
      <c r="Y292" s="4">
        <f t="shared" si="95"/>
        <v>4.1624504191706194E-5</v>
      </c>
      <c r="Z292" s="4">
        <f t="shared" ref="Z292:AC307" si="103" xml:space="preserve"> Z291+($S$42*V291)</f>
        <v>0.99359817358024038</v>
      </c>
      <c r="AA292" s="4">
        <f t="shared" si="103"/>
        <v>1.0656389107874414E-3</v>
      </c>
      <c r="AB292" s="4">
        <f t="shared" si="103"/>
        <v>1.2487352506247108E-3</v>
      </c>
      <c r="AC292" s="4">
        <f t="shared" si="103"/>
        <v>4.0874522583485432E-3</v>
      </c>
      <c r="AD292" s="4">
        <f t="shared" si="101"/>
        <v>1.0000000000000011</v>
      </c>
      <c r="AF292" s="4">
        <f t="shared" si="96"/>
        <v>1.5542645417758794</v>
      </c>
    </row>
    <row r="293" spans="1:32" x14ac:dyDescent="0.3">
      <c r="A293" s="3">
        <v>44143</v>
      </c>
      <c r="B293" s="4">
        <v>292</v>
      </c>
      <c r="C293" s="4">
        <v>51695933</v>
      </c>
      <c r="D293" s="4">
        <v>506830</v>
      </c>
      <c r="F293" s="6">
        <f t="shared" si="86"/>
        <v>12734410128.123287</v>
      </c>
      <c r="H293" s="4">
        <f t="shared" si="84"/>
        <v>1.4002313963101338E+16</v>
      </c>
      <c r="I293" s="4">
        <v>10990510</v>
      </c>
      <c r="K293" s="4">
        <f t="shared" si="85"/>
        <v>9642579911068.5371</v>
      </c>
      <c r="L293" s="4">
        <f t="shared" si="87"/>
        <v>51428837.597241461</v>
      </c>
      <c r="M293" s="4">
        <f t="shared" si="97"/>
        <v>514529.13057086617</v>
      </c>
      <c r="N293" s="4">
        <f t="shared" si="88"/>
        <v>18589914.111028858</v>
      </c>
      <c r="O293" s="4">
        <f t="shared" si="89"/>
        <v>71339954174.746017</v>
      </c>
      <c r="P293" s="4">
        <f t="shared" si="90"/>
        <v>57750942842722.297</v>
      </c>
      <c r="Q293" s="4">
        <f t="shared" si="98"/>
        <v>59276611.547246002</v>
      </c>
      <c r="T293" s="1">
        <f t="shared" si="99"/>
        <v>291</v>
      </c>
      <c r="U293" s="4">
        <f t="shared" si="91"/>
        <v>5.2279599572175248E-2</v>
      </c>
      <c r="V293" s="4">
        <f t="shared" si="92"/>
        <v>-6.5442173695404022E-5</v>
      </c>
      <c r="W293" s="4">
        <f t="shared" si="93"/>
        <v>1.2043914053873518E-5</v>
      </c>
      <c r="X293" s="4">
        <f t="shared" si="94"/>
        <v>1.1400931663742281E-5</v>
      </c>
      <c r="Y293" s="4">
        <f t="shared" si="95"/>
        <v>4.1997327977788223E-5</v>
      </c>
      <c r="Z293" s="4">
        <f t="shared" si="103"/>
        <v>0.99353347808930625</v>
      </c>
      <c r="AA293" s="4">
        <f t="shared" si="103"/>
        <v>1.0775251828289733E-3</v>
      </c>
      <c r="AB293" s="4">
        <f t="shared" si="103"/>
        <v>1.2599199653256432E-3</v>
      </c>
      <c r="AC293" s="4">
        <f t="shared" si="103"/>
        <v>4.1290767625402494E-3</v>
      </c>
      <c r="AD293" s="4">
        <f t="shared" si="101"/>
        <v>1.0000000000000011</v>
      </c>
      <c r="AF293" s="4">
        <f t="shared" si="96"/>
        <v>1.558246127706397</v>
      </c>
    </row>
    <row r="294" spans="1:32" x14ac:dyDescent="0.3">
      <c r="A294" s="3">
        <v>44144</v>
      </c>
      <c r="B294" s="4">
        <v>293</v>
      </c>
      <c r="C294" s="4">
        <v>52166140</v>
      </c>
      <c r="D294" s="4">
        <v>470207</v>
      </c>
      <c r="F294" s="6">
        <f t="shared" si="86"/>
        <v>22341234169.173862</v>
      </c>
      <c r="H294" s="4">
        <f t="shared" si="84"/>
        <v>1.3891254577410968E+16</v>
      </c>
      <c r="I294" s="4">
        <v>11120767</v>
      </c>
      <c r="K294" s="4">
        <f t="shared" si="85"/>
        <v>8850585600101.3223</v>
      </c>
      <c r="L294" s="4">
        <f t="shared" si="87"/>
        <v>51949305.163805343</v>
      </c>
      <c r="M294" s="4">
        <f t="shared" si="97"/>
        <v>520467.56656388193</v>
      </c>
      <c r="N294" s="4">
        <f t="shared" si="88"/>
        <v>18776373.103908706</v>
      </c>
      <c r="O294" s="4">
        <f t="shared" si="89"/>
        <v>47017346187.563644</v>
      </c>
      <c r="P294" s="4">
        <f t="shared" si="90"/>
        <v>58608304818204.242</v>
      </c>
      <c r="Q294" s="4">
        <f t="shared" si="98"/>
        <v>2526124551.3224068</v>
      </c>
      <c r="T294" s="1">
        <f t="shared" si="99"/>
        <v>292</v>
      </c>
      <c r="U294" s="4">
        <f t="shared" si="91"/>
        <v>5.2406817946855665E-2</v>
      </c>
      <c r="V294" s="4">
        <f t="shared" si="92"/>
        <v>-6.6190684927012013E-5</v>
      </c>
      <c r="W294" s="4">
        <f t="shared" si="93"/>
        <v>1.2195572367333889E-5</v>
      </c>
      <c r="X294" s="4">
        <f t="shared" si="94"/>
        <v>1.1617753564434933E-5</v>
      </c>
      <c r="Y294" s="4">
        <f t="shared" si="95"/>
        <v>4.2377358995243191E-5</v>
      </c>
      <c r="Z294" s="4">
        <f t="shared" si="103"/>
        <v>0.99346803591561084</v>
      </c>
      <c r="AA294" s="4">
        <f t="shared" si="103"/>
        <v>1.0895690968828469E-3</v>
      </c>
      <c r="AB294" s="4">
        <f t="shared" si="103"/>
        <v>1.2713208969893854E-3</v>
      </c>
      <c r="AC294" s="4">
        <f t="shared" si="103"/>
        <v>4.1710740905180378E-3</v>
      </c>
      <c r="AD294" s="4">
        <f t="shared" si="101"/>
        <v>1.0000000000000011</v>
      </c>
      <c r="AF294" s="4">
        <f t="shared" si="96"/>
        <v>1.5619351110210016</v>
      </c>
    </row>
    <row r="295" spans="1:32" x14ac:dyDescent="0.3">
      <c r="A295" s="3">
        <v>44145</v>
      </c>
      <c r="B295" s="4">
        <v>294</v>
      </c>
      <c r="C295" s="4">
        <v>52749706</v>
      </c>
      <c r="D295" s="4">
        <v>583566</v>
      </c>
      <c r="F295" s="6">
        <f t="shared" si="86"/>
        <v>1303993031.1485744</v>
      </c>
      <c r="H295" s="4">
        <f t="shared" si="84"/>
        <v>1.3754035587664918E+16</v>
      </c>
      <c r="I295" s="4">
        <v>11309437</v>
      </c>
      <c r="K295" s="4">
        <f t="shared" si="85"/>
        <v>7763597967686.0811</v>
      </c>
      <c r="L295" s="4">
        <f t="shared" si="87"/>
        <v>52475725.708353639</v>
      </c>
      <c r="M295" s="4">
        <f t="shared" si="97"/>
        <v>526420.54454829544</v>
      </c>
      <c r="N295" s="4">
        <f t="shared" si="88"/>
        <v>18965762.653485522</v>
      </c>
      <c r="O295" s="4">
        <f t="shared" si="89"/>
        <v>75065200210.625229</v>
      </c>
      <c r="P295" s="4">
        <f t="shared" si="90"/>
        <v>58619322512220.5</v>
      </c>
      <c r="Q295" s="4">
        <f t="shared" si="98"/>
        <v>3265603078.7827506</v>
      </c>
      <c r="T295" s="1">
        <f t="shared" si="99"/>
        <v>293</v>
      </c>
      <c r="U295" s="4">
        <f t="shared" si="91"/>
        <v>5.2523887027934008E-2</v>
      </c>
      <c r="V295" s="4">
        <f t="shared" si="92"/>
        <v>-6.6940308582869712E-5</v>
      </c>
      <c r="W295" s="4">
        <f t="shared" si="93"/>
        <v>1.2340827466311806E-5</v>
      </c>
      <c r="X295" s="4">
        <f t="shared" si="94"/>
        <v>1.1834863707892725E-5</v>
      </c>
      <c r="Y295" s="4">
        <f t="shared" si="95"/>
        <v>4.2764617408665181E-5</v>
      </c>
      <c r="Z295" s="4">
        <f t="shared" si="103"/>
        <v>0.99340184523068387</v>
      </c>
      <c r="AA295" s="4">
        <f t="shared" si="103"/>
        <v>1.1017646692501807E-3</v>
      </c>
      <c r="AB295" s="4">
        <f t="shared" si="103"/>
        <v>1.2829386505538204E-3</v>
      </c>
      <c r="AC295" s="4">
        <f t="shared" si="103"/>
        <v>4.2134514495132808E-3</v>
      </c>
      <c r="AD295" s="4">
        <f t="shared" si="101"/>
        <v>1.0000000000000011</v>
      </c>
      <c r="AF295" s="4">
        <f t="shared" si="96"/>
        <v>1.5653199452991233</v>
      </c>
    </row>
    <row r="296" spans="1:32" x14ac:dyDescent="0.3">
      <c r="A296" s="3">
        <v>44146</v>
      </c>
      <c r="B296" s="4">
        <v>295</v>
      </c>
      <c r="C296" s="4">
        <v>53384273</v>
      </c>
      <c r="D296" s="4">
        <v>634567</v>
      </c>
      <c r="F296" s="6">
        <f t="shared" si="86"/>
        <v>221716755.28880432</v>
      </c>
      <c r="H296" s="4">
        <f t="shared" si="84"/>
        <v>1.360559727266276E+16</v>
      </c>
      <c r="I296" s="4">
        <v>11563880</v>
      </c>
      <c r="K296" s="4">
        <f t="shared" si="85"/>
        <v>6410418249316.2832</v>
      </c>
      <c r="L296" s="4">
        <f t="shared" si="87"/>
        <v>53008108.078097694</v>
      </c>
      <c r="M296" s="4">
        <f t="shared" si="97"/>
        <v>532382.36974405497</v>
      </c>
      <c r="N296" s="4">
        <f t="shared" si="88"/>
        <v>19158034.126832411</v>
      </c>
      <c r="O296" s="4">
        <f t="shared" si="89"/>
        <v>141500048469.76825</v>
      </c>
      <c r="P296" s="4">
        <f t="shared" si="90"/>
        <v>57671176902085.734</v>
      </c>
      <c r="Q296" s="4">
        <f t="shared" si="98"/>
        <v>10441698660.544195</v>
      </c>
      <c r="T296" s="1">
        <f t="shared" si="99"/>
        <v>294</v>
      </c>
      <c r="U296" s="4">
        <f t="shared" si="91"/>
        <v>5.2630432492866107E-2</v>
      </c>
      <c r="V296" s="4">
        <f t="shared" si="92"/>
        <v>-6.7690300530777873E-5</v>
      </c>
      <c r="W296" s="4">
        <f t="shared" si="93"/>
        <v>1.2479252538810759E-5</v>
      </c>
      <c r="X296" s="4">
        <f t="shared" si="94"/>
        <v>1.2051935165821717E-5</v>
      </c>
      <c r="Y296" s="4">
        <f t="shared" si="95"/>
        <v>4.3159112826145397E-5</v>
      </c>
      <c r="Z296" s="4">
        <f t="shared" si="103"/>
        <v>0.99333490492210097</v>
      </c>
      <c r="AA296" s="4">
        <f t="shared" si="103"/>
        <v>1.1141054967164926E-3</v>
      </c>
      <c r="AB296" s="4">
        <f t="shared" si="103"/>
        <v>1.2947735142617132E-3</v>
      </c>
      <c r="AC296" s="4">
        <f t="shared" si="103"/>
        <v>4.2562160669219456E-3</v>
      </c>
      <c r="AD296" s="4">
        <f t="shared" si="101"/>
        <v>1.0000000000000011</v>
      </c>
      <c r="AF296" s="4">
        <f t="shared" si="96"/>
        <v>1.5683895265282588</v>
      </c>
    </row>
    <row r="297" spans="1:32" x14ac:dyDescent="0.3">
      <c r="A297" s="3">
        <v>44147</v>
      </c>
      <c r="B297" s="4">
        <v>296</v>
      </c>
      <c r="C297" s="4">
        <v>54031590</v>
      </c>
      <c r="D297" s="4">
        <v>647317</v>
      </c>
      <c r="F297" s="6">
        <f t="shared" si="86"/>
        <v>763978241.49570084</v>
      </c>
      <c r="H297" s="4">
        <f t="shared" si="84"/>
        <v>1.345500625488139E+16</v>
      </c>
      <c r="I297" s="4">
        <v>11594090</v>
      </c>
      <c r="K297" s="4">
        <f t="shared" si="85"/>
        <v>6258354680967.8008</v>
      </c>
      <c r="L297" s="4">
        <f t="shared" si="87"/>
        <v>53546455.202097736</v>
      </c>
      <c r="M297" s="4">
        <f t="shared" si="97"/>
        <v>538347.12400004268</v>
      </c>
      <c r="N297" s="4">
        <f t="shared" si="88"/>
        <v>19353132.896457303</v>
      </c>
      <c r="O297" s="4">
        <f t="shared" si="89"/>
        <v>235355772135.67026</v>
      </c>
      <c r="P297" s="4">
        <f t="shared" si="90"/>
        <v>60202746669064.539</v>
      </c>
      <c r="Q297" s="4">
        <f t="shared" si="98"/>
        <v>11874433875.446075</v>
      </c>
      <c r="T297" s="1">
        <f t="shared" si="99"/>
        <v>295</v>
      </c>
      <c r="U297" s="4">
        <f t="shared" si="91"/>
        <v>5.2726095262851061E-2</v>
      </c>
      <c r="V297" s="4">
        <f t="shared" si="92"/>
        <v>-6.8439888620145701E-5</v>
      </c>
      <c r="W297" s="4">
        <f t="shared" si="93"/>
        <v>1.2610413905705028E-5</v>
      </c>
      <c r="X297" s="4">
        <f t="shared" si="94"/>
        <v>1.2268630756274338E-5</v>
      </c>
      <c r="Y297" s="4">
        <f t="shared" si="95"/>
        <v>4.3560843958166335E-5</v>
      </c>
      <c r="Z297" s="4">
        <f t="shared" si="103"/>
        <v>0.99326721462157019</v>
      </c>
      <c r="AA297" s="4">
        <f t="shared" si="103"/>
        <v>1.1265847492553033E-3</v>
      </c>
      <c r="AB297" s="4">
        <f t="shared" si="103"/>
        <v>1.3068254494275349E-3</v>
      </c>
      <c r="AC297" s="4">
        <f t="shared" si="103"/>
        <v>4.2993751797480908E-3</v>
      </c>
      <c r="AD297" s="4">
        <f t="shared" si="101"/>
        <v>1.0000000000000011</v>
      </c>
      <c r="AF297" s="4">
        <f t="shared" si="96"/>
        <v>1.5711332105014302</v>
      </c>
    </row>
    <row r="298" spans="1:32" x14ac:dyDescent="0.3">
      <c r="A298" s="3">
        <v>44148</v>
      </c>
      <c r="B298" s="4">
        <v>297</v>
      </c>
      <c r="C298" s="4">
        <v>54691836</v>
      </c>
      <c r="D298" s="4">
        <v>660246</v>
      </c>
      <c r="F298" s="6">
        <f t="shared" si="86"/>
        <v>1645856444.6658158</v>
      </c>
      <c r="H298" s="4">
        <f t="shared" si="84"/>
        <v>1.3302270763940818E+16</v>
      </c>
      <c r="I298" s="4">
        <v>11838098</v>
      </c>
      <c r="K298" s="4">
        <f t="shared" si="85"/>
        <v>5097039413763.2207</v>
      </c>
      <c r="L298" s="4">
        <f t="shared" si="87"/>
        <v>54090763.868430018</v>
      </c>
      <c r="M298" s="4">
        <f t="shared" si="97"/>
        <v>544308.66633228213</v>
      </c>
      <c r="N298" s="4">
        <f t="shared" si="88"/>
        <v>19550998.204139832</v>
      </c>
      <c r="O298" s="4">
        <f t="shared" si="89"/>
        <v>361287707350.08124</v>
      </c>
      <c r="P298" s="4">
        <f t="shared" si="90"/>
        <v>59488829559020.266</v>
      </c>
      <c r="Q298" s="4">
        <f t="shared" si="98"/>
        <v>13441465337.979748</v>
      </c>
      <c r="T298" s="1">
        <f t="shared" si="99"/>
        <v>296</v>
      </c>
      <c r="U298" s="4">
        <f t="shared" si="91"/>
        <v>5.2810532058121182E-2</v>
      </c>
      <c r="V298" s="4">
        <f t="shared" si="92"/>
        <v>-6.9188272845175207E-5</v>
      </c>
      <c r="W298" s="4">
        <f t="shared" si="93"/>
        <v>1.2733871524234164E-5</v>
      </c>
      <c r="X298" s="4">
        <f t="shared" si="94"/>
        <v>1.2484603045127666E-5</v>
      </c>
      <c r="Y298" s="4">
        <f t="shared" si="95"/>
        <v>4.3969798275813377E-5</v>
      </c>
      <c r="Z298" s="4">
        <f t="shared" si="103"/>
        <v>0.99319877473295004</v>
      </c>
      <c r="AA298" s="4">
        <f t="shared" si="103"/>
        <v>1.1391951631610083E-3</v>
      </c>
      <c r="AB298" s="4">
        <f t="shared" si="103"/>
        <v>1.3190940801838093E-3</v>
      </c>
      <c r="AC298" s="4">
        <f t="shared" si="103"/>
        <v>4.3429360237062569E-3</v>
      </c>
      <c r="AD298" s="4">
        <f t="shared" si="101"/>
        <v>1.0000000000000011</v>
      </c>
      <c r="AF298" s="4">
        <f t="shared" si="96"/>
        <v>1.5735408293477169</v>
      </c>
    </row>
    <row r="299" spans="1:32" x14ac:dyDescent="0.3">
      <c r="A299" s="3">
        <v>44149</v>
      </c>
      <c r="B299" s="4">
        <v>298</v>
      </c>
      <c r="C299" s="4">
        <v>55304046</v>
      </c>
      <c r="D299" s="4">
        <v>612210</v>
      </c>
      <c r="F299" s="6">
        <f t="shared" si="86"/>
        <v>55753754.514091693</v>
      </c>
      <c r="H299" s="4">
        <f t="shared" si="84"/>
        <v>1.3161426508190272E+16</v>
      </c>
      <c r="I299" s="4">
        <v>12021315</v>
      </c>
      <c r="K299" s="4">
        <f t="shared" si="85"/>
        <v>4303323626973.2021</v>
      </c>
      <c r="L299" s="4">
        <f t="shared" si="87"/>
        <v>54641024.502651818</v>
      </c>
      <c r="M299" s="4">
        <f t="shared" si="97"/>
        <v>550260.63422179967</v>
      </c>
      <c r="N299" s="4">
        <f t="shared" si="88"/>
        <v>19751563.02878426</v>
      </c>
      <c r="O299" s="4">
        <f t="shared" si="89"/>
        <v>439597505945.8252</v>
      </c>
      <c r="P299" s="4">
        <f t="shared" si="90"/>
        <v>59756734586522.937</v>
      </c>
      <c r="Q299" s="4">
        <f t="shared" si="98"/>
        <v>3837723920.3212581</v>
      </c>
      <c r="T299" s="1">
        <f t="shared" si="99"/>
        <v>297</v>
      </c>
      <c r="U299" s="4">
        <f t="shared" si="91"/>
        <v>5.2883415923660644E-2</v>
      </c>
      <c r="V299" s="4">
        <f t="shared" si="92"/>
        <v>-6.9934625609878651E-5</v>
      </c>
      <c r="W299" s="4">
        <f t="shared" si="93"/>
        <v>1.2849179568379207E-5</v>
      </c>
      <c r="X299" s="4">
        <f t="shared" si="94"/>
        <v>1.2699494372463826E-5</v>
      </c>
      <c r="Y299" s="4">
        <f t="shared" si="95"/>
        <v>4.4385951669035618E-5</v>
      </c>
      <c r="Z299" s="4">
        <f t="shared" si="103"/>
        <v>0.99312958646010485</v>
      </c>
      <c r="AA299" s="4">
        <f t="shared" si="103"/>
        <v>1.1519290346852424E-3</v>
      </c>
      <c r="AB299" s="4">
        <f t="shared" si="103"/>
        <v>1.3315786832289369E-3</v>
      </c>
      <c r="AC299" s="4">
        <f t="shared" si="103"/>
        <v>4.3869058219820701E-3</v>
      </c>
      <c r="AD299" s="4">
        <f t="shared" si="101"/>
        <v>1.0000000000000011</v>
      </c>
      <c r="AF299" s="4">
        <f t="shared" si="96"/>
        <v>1.5756027071661554</v>
      </c>
    </row>
    <row r="300" spans="1:32" x14ac:dyDescent="0.3">
      <c r="A300" s="3">
        <v>44150</v>
      </c>
      <c r="B300" s="4">
        <v>299</v>
      </c>
      <c r="C300" s="4">
        <v>55820850</v>
      </c>
      <c r="D300" s="4">
        <v>516804</v>
      </c>
      <c r="F300" s="6">
        <f t="shared" si="86"/>
        <v>10582821966.431334</v>
      </c>
      <c r="H300" s="4">
        <f t="shared" si="84"/>
        <v>1.3043114714687786E+16</v>
      </c>
      <c r="I300" s="4">
        <v>12177412</v>
      </c>
      <c r="K300" s="4">
        <f t="shared" si="85"/>
        <v>3680060499992.6323</v>
      </c>
      <c r="L300" s="4">
        <f t="shared" si="87"/>
        <v>55197220.948374182</v>
      </c>
      <c r="M300" s="4">
        <f t="shared" si="97"/>
        <v>556196.44572236389</v>
      </c>
      <c r="N300" s="4">
        <f t="shared" si="88"/>
        <v>19954753.959098034</v>
      </c>
      <c r="O300" s="4">
        <f t="shared" si="89"/>
        <v>388913194031.71716</v>
      </c>
      <c r="P300" s="4">
        <f t="shared" si="90"/>
        <v>60487047948746.836</v>
      </c>
      <c r="Q300" s="4">
        <f t="shared" si="98"/>
        <v>1551764779.9893851</v>
      </c>
      <c r="T300" s="1">
        <f t="shared" si="99"/>
        <v>298</v>
      </c>
      <c r="U300" s="4">
        <f t="shared" si="91"/>
        <v>5.2944436724445834E-2</v>
      </c>
      <c r="V300" s="4">
        <f t="shared" si="92"/>
        <v>-7.0678092101074017E-5</v>
      </c>
      <c r="W300" s="4">
        <f t="shared" si="93"/>
        <v>1.2955887088455603E-5</v>
      </c>
      <c r="X300" s="4">
        <f t="shared" si="94"/>
        <v>1.2912936906832309E-5</v>
      </c>
      <c r="Y300" s="4">
        <f t="shared" si="95"/>
        <v>4.4809268105786105E-5</v>
      </c>
      <c r="Z300" s="4">
        <f t="shared" si="103"/>
        <v>0.99305965183449496</v>
      </c>
      <c r="AA300" s="4">
        <f t="shared" si="103"/>
        <v>1.1647782142536216E-3</v>
      </c>
      <c r="AB300" s="4">
        <f t="shared" si="103"/>
        <v>1.3442781776014008E-3</v>
      </c>
      <c r="AC300" s="4">
        <f t="shared" si="103"/>
        <v>4.4312917736511054E-3</v>
      </c>
      <c r="AD300" s="4">
        <f t="shared" si="101"/>
        <v>1.0000000000000011</v>
      </c>
      <c r="AF300" s="4">
        <f t="shared" si="96"/>
        <v>1.5773096747355164</v>
      </c>
    </row>
    <row r="301" spans="1:32" x14ac:dyDescent="0.3">
      <c r="A301" s="3">
        <v>44151</v>
      </c>
      <c r="B301" s="4">
        <v>300</v>
      </c>
      <c r="C301" s="4">
        <v>56308320</v>
      </c>
      <c r="D301" s="4">
        <v>487470</v>
      </c>
      <c r="F301" s="6">
        <f t="shared" si="86"/>
        <v>17478649515.341679</v>
      </c>
      <c r="H301" s="4">
        <f t="shared" si="84"/>
        <v>1.2932007898952716E+16</v>
      </c>
      <c r="I301" s="4">
        <v>12231560</v>
      </c>
      <c r="K301" s="4">
        <f t="shared" si="85"/>
        <v>3475243049935.3169</v>
      </c>
      <c r="L301" s="4">
        <f t="shared" si="87"/>
        <v>55759330.250801094</v>
      </c>
      <c r="M301" s="4">
        <f t="shared" si="97"/>
        <v>562109.30242691189</v>
      </c>
      <c r="N301" s="4">
        <f t="shared" si="88"/>
        <v>20160491.071947671</v>
      </c>
      <c r="O301" s="4">
        <f t="shared" si="89"/>
        <v>301389744725.47784</v>
      </c>
      <c r="P301" s="4">
        <f t="shared" si="90"/>
        <v>62867947943697.25</v>
      </c>
      <c r="Q301" s="4">
        <f t="shared" si="98"/>
        <v>5571025466.7760153</v>
      </c>
      <c r="T301" s="1">
        <f t="shared" si="99"/>
        <v>299</v>
      </c>
      <c r="U301" s="4">
        <f t="shared" si="91"/>
        <v>5.2993301609379997E-2</v>
      </c>
      <c r="V301" s="4">
        <f t="shared" si="92"/>
        <v>-7.1417790775277098E-5</v>
      </c>
      <c r="W301" s="4">
        <f t="shared" si="93"/>
        <v>1.305353875191563E-5</v>
      </c>
      <c r="X301" s="4">
        <f t="shared" si="94"/>
        <v>1.3124552730390739E-5</v>
      </c>
      <c r="Y301" s="4">
        <f t="shared" si="95"/>
        <v>4.523969929297073E-5</v>
      </c>
      <c r="Z301" s="4">
        <f t="shared" si="103"/>
        <v>0.99298897374239392</v>
      </c>
      <c r="AA301" s="4">
        <f t="shared" si="103"/>
        <v>1.1777341013420773E-3</v>
      </c>
      <c r="AB301" s="4">
        <f t="shared" si="103"/>
        <v>1.3571911145082332E-3</v>
      </c>
      <c r="AC301" s="4">
        <f t="shared" si="103"/>
        <v>4.4761010417568919E-3</v>
      </c>
      <c r="AD301" s="4">
        <f t="shared" si="101"/>
        <v>1.0000000000000011</v>
      </c>
      <c r="AF301" s="4">
        <f t="shared" si="96"/>
        <v>1.57865308327489</v>
      </c>
    </row>
    <row r="302" spans="1:32" x14ac:dyDescent="0.3">
      <c r="A302" s="3">
        <v>44152</v>
      </c>
      <c r="B302" s="4">
        <v>301</v>
      </c>
      <c r="C302" s="4">
        <v>56893960</v>
      </c>
      <c r="D302" s="4">
        <v>585640</v>
      </c>
      <c r="F302" s="6">
        <f t="shared" si="86"/>
        <v>1158506727.571563</v>
      </c>
      <c r="H302" s="4">
        <f t="shared" si="84"/>
        <v>1.2799154098611516E+16</v>
      </c>
      <c r="I302" s="4">
        <v>12251659</v>
      </c>
      <c r="K302" s="4">
        <f t="shared" si="85"/>
        <v>3400709892935.0044</v>
      </c>
      <c r="L302" s="4">
        <f t="shared" si="87"/>
        <v>56327322.444140896</v>
      </c>
      <c r="M302" s="4">
        <f t="shared" si="97"/>
        <v>567992.19333980232</v>
      </c>
      <c r="N302" s="4">
        <f t="shared" si="88"/>
        <v>20368687.817283466</v>
      </c>
      <c r="O302" s="4">
        <f t="shared" si="89"/>
        <v>321078119709.979</v>
      </c>
      <c r="P302" s="4">
        <f t="shared" si="90"/>
        <v>65886156820610.227</v>
      </c>
      <c r="Q302" s="4">
        <f t="shared" si="98"/>
        <v>311445079.91571742</v>
      </c>
      <c r="T302" s="1">
        <f t="shared" si="99"/>
        <v>300</v>
      </c>
      <c r="U302" s="4">
        <f t="shared" si="91"/>
        <v>5.3029735443176018E-2</v>
      </c>
      <c r="V302" s="4">
        <f t="shared" si="92"/>
        <v>-7.2152813965137462E-5</v>
      </c>
      <c r="W302" s="4">
        <f t="shared" si="93"/>
        <v>1.3141675666983282E-5</v>
      </c>
      <c r="X302" s="4">
        <f t="shared" si="94"/>
        <v>1.3333953957918941E-5</v>
      </c>
      <c r="Y302" s="4">
        <f t="shared" si="95"/>
        <v>4.5677184340235239E-5</v>
      </c>
      <c r="Z302" s="4">
        <f t="shared" si="103"/>
        <v>0.99291755595161868</v>
      </c>
      <c r="AA302" s="4">
        <f t="shared" si="103"/>
        <v>1.1907876400939928E-3</v>
      </c>
      <c r="AB302" s="4">
        <f t="shared" si="103"/>
        <v>1.3703156672386239E-3</v>
      </c>
      <c r="AC302" s="4">
        <f t="shared" si="103"/>
        <v>4.5213407410498625E-3</v>
      </c>
      <c r="AD302" s="4">
        <f t="shared" si="101"/>
        <v>1.0000000000000011</v>
      </c>
      <c r="AF302" s="4">
        <f t="shared" si="96"/>
        <v>1.5796248172324596</v>
      </c>
    </row>
    <row r="303" spans="1:32" x14ac:dyDescent="0.3">
      <c r="A303" s="3">
        <v>44153</v>
      </c>
      <c r="B303" s="4">
        <v>302</v>
      </c>
      <c r="C303" s="4">
        <v>57521044</v>
      </c>
      <c r="D303" s="4">
        <v>627084</v>
      </c>
      <c r="F303" s="6">
        <f t="shared" si="86"/>
        <v>54865964.77616065</v>
      </c>
      <c r="H303" s="4">
        <f t="shared" si="84"/>
        <v>1.2657659109995228E+16</v>
      </c>
      <c r="I303" s="4">
        <v>12384906</v>
      </c>
      <c r="K303" s="4">
        <f t="shared" si="85"/>
        <v>2927022703272.3882</v>
      </c>
      <c r="L303" s="4">
        <f t="shared" si="87"/>
        <v>56901160.343840875</v>
      </c>
      <c r="M303" s="4">
        <f t="shared" si="97"/>
        <v>573837.89969997853</v>
      </c>
      <c r="N303" s="4">
        <f t="shared" si="88"/>
        <v>20579250.910561144</v>
      </c>
      <c r="O303" s="4">
        <f t="shared" si="89"/>
        <v>384255747173.20465</v>
      </c>
      <c r="P303" s="4">
        <f t="shared" si="90"/>
        <v>67147288513239.328</v>
      </c>
      <c r="Q303" s="4">
        <f t="shared" si="98"/>
        <v>2835147197.1599464</v>
      </c>
      <c r="T303" s="1">
        <f t="shared" si="99"/>
        <v>301</v>
      </c>
      <c r="U303" s="4">
        <f t="shared" si="91"/>
        <v>5.3053481205526436E-2</v>
      </c>
      <c r="V303" s="4">
        <f t="shared" si="92"/>
        <v>-7.2882228610749171E-5</v>
      </c>
      <c r="W303" s="4">
        <f t="shared" si="93"/>
        <v>1.3219836290347482E-5</v>
      </c>
      <c r="X303" s="4">
        <f t="shared" si="94"/>
        <v>1.354074289268233E-5</v>
      </c>
      <c r="Y303" s="4">
        <f t="shared" si="95"/>
        <v>4.6121649427719359E-5</v>
      </c>
      <c r="Z303" s="4">
        <f t="shared" si="103"/>
        <v>0.99284540313765357</v>
      </c>
      <c r="AA303" s="4">
        <f t="shared" si="103"/>
        <v>1.203929315760976E-3</v>
      </c>
      <c r="AB303" s="4">
        <f t="shared" si="103"/>
        <v>1.3836496211965428E-3</v>
      </c>
      <c r="AC303" s="4">
        <f t="shared" si="103"/>
        <v>4.5670179253900975E-3</v>
      </c>
      <c r="AD303" s="4">
        <f t="shared" si="101"/>
        <v>1.0000000000000011</v>
      </c>
      <c r="AF303" s="4">
        <f t="shared" si="96"/>
        <v>1.5802173060824352</v>
      </c>
    </row>
    <row r="304" spans="1:32" x14ac:dyDescent="0.3">
      <c r="A304" s="3">
        <v>44154</v>
      </c>
      <c r="B304" s="4">
        <v>303</v>
      </c>
      <c r="C304" s="4">
        <v>58183970</v>
      </c>
      <c r="D304" s="4">
        <v>662926</v>
      </c>
      <c r="F304" s="6">
        <f t="shared" si="86"/>
        <v>1870489522.5508733</v>
      </c>
      <c r="H304" s="4">
        <f t="shared" si="84"/>
        <v>1.2508931927679788E+16</v>
      </c>
      <c r="I304" s="4">
        <v>12547950</v>
      </c>
      <c r="K304" s="4">
        <f t="shared" si="85"/>
        <v>2395716966742.6504</v>
      </c>
      <c r="L304" s="4">
        <f t="shared" si="87"/>
        <v>57480799.344637908</v>
      </c>
      <c r="M304" s="4">
        <f t="shared" si="97"/>
        <v>579639.00079703331</v>
      </c>
      <c r="N304" s="4">
        <f t="shared" si="88"/>
        <v>20792080.233622123</v>
      </c>
      <c r="O304" s="4">
        <f t="shared" si="89"/>
        <v>494448970562.35388</v>
      </c>
      <c r="P304" s="4">
        <f t="shared" si="90"/>
        <v>67965683308922.352</v>
      </c>
      <c r="Q304" s="4">
        <f t="shared" si="98"/>
        <v>6936724236.2349739</v>
      </c>
      <c r="T304" s="1">
        <f t="shared" si="99"/>
        <v>302</v>
      </c>
      <c r="U304" s="4">
        <f t="shared" si="91"/>
        <v>5.3064300356988219E-2</v>
      </c>
      <c r="V304" s="4">
        <f t="shared" si="92"/>
        <v>-7.3605077120806361E-5</v>
      </c>
      <c r="W304" s="4">
        <f t="shared" si="93"/>
        <v>1.3287557419718161E-5</v>
      </c>
      <c r="X304" s="4">
        <f t="shared" si="94"/>
        <v>1.3744512222081905E-5</v>
      </c>
      <c r="Y304" s="4">
        <f t="shared" si="95"/>
        <v>4.6573007479006295E-5</v>
      </c>
      <c r="Z304" s="4">
        <f t="shared" si="103"/>
        <v>0.99277252090904278</v>
      </c>
      <c r="AA304" s="4">
        <f t="shared" si="103"/>
        <v>1.2171491520513234E-3</v>
      </c>
      <c r="AB304" s="4">
        <f t="shared" si="103"/>
        <v>1.3971903640892251E-3</v>
      </c>
      <c r="AC304" s="4">
        <f t="shared" si="103"/>
        <v>4.6131395748178171E-3</v>
      </c>
      <c r="AD304" s="4">
        <f t="shared" si="101"/>
        <v>1.0000000000000011</v>
      </c>
      <c r="AF304" s="4">
        <f t="shared" si="96"/>
        <v>1.5804235351128078</v>
      </c>
    </row>
    <row r="305" spans="1:32" x14ac:dyDescent="0.3">
      <c r="A305" s="3">
        <v>44155</v>
      </c>
      <c r="B305" s="4">
        <v>304</v>
      </c>
      <c r="C305" s="4">
        <v>58852223</v>
      </c>
      <c r="D305" s="4">
        <v>668253</v>
      </c>
      <c r="F305" s="6">
        <f t="shared" si="86"/>
        <v>2359642963.003747</v>
      </c>
      <c r="H305" s="4">
        <f t="shared" si="84"/>
        <v>1.235989919941037E+16</v>
      </c>
      <c r="I305" s="4">
        <v>12727922</v>
      </c>
      <c r="K305" s="4">
        <f t="shared" si="85"/>
        <v>1870981828769.896</v>
      </c>
      <c r="L305" s="4">
        <f t="shared" si="87"/>
        <v>58066187.225457996</v>
      </c>
      <c r="M305" s="4">
        <f t="shared" si="97"/>
        <v>585387.88082008809</v>
      </c>
      <c r="N305" s="4">
        <f t="shared" si="88"/>
        <v>21007068.745023619</v>
      </c>
      <c r="O305" s="4">
        <f t="shared" si="89"/>
        <v>617852238859.8479</v>
      </c>
      <c r="P305" s="4">
        <f t="shared" si="90"/>
        <v>68544270825635.195</v>
      </c>
      <c r="Q305" s="4">
        <f t="shared" si="98"/>
        <v>6866627976.701005</v>
      </c>
      <c r="T305" s="1">
        <f t="shared" si="99"/>
        <v>303</v>
      </c>
      <c r="U305" s="4">
        <f t="shared" si="91"/>
        <v>5.306197317110143E-2</v>
      </c>
      <c r="V305" s="4">
        <f t="shared" si="92"/>
        <v>-7.432037836816588E-5</v>
      </c>
      <c r="W305" s="4">
        <f t="shared" si="93"/>
        <v>1.3344375271601926E-5</v>
      </c>
      <c r="X305" s="4">
        <f t="shared" si="94"/>
        <v>1.3944845255969974E-5</v>
      </c>
      <c r="Y305" s="4">
        <f t="shared" si="95"/>
        <v>4.7031157840593979E-5</v>
      </c>
      <c r="Z305" s="4">
        <f t="shared" si="103"/>
        <v>0.99269891583192194</v>
      </c>
      <c r="AA305" s="4">
        <f t="shared" si="103"/>
        <v>1.2304367094710415E-3</v>
      </c>
      <c r="AB305" s="4">
        <f t="shared" si="103"/>
        <v>1.4109348763113069E-3</v>
      </c>
      <c r="AC305" s="4">
        <f t="shared" si="103"/>
        <v>4.6597125822968235E-3</v>
      </c>
      <c r="AD305" s="4">
        <f t="shared" si="101"/>
        <v>1.0000000000000011</v>
      </c>
      <c r="AF305" s="4">
        <f t="shared" si="96"/>
        <v>1.580237055189353</v>
      </c>
    </row>
    <row r="306" spans="1:32" x14ac:dyDescent="0.3">
      <c r="A306" s="3">
        <v>44156</v>
      </c>
      <c r="B306" s="4">
        <v>305</v>
      </c>
      <c r="C306" s="4">
        <v>59468950</v>
      </c>
      <c r="D306" s="4">
        <v>616727</v>
      </c>
      <c r="F306" s="6">
        <f t="shared" si="86"/>
        <v>8701577.725585945</v>
      </c>
      <c r="H306" s="4">
        <f t="shared" si="84"/>
        <v>1.222315020011412E+16</v>
      </c>
      <c r="I306" s="4">
        <v>12853869</v>
      </c>
      <c r="K306" s="4">
        <f t="shared" si="85"/>
        <v>1542294195150.4292</v>
      </c>
      <c r="L306" s="4">
        <f t="shared" si="87"/>
        <v>58657263.962233678</v>
      </c>
      <c r="M306" s="4">
        <f t="shared" si="97"/>
        <v>591076.73677568138</v>
      </c>
      <c r="N306" s="4">
        <f t="shared" si="88"/>
        <v>21224102.40083582</v>
      </c>
      <c r="O306" s="4">
        <f t="shared" si="89"/>
        <v>658834223904.79187</v>
      </c>
      <c r="P306" s="4">
        <f t="shared" si="90"/>
        <v>70060807184467.57</v>
      </c>
      <c r="Q306" s="4">
        <f t="shared" si="98"/>
        <v>657936003.47683239</v>
      </c>
      <c r="T306" s="1">
        <f t="shared" si="99"/>
        <v>304</v>
      </c>
      <c r="U306" s="4">
        <f t="shared" si="91"/>
        <v>5.3046299032354992E-2</v>
      </c>
      <c r="V306" s="4">
        <f t="shared" si="92"/>
        <v>-7.5027128823925809E-5</v>
      </c>
      <c r="W306" s="4">
        <f t="shared" si="93"/>
        <v>1.3389826644182918E-5</v>
      </c>
      <c r="X306" s="4">
        <f t="shared" si="94"/>
        <v>1.4141316210432735E-5</v>
      </c>
      <c r="Y306" s="4">
        <f t="shared" si="95"/>
        <v>4.7495985969310156E-5</v>
      </c>
      <c r="Z306" s="4">
        <f t="shared" si="103"/>
        <v>0.99262459545355375</v>
      </c>
      <c r="AA306" s="4">
        <f t="shared" si="103"/>
        <v>1.2437810847426435E-3</v>
      </c>
      <c r="AB306" s="4">
        <f t="shared" si="103"/>
        <v>1.4248797215672768E-3</v>
      </c>
      <c r="AC306" s="4">
        <f t="shared" si="103"/>
        <v>4.7067437401374177E-3</v>
      </c>
      <c r="AD306" s="4">
        <f t="shared" si="101"/>
        <v>1.0000000000000011</v>
      </c>
      <c r="AF306" s="4">
        <f t="shared" si="96"/>
        <v>1.5796519914841873</v>
      </c>
    </row>
    <row r="307" spans="1:32" x14ac:dyDescent="0.3">
      <c r="A307" s="3">
        <v>44157</v>
      </c>
      <c r="B307" s="4">
        <v>306</v>
      </c>
      <c r="C307" s="4">
        <v>59994225</v>
      </c>
      <c r="D307" s="4">
        <v>525275</v>
      </c>
      <c r="F307" s="6">
        <f t="shared" si="86"/>
        <v>8911708089.8359299</v>
      </c>
      <c r="H307" s="4">
        <f t="shared" si="84"/>
        <v>1.210727903248003E+16</v>
      </c>
      <c r="I307" s="4">
        <v>12933869</v>
      </c>
      <c r="K307" s="4">
        <f t="shared" si="85"/>
        <v>1349991574644.6819</v>
      </c>
      <c r="L307" s="4">
        <f t="shared" si="87"/>
        <v>59253961.549740709</v>
      </c>
      <c r="M307" s="4">
        <f t="shared" si="97"/>
        <v>596697.58750703186</v>
      </c>
      <c r="N307" s="4">
        <f t="shared" si="88"/>
        <v>21443060.086944442</v>
      </c>
      <c r="O307" s="4">
        <f t="shared" si="89"/>
        <v>547989975789.78925</v>
      </c>
      <c r="P307" s="4">
        <f t="shared" si="90"/>
        <v>72406332954134.734</v>
      </c>
      <c r="Q307" s="4">
        <f t="shared" si="98"/>
        <v>5101186006.1996231</v>
      </c>
      <c r="T307" s="1">
        <f t="shared" si="99"/>
        <v>305</v>
      </c>
      <c r="U307" s="4">
        <f t="shared" si="91"/>
        <v>5.3017096699709804E-2</v>
      </c>
      <c r="V307" s="4">
        <f t="shared" si="92"/>
        <v>-7.5724303833627944E-5</v>
      </c>
      <c r="W307" s="4">
        <f t="shared" si="93"/>
        <v>1.3423450164699445E-5</v>
      </c>
      <c r="X307" s="4">
        <f t="shared" si="94"/>
        <v>1.4333490539741639E-5</v>
      </c>
      <c r="Y307" s="4">
        <f t="shared" si="95"/>
        <v>4.7967363129186859E-5</v>
      </c>
      <c r="Z307" s="4">
        <f t="shared" si="103"/>
        <v>0.99254956832472985</v>
      </c>
      <c r="AA307" s="4">
        <f t="shared" si="103"/>
        <v>1.2571709113868264E-3</v>
      </c>
      <c r="AB307" s="4">
        <f t="shared" si="103"/>
        <v>1.4390210377777095E-3</v>
      </c>
      <c r="AC307" s="4">
        <f t="shared" si="103"/>
        <v>4.7542397261067281E-3</v>
      </c>
      <c r="AD307" s="4">
        <f t="shared" si="101"/>
        <v>1.0000000000000011</v>
      </c>
      <c r="AF307" s="4">
        <f t="shared" si="96"/>
        <v>1.5786630511601278</v>
      </c>
    </row>
    <row r="308" spans="1:32" x14ac:dyDescent="0.3">
      <c r="A308" s="3">
        <v>44158</v>
      </c>
      <c r="B308" s="4">
        <v>307</v>
      </c>
      <c r="C308" s="4">
        <v>60517155</v>
      </c>
      <c r="D308" s="4">
        <v>522930</v>
      </c>
      <c r="F308" s="6">
        <f t="shared" si="86"/>
        <v>9359951761.6865063</v>
      </c>
      <c r="H308" s="4">
        <f t="shared" si="84"/>
        <v>1.1992473289608872E+16</v>
      </c>
      <c r="I308" s="4">
        <v>12956291</v>
      </c>
      <c r="K308" s="4">
        <f t="shared" si="85"/>
        <v>1298390463766.4336</v>
      </c>
      <c r="L308" s="4">
        <f t="shared" si="87"/>
        <v>59856203.833584666</v>
      </c>
      <c r="M308" s="4">
        <f t="shared" si="97"/>
        <v>602242.28384395689</v>
      </c>
      <c r="N308" s="4">
        <f t="shared" si="88"/>
        <v>21663813.563913886</v>
      </c>
      <c r="O308" s="4">
        <f t="shared" si="89"/>
        <v>436856444385.79022</v>
      </c>
      <c r="P308" s="4">
        <f t="shared" si="90"/>
        <v>75820949201069.453</v>
      </c>
      <c r="Q308" s="4">
        <f t="shared" si="98"/>
        <v>6290438368.544385</v>
      </c>
      <c r="T308" s="1">
        <f t="shared" si="99"/>
        <v>306</v>
      </c>
      <c r="U308" s="4">
        <f t="shared" si="91"/>
        <v>5.2974204535489754E-2</v>
      </c>
      <c r="V308" s="4">
        <f t="shared" si="92"/>
        <v>-7.6410859038647191E-5</v>
      </c>
      <c r="W308" s="4">
        <f t="shared" si="93"/>
        <v>1.344478762019205E-5</v>
      </c>
      <c r="X308" s="4">
        <f t="shared" si="94"/>
        <v>1.4520925319055194E-5</v>
      </c>
      <c r="Y308" s="4">
        <f t="shared" si="95"/>
        <v>4.8445146099399947E-5</v>
      </c>
      <c r="Z308" s="4">
        <f t="shared" ref="Z308:AC323" si="104" xml:space="preserve"> Z307+($S$42*V307)</f>
        <v>0.99247384402089622</v>
      </c>
      <c r="AA308" s="4">
        <f t="shared" si="104"/>
        <v>1.2705943615515258E-3</v>
      </c>
      <c r="AB308" s="4">
        <f t="shared" si="104"/>
        <v>1.4533545283174512E-3</v>
      </c>
      <c r="AC308" s="4">
        <f t="shared" si="104"/>
        <v>4.8022070892359148E-3</v>
      </c>
      <c r="AD308" s="4">
        <f t="shared" si="101"/>
        <v>1.0000000000000011</v>
      </c>
      <c r="AF308" s="4">
        <f t="shared" si="96"/>
        <v>1.5772655300051543</v>
      </c>
    </row>
    <row r="309" spans="1:32" x14ac:dyDescent="0.3">
      <c r="A309" s="3">
        <v>44159</v>
      </c>
      <c r="B309" s="4">
        <v>308</v>
      </c>
      <c r="C309" s="4">
        <v>61102369</v>
      </c>
      <c r="D309" s="4">
        <v>585214</v>
      </c>
      <c r="F309" s="6">
        <f t="shared" si="86"/>
        <v>1187687594.3853562</v>
      </c>
      <c r="H309" s="4">
        <f t="shared" si="84"/>
        <v>1.1864642017391776E+16</v>
      </c>
      <c r="I309" s="4">
        <v>13019297</v>
      </c>
      <c r="K309" s="4">
        <f t="shared" si="85"/>
        <v>1158773404521.6199</v>
      </c>
      <c r="L309" s="4">
        <f t="shared" si="87"/>
        <v>60463906.353491843</v>
      </c>
      <c r="M309" s="4">
        <f t="shared" si="97"/>
        <v>607702.51990717649</v>
      </c>
      <c r="N309" s="4">
        <f t="shared" si="88"/>
        <v>21886227.425477538</v>
      </c>
      <c r="O309" s="4">
        <f t="shared" si="89"/>
        <v>407634550986.2002</v>
      </c>
      <c r="P309" s="4">
        <f t="shared" si="90"/>
        <v>78622455170259.281</v>
      </c>
      <c r="Q309" s="4">
        <f t="shared" si="98"/>
        <v>505733527.61547351</v>
      </c>
      <c r="T309" s="1">
        <f t="shared" si="99"/>
        <v>307</v>
      </c>
      <c r="U309" s="4">
        <f t="shared" si="91"/>
        <v>5.2917480699552599E-2</v>
      </c>
      <c r="V309" s="4">
        <f t="shared" si="92"/>
        <v>-7.708573194523932E-5</v>
      </c>
      <c r="W309" s="4">
        <f t="shared" si="93"/>
        <v>1.3453385369962905E-5</v>
      </c>
      <c r="X309" s="4">
        <f t="shared" si="94"/>
        <v>1.4703169680311046E-5</v>
      </c>
      <c r="Y309" s="4">
        <f t="shared" si="95"/>
        <v>4.892917689496537E-5</v>
      </c>
      <c r="Z309" s="4">
        <f t="shared" si="104"/>
        <v>0.99239743316185758</v>
      </c>
      <c r="AA309" s="4">
        <f t="shared" si="104"/>
        <v>1.2840391491717178E-3</v>
      </c>
      <c r="AB309" s="4">
        <f t="shared" si="104"/>
        <v>1.4678754536365064E-3</v>
      </c>
      <c r="AC309" s="4">
        <f t="shared" si="104"/>
        <v>4.850652235335315E-3</v>
      </c>
      <c r="AD309" s="4">
        <f t="shared" si="101"/>
        <v>1.0000000000000011</v>
      </c>
      <c r="AF309" s="4">
        <f t="shared" si="96"/>
        <v>1.5754553180143758</v>
      </c>
    </row>
    <row r="310" spans="1:32" x14ac:dyDescent="0.3">
      <c r="A310" s="3">
        <v>44160</v>
      </c>
      <c r="B310" s="4">
        <v>309</v>
      </c>
      <c r="C310" s="4">
        <v>61746059</v>
      </c>
      <c r="D310" s="4">
        <v>643690</v>
      </c>
      <c r="F310" s="6">
        <f t="shared" si="86"/>
        <v>576631676.53708017</v>
      </c>
      <c r="H310" s="4">
        <f t="shared" si="84"/>
        <v>1.1724828568121774E+16</v>
      </c>
      <c r="I310" s="4">
        <v>12991683</v>
      </c>
      <c r="K310" s="4">
        <f t="shared" si="85"/>
        <v>1218986856966.6912</v>
      </c>
      <c r="L310" s="4">
        <f t="shared" si="87"/>
        <v>61076976.199079089</v>
      </c>
      <c r="M310" s="4">
        <f t="shared" si="97"/>
        <v>613069.84558724612</v>
      </c>
      <c r="N310" s="4">
        <f t="shared" si="88"/>
        <v>22110159.071728271</v>
      </c>
      <c r="O310" s="4">
        <f t="shared" si="89"/>
        <v>447671794488.17157</v>
      </c>
      <c r="P310" s="4">
        <f t="shared" si="90"/>
        <v>83146605870681.031</v>
      </c>
      <c r="Q310" s="4">
        <f t="shared" si="98"/>
        <v>937593856.26089096</v>
      </c>
      <c r="T310" s="1">
        <f t="shared" si="99"/>
        <v>308</v>
      </c>
      <c r="U310" s="4">
        <f t="shared" si="91"/>
        <v>5.2846803308757774E-2</v>
      </c>
      <c r="V310" s="4">
        <f t="shared" si="92"/>
        <v>-7.7747843643084102E-5</v>
      </c>
      <c r="W310" s="4">
        <f t="shared" si="93"/>
        <v>1.3448795837534095E-5</v>
      </c>
      <c r="X310" s="4">
        <f t="shared" si="94"/>
        <v>1.4879765303584832E-5</v>
      </c>
      <c r="Y310" s="4">
        <f t="shared" si="95"/>
        <v>4.9419282501965176E-5</v>
      </c>
      <c r="Z310" s="4">
        <f t="shared" si="104"/>
        <v>0.99232034742991237</v>
      </c>
      <c r="AA310" s="4">
        <f t="shared" si="104"/>
        <v>1.2974925345416808E-3</v>
      </c>
      <c r="AB310" s="4">
        <f t="shared" si="104"/>
        <v>1.4825786233168175E-3</v>
      </c>
      <c r="AC310" s="4">
        <f t="shared" si="104"/>
        <v>4.8995814122302804E-3</v>
      </c>
      <c r="AD310" s="4">
        <f t="shared" si="101"/>
        <v>1.0000000000000011</v>
      </c>
      <c r="AF310" s="4">
        <f t="shared" si="96"/>
        <v>1.5732289039200931</v>
      </c>
    </row>
    <row r="311" spans="1:32" x14ac:dyDescent="0.3">
      <c r="A311" s="3">
        <v>44161</v>
      </c>
      <c r="B311" s="4">
        <v>310</v>
      </c>
      <c r="C311" s="4">
        <v>62373930</v>
      </c>
      <c r="D311" s="4">
        <v>627871</v>
      </c>
      <c r="F311" s="6">
        <f t="shared" si="86"/>
        <v>67144197.826735362</v>
      </c>
      <c r="H311" s="4">
        <f t="shared" si="84"/>
        <v>1.1589249479770082E+16</v>
      </c>
      <c r="I311" s="4">
        <v>13095053</v>
      </c>
      <c r="K311" s="4">
        <f t="shared" si="85"/>
        <v>1001415256705.7025</v>
      </c>
      <c r="L311" s="4">
        <f t="shared" si="87"/>
        <v>61695311.879291184</v>
      </c>
      <c r="M311" s="4">
        <f t="shared" si="97"/>
        <v>618335.68021209538</v>
      </c>
      <c r="N311" s="4">
        <f t="shared" si="88"/>
        <v>22335458.698082369</v>
      </c>
      <c r="O311" s="4">
        <f t="shared" si="89"/>
        <v>460522553754.36481</v>
      </c>
      <c r="P311" s="4">
        <f t="shared" si="90"/>
        <v>85385097465153.109</v>
      </c>
      <c r="Q311" s="4">
        <f t="shared" si="98"/>
        <v>90922323.457605407</v>
      </c>
      <c r="T311" s="1">
        <f t="shared" si="99"/>
        <v>309</v>
      </c>
      <c r="U311" s="4">
        <f t="shared" si="91"/>
        <v>5.2762070561854328E-2</v>
      </c>
      <c r="V311" s="4">
        <f t="shared" si="92"/>
        <v>-7.8396100674483994E-5</v>
      </c>
      <c r="W311" s="4">
        <f t="shared" si="93"/>
        <v>1.3430579079325532E-5</v>
      </c>
      <c r="X311" s="4">
        <f t="shared" si="94"/>
        <v>1.5050246966006347E-5</v>
      </c>
      <c r="Y311" s="4">
        <f t="shared" si="95"/>
        <v>4.9915274629152114E-5</v>
      </c>
      <c r="Z311" s="4">
        <f t="shared" si="104"/>
        <v>0.99224259958626926</v>
      </c>
      <c r="AA311" s="4">
        <f t="shared" si="104"/>
        <v>1.3109413303792148E-3</v>
      </c>
      <c r="AB311" s="4">
        <f t="shared" si="104"/>
        <v>1.4974583886204023E-3</v>
      </c>
      <c r="AC311" s="4">
        <f t="shared" si="104"/>
        <v>4.949000694732246E-3</v>
      </c>
      <c r="AD311" s="4">
        <f t="shared" si="101"/>
        <v>1.0000000000000011</v>
      </c>
      <c r="AF311" s="4">
        <f t="shared" si="96"/>
        <v>1.5705833786737931</v>
      </c>
    </row>
    <row r="312" spans="1:32" x14ac:dyDescent="0.3">
      <c r="A312" s="3">
        <v>44162</v>
      </c>
      <c r="B312" s="4">
        <v>311</v>
      </c>
      <c r="C312" s="4">
        <v>62985029</v>
      </c>
      <c r="D312" s="4">
        <v>611099</v>
      </c>
      <c r="F312" s="6">
        <f t="shared" si="86"/>
        <v>73579402.166965261</v>
      </c>
      <c r="H312" s="4">
        <f t="shared" si="84"/>
        <v>1.145804918026138E+16</v>
      </c>
      <c r="I312" s="4">
        <v>13115895</v>
      </c>
      <c r="K312" s="4">
        <f t="shared" si="85"/>
        <v>960136159318.44275</v>
      </c>
      <c r="L312" s="4">
        <f t="shared" si="87"/>
        <v>62318803.206704274</v>
      </c>
      <c r="M312" s="4">
        <f t="shared" si="97"/>
        <v>623491.32741308957</v>
      </c>
      <c r="N312" s="4">
        <f t="shared" si="88"/>
        <v>22561969.301084913</v>
      </c>
      <c r="O312" s="4">
        <f t="shared" si="89"/>
        <v>443856807652.51965</v>
      </c>
      <c r="P312" s="4">
        <f t="shared" si="90"/>
        <v>89228319701616.828</v>
      </c>
      <c r="Q312" s="4">
        <f t="shared" si="98"/>
        <v>153569778.71321133</v>
      </c>
      <c r="T312" s="1">
        <f t="shared" si="99"/>
        <v>310</v>
      </c>
      <c r="U312" s="4">
        <f t="shared" si="91"/>
        <v>5.2663200830021011E-2</v>
      </c>
      <c r="V312" s="4">
        <f t="shared" si="92"/>
        <v>-7.9029397054662483E-5</v>
      </c>
      <c r="W312" s="4">
        <f t="shared" si="93"/>
        <v>1.3398304426694325E-5</v>
      </c>
      <c r="X312" s="4">
        <f t="shared" si="94"/>
        <v>1.5214143150116652E-5</v>
      </c>
      <c r="Y312" s="4">
        <f t="shared" si="95"/>
        <v>5.0416949477851505E-5</v>
      </c>
      <c r="Z312" s="4">
        <f t="shared" si="104"/>
        <v>0.99216420348559475</v>
      </c>
      <c r="AA312" s="4">
        <f t="shared" si="104"/>
        <v>1.3243719094585403E-3</v>
      </c>
      <c r="AB312" s="4">
        <f t="shared" si="104"/>
        <v>1.5125086355864087E-3</v>
      </c>
      <c r="AC312" s="4">
        <f t="shared" si="104"/>
        <v>4.9989159693613981E-3</v>
      </c>
      <c r="AD312" s="4">
        <f t="shared" si="101"/>
        <v>1.0000000000000011</v>
      </c>
      <c r="AF312" s="4">
        <f t="shared" si="96"/>
        <v>1.5675164378872348</v>
      </c>
    </row>
    <row r="313" spans="1:32" x14ac:dyDescent="0.3">
      <c r="A313" s="3">
        <v>44163</v>
      </c>
      <c r="B313" s="4">
        <v>312</v>
      </c>
      <c r="C313" s="4">
        <v>63587302</v>
      </c>
      <c r="D313" s="4">
        <v>602273</v>
      </c>
      <c r="F313" s="6">
        <f t="shared" si="86"/>
        <v>302893774.77386183</v>
      </c>
      <c r="H313" s="4">
        <f t="shared" si="84"/>
        <v>1.132947456579009E+16</v>
      </c>
      <c r="I313" s="4">
        <v>13183633</v>
      </c>
      <c r="K313" s="4">
        <f t="shared" si="85"/>
        <v>831976353990.71399</v>
      </c>
      <c r="L313" s="4">
        <f t="shared" si="87"/>
        <v>62947331.197896905</v>
      </c>
      <c r="M313" s="4">
        <f t="shared" si="97"/>
        <v>628527.99119263142</v>
      </c>
      <c r="N313" s="4">
        <f t="shared" si="88"/>
        <v>22789526.702112764</v>
      </c>
      <c r="O313" s="4">
        <f t="shared" si="89"/>
        <v>409562627544.47845</v>
      </c>
      <c r="P313" s="4">
        <f t="shared" si="90"/>
        <v>92273193816289.672</v>
      </c>
      <c r="Q313" s="4">
        <f t="shared" si="98"/>
        <v>689324562.52515364</v>
      </c>
      <c r="T313" s="1">
        <f t="shared" si="99"/>
        <v>311</v>
      </c>
      <c r="U313" s="4">
        <f t="shared" si="91"/>
        <v>5.2550132713400206E-2</v>
      </c>
      <c r="V313" s="4">
        <f t="shared" si="92"/>
        <v>-7.9646616442851682E-5</v>
      </c>
      <c r="W313" s="4">
        <f t="shared" si="93"/>
        <v>1.3351552197390069E-5</v>
      </c>
      <c r="X313" s="4">
        <f t="shared" si="94"/>
        <v>1.5370976713320028E-5</v>
      </c>
      <c r="Y313" s="4">
        <f t="shared" si="95"/>
        <v>5.0924087532141585E-5</v>
      </c>
      <c r="Z313" s="4">
        <f t="shared" si="104"/>
        <v>0.99208517408854013</v>
      </c>
      <c r="AA313" s="4">
        <f t="shared" si="104"/>
        <v>1.3377702138852347E-3</v>
      </c>
      <c r="AB313" s="4">
        <f t="shared" si="104"/>
        <v>1.5277227787365254E-3</v>
      </c>
      <c r="AC313" s="4">
        <f t="shared" si="104"/>
        <v>5.0493329188392496E-3</v>
      </c>
      <c r="AD313" s="4">
        <f t="shared" si="101"/>
        <v>1.0000000000000011</v>
      </c>
      <c r="AF313" s="4">
        <f t="shared" si="96"/>
        <v>1.564026383243124</v>
      </c>
    </row>
    <row r="314" spans="1:32" x14ac:dyDescent="0.3">
      <c r="A314" s="3">
        <v>44164</v>
      </c>
      <c r="B314" s="4">
        <v>313</v>
      </c>
      <c r="C314" s="4">
        <v>64116591</v>
      </c>
      <c r="D314" s="4">
        <v>529289</v>
      </c>
      <c r="F314" s="6">
        <f t="shared" si="86"/>
        <v>8169962284.7876549</v>
      </c>
      <c r="H314" s="4">
        <f t="shared" si="84"/>
        <v>1.1217079665513074E+16</v>
      </c>
      <c r="I314" s="4">
        <v>13212214</v>
      </c>
      <c r="K314" s="4">
        <f t="shared" si="85"/>
        <v>780654202361.27942</v>
      </c>
      <c r="L314" s="4">
        <f t="shared" si="87"/>
        <v>63580767.991087802</v>
      </c>
      <c r="M314" s="4">
        <f t="shared" si="97"/>
        <v>633436.79319089651</v>
      </c>
      <c r="N314" s="4">
        <f t="shared" si="88"/>
        <v>23017959.590013128</v>
      </c>
      <c r="O314" s="4">
        <f t="shared" si="89"/>
        <v>287106296879.72168</v>
      </c>
      <c r="P314" s="4">
        <f t="shared" si="90"/>
        <v>96152646576061.906</v>
      </c>
      <c r="Q314" s="4">
        <f t="shared" si="98"/>
        <v>10846762826.533751</v>
      </c>
      <c r="T314" s="1">
        <f t="shared" si="99"/>
        <v>312</v>
      </c>
      <c r="U314" s="4">
        <f t="shared" si="91"/>
        <v>5.2422825064079671E-2</v>
      </c>
      <c r="V314" s="4">
        <f t="shared" si="92"/>
        <v>-8.0246634463072158E-5</v>
      </c>
      <c r="W314" s="4">
        <f t="shared" si="93"/>
        <v>1.3289915471888605E-5</v>
      </c>
      <c r="X314" s="4">
        <f t="shared" si="94"/>
        <v>1.5520265619834559E-5</v>
      </c>
      <c r="Y314" s="4">
        <f t="shared" si="95"/>
        <v>5.1436453371348994E-5</v>
      </c>
      <c r="Z314" s="4">
        <f t="shared" si="104"/>
        <v>0.99200552747209725</v>
      </c>
      <c r="AA314" s="4">
        <f t="shared" si="104"/>
        <v>1.3511217660826247E-3</v>
      </c>
      <c r="AB314" s="4">
        <f t="shared" si="104"/>
        <v>1.5430937554498454E-3</v>
      </c>
      <c r="AC314" s="4">
        <f t="shared" si="104"/>
        <v>5.1002570063713908E-3</v>
      </c>
      <c r="AD314" s="4">
        <f t="shared" si="101"/>
        <v>1.0000000000000011</v>
      </c>
      <c r="AF314" s="4">
        <f t="shared" si="96"/>
        <v>1.5601121228893073</v>
      </c>
    </row>
    <row r="315" spans="1:32" x14ac:dyDescent="0.3">
      <c r="A315" s="3">
        <v>44165</v>
      </c>
      <c r="B315" s="4">
        <v>314</v>
      </c>
      <c r="C315" s="4">
        <v>64606452</v>
      </c>
      <c r="D315" s="4">
        <v>489861</v>
      </c>
      <c r="F315" s="6">
        <f t="shared" si="86"/>
        <v>16852153269.872713</v>
      </c>
      <c r="H315" s="4">
        <f t="shared" si="84"/>
        <v>1.1113556571265268E+16</v>
      </c>
      <c r="I315" s="4">
        <v>13135670</v>
      </c>
      <c r="K315" s="4">
        <f t="shared" si="85"/>
        <v>921773534237.17834</v>
      </c>
      <c r="L315" s="4">
        <f t="shared" si="87"/>
        <v>64218976.782231145</v>
      </c>
      <c r="M315" s="4">
        <f t="shared" si="97"/>
        <v>638208.79114334285</v>
      </c>
      <c r="N315" s="4">
        <f t="shared" si="88"/>
        <v>23247089.583690692</v>
      </c>
      <c r="O315" s="4">
        <f t="shared" si="89"/>
        <v>150137044385.02191</v>
      </c>
      <c r="P315" s="4">
        <f t="shared" si="90"/>
        <v>102240805997443.64</v>
      </c>
      <c r="Q315" s="4">
        <f t="shared" si="98"/>
        <v>22007067137.108871</v>
      </c>
      <c r="T315" s="1">
        <f t="shared" si="99"/>
        <v>313</v>
      </c>
      <c r="U315" s="4">
        <f t="shared" si="91"/>
        <v>5.2281256976088146E-2</v>
      </c>
      <c r="V315" s="4">
        <f t="shared" si="92"/>
        <v>-8.0828321172688982E-5</v>
      </c>
      <c r="W315" s="4">
        <f t="shared" si="93"/>
        <v>1.3213001929473519E-5</v>
      </c>
      <c r="X315" s="4">
        <f t="shared" si="94"/>
        <v>1.5661523736272868E-5</v>
      </c>
      <c r="Y315" s="4">
        <f t="shared" si="95"/>
        <v>5.1953795506942595E-5</v>
      </c>
      <c r="Z315" s="4">
        <f t="shared" si="104"/>
        <v>0.9919252808376342</v>
      </c>
      <c r="AA315" s="4">
        <f t="shared" si="104"/>
        <v>1.3644116815545132E-3</v>
      </c>
      <c r="AB315" s="4">
        <f t="shared" si="104"/>
        <v>1.5586140210696799E-3</v>
      </c>
      <c r="AC315" s="4">
        <f t="shared" si="104"/>
        <v>5.1516934597427401E-3</v>
      </c>
      <c r="AD315" s="4">
        <f t="shared" si="101"/>
        <v>1.0000000000000011</v>
      </c>
      <c r="AF315" s="4">
        <f t="shared" si="96"/>
        <v>1.5557731708338396</v>
      </c>
    </row>
    <row r="316" spans="1:32" x14ac:dyDescent="0.3">
      <c r="A316" s="3">
        <v>44166</v>
      </c>
      <c r="B316" s="4">
        <v>315</v>
      </c>
      <c r="C316" s="4">
        <v>65204328</v>
      </c>
      <c r="D316" s="4">
        <v>597876</v>
      </c>
      <c r="F316" s="6">
        <f t="shared" si="86"/>
        <v>475276785.07960892</v>
      </c>
      <c r="H316" s="4">
        <f t="shared" si="84"/>
        <v>1.0987856829322578E+16</v>
      </c>
      <c r="I316" s="4">
        <v>13132259</v>
      </c>
      <c r="K316" s="4">
        <f t="shared" si="85"/>
        <v>928334905717.99219</v>
      </c>
      <c r="L316" s="4">
        <f t="shared" si="87"/>
        <v>64861811.780744471</v>
      </c>
      <c r="M316" s="4">
        <f t="shared" si="97"/>
        <v>642834.99851332605</v>
      </c>
      <c r="N316" s="4">
        <f t="shared" si="88"/>
        <v>23476731.315624677</v>
      </c>
      <c r="O316" s="4">
        <f t="shared" si="89"/>
        <v>117317360453.10185</v>
      </c>
      <c r="P316" s="4">
        <f t="shared" si="90"/>
        <v>107008107488725.36</v>
      </c>
      <c r="Q316" s="4">
        <f t="shared" si="98"/>
        <v>2021311547.3212538</v>
      </c>
      <c r="T316" s="1">
        <f t="shared" si="99"/>
        <v>314</v>
      </c>
      <c r="U316" s="4">
        <f t="shared" si="91"/>
        <v>5.212542774308522E-2</v>
      </c>
      <c r="V316" s="4">
        <f t="shared" si="92"/>
        <v>-8.1390543675984229E-5</v>
      </c>
      <c r="W316" s="4">
        <f t="shared" si="93"/>
        <v>1.3120435738344302E-5</v>
      </c>
      <c r="X316" s="4">
        <f t="shared" si="94"/>
        <v>1.5794261691693317E-5</v>
      </c>
      <c r="Y316" s="4">
        <f t="shared" si="95"/>
        <v>5.247584624594661E-5</v>
      </c>
      <c r="Z316" s="4">
        <f t="shared" si="104"/>
        <v>0.99184445251646147</v>
      </c>
      <c r="AA316" s="4">
        <f t="shared" si="104"/>
        <v>1.3776246834839867E-3</v>
      </c>
      <c r="AB316" s="4">
        <f t="shared" si="104"/>
        <v>1.5742755448059527E-3</v>
      </c>
      <c r="AC316" s="4">
        <f t="shared" si="104"/>
        <v>5.203647255249683E-3</v>
      </c>
      <c r="AD316" s="4">
        <f t="shared" si="101"/>
        <v>1.0000000000000011</v>
      </c>
      <c r="AF316" s="4">
        <f t="shared" si="96"/>
        <v>1.5510096453617663</v>
      </c>
    </row>
    <row r="317" spans="1:32" x14ac:dyDescent="0.3">
      <c r="A317" s="3">
        <v>44167</v>
      </c>
      <c r="B317" s="4">
        <v>316</v>
      </c>
      <c r="C317" s="4">
        <v>65853185</v>
      </c>
      <c r="D317" s="4">
        <v>648857</v>
      </c>
      <c r="F317" s="6">
        <f t="shared" si="86"/>
        <v>851481522.9669652</v>
      </c>
      <c r="H317" s="4">
        <f t="shared" si="84"/>
        <v>1.0852247597960146E+16</v>
      </c>
      <c r="I317" s="4">
        <v>13153287</v>
      </c>
      <c r="K317" s="4">
        <f t="shared" si="85"/>
        <v>888256068542.05652</v>
      </c>
      <c r="L317" s="4">
        <f t="shared" si="87"/>
        <v>65509118.186022468</v>
      </c>
      <c r="M317" s="4">
        <f t="shared" si="97"/>
        <v>647306.40527799726</v>
      </c>
      <c r="N317" s="4">
        <f t="shared" si="88"/>
        <v>23706692.537258111</v>
      </c>
      <c r="O317" s="4">
        <f t="shared" si="89"/>
        <v>118381972480.64967</v>
      </c>
      <c r="P317" s="4">
        <f t="shared" si="90"/>
        <v>111374368433830.16</v>
      </c>
      <c r="Q317" s="4">
        <f t="shared" si="98"/>
        <v>2404343.9919027691</v>
      </c>
      <c r="T317" s="1">
        <f t="shared" si="99"/>
        <v>315</v>
      </c>
      <c r="U317" s="4">
        <f t="shared" si="91"/>
        <v>5.1955356784540087E-2</v>
      </c>
      <c r="V317" s="4">
        <f t="shared" si="92"/>
        <v>-8.1932168879120392E-5</v>
      </c>
      <c r="W317" s="4">
        <f t="shared" si="93"/>
        <v>1.3011859493448677E-5</v>
      </c>
      <c r="X317" s="4">
        <f t="shared" si="94"/>
        <v>1.5917987802649536E-5</v>
      </c>
      <c r="Y317" s="4">
        <f t="shared" si="95"/>
        <v>5.3002321583022179E-5</v>
      </c>
      <c r="Z317" s="4">
        <f t="shared" si="104"/>
        <v>0.99176306197278552</v>
      </c>
      <c r="AA317" s="4">
        <f t="shared" si="104"/>
        <v>1.3907451192223309E-3</v>
      </c>
      <c r="AB317" s="4">
        <f t="shared" si="104"/>
        <v>1.590069806497646E-3</v>
      </c>
      <c r="AC317" s="4">
        <f t="shared" si="104"/>
        <v>5.2561231014956293E-3</v>
      </c>
      <c r="AD317" s="4">
        <f t="shared" si="101"/>
        <v>1.0000000000000011</v>
      </c>
      <c r="AF317" s="4">
        <f t="shared" si="96"/>
        <v>1.5458222664979469</v>
      </c>
    </row>
    <row r="318" spans="1:32" x14ac:dyDescent="0.3">
      <c r="A318" s="3">
        <v>44168</v>
      </c>
      <c r="B318" s="4">
        <v>317</v>
      </c>
      <c r="C318" s="4">
        <v>66551654</v>
      </c>
      <c r="D318" s="4">
        <v>698469</v>
      </c>
      <c r="F318" s="6">
        <f t="shared" si="86"/>
        <v>6208203897.8451262</v>
      </c>
      <c r="H318" s="4">
        <f t="shared" si="84"/>
        <v>1.0707210667912758E+16</v>
      </c>
      <c r="I318" s="4">
        <v>13256706</v>
      </c>
      <c r="K318" s="4">
        <f t="shared" si="85"/>
        <v>704012249511.00818</v>
      </c>
      <c r="L318" s="4">
        <f t="shared" si="87"/>
        <v>66160732.185861416</v>
      </c>
      <c r="M318" s="4">
        <f t="shared" si="97"/>
        <v>651613.99983894825</v>
      </c>
      <c r="N318" s="4">
        <f t="shared" si="88"/>
        <v>23936774.247155875</v>
      </c>
      <c r="O318" s="4">
        <f t="shared" si="89"/>
        <v>152819864769.40149</v>
      </c>
      <c r="P318" s="4">
        <f t="shared" si="90"/>
        <v>114063857763907.16</v>
      </c>
      <c r="Q318" s="4">
        <f t="shared" si="98"/>
        <v>2195391040.0921597</v>
      </c>
      <c r="T318" s="1">
        <f t="shared" si="99"/>
        <v>316</v>
      </c>
      <c r="U318" s="4">
        <f t="shared" si="91"/>
        <v>5.1771083541308549E-2</v>
      </c>
      <c r="V318" s="4">
        <f t="shared" si="92"/>
        <v>-8.2452066381986296E-5</v>
      </c>
      <c r="W318" s="4">
        <f t="shared" si="93"/>
        <v>1.2886936195165307E-5</v>
      </c>
      <c r="X318" s="4">
        <f t="shared" si="94"/>
        <v>1.6032209063437113E-5</v>
      </c>
      <c r="Y318" s="4">
        <f t="shared" si="95"/>
        <v>5.3532921123383875E-5</v>
      </c>
      <c r="Z318" s="4">
        <f t="shared" si="104"/>
        <v>0.99168112980390644</v>
      </c>
      <c r="AA318" s="4">
        <f t="shared" si="104"/>
        <v>1.4037569787157796E-3</v>
      </c>
      <c r="AB318" s="4">
        <f t="shared" si="104"/>
        <v>1.6059877943002956E-3</v>
      </c>
      <c r="AC318" s="4">
        <f t="shared" si="104"/>
        <v>5.3091254230786516E-3</v>
      </c>
      <c r="AD318" s="4">
        <f t="shared" si="101"/>
        <v>1.0000000000000011</v>
      </c>
      <c r="AF318" s="4">
        <f t="shared" si="96"/>
        <v>1.5402123525437537</v>
      </c>
    </row>
    <row r="319" spans="1:32" x14ac:dyDescent="0.3">
      <c r="A319" s="3">
        <v>44169</v>
      </c>
      <c r="B319" s="4">
        <v>318</v>
      </c>
      <c r="C319" s="4">
        <v>67248459</v>
      </c>
      <c r="D319" s="4">
        <v>696805</v>
      </c>
      <c r="F319" s="6">
        <f t="shared" si="86"/>
        <v>5948752497.6060457</v>
      </c>
      <c r="H319" s="4">
        <f t="shared" si="84"/>
        <v>1.0563491500989E+16</v>
      </c>
      <c r="I319" s="4">
        <v>13373504</v>
      </c>
      <c r="K319" s="4">
        <f t="shared" si="85"/>
        <v>521654275794.12988</v>
      </c>
      <c r="L319" s="4">
        <f t="shared" si="87"/>
        <v>66816480.977882519</v>
      </c>
      <c r="M319" s="4">
        <f t="shared" si="97"/>
        <v>655748.7920211032</v>
      </c>
      <c r="N319" s="4">
        <f t="shared" si="88"/>
        <v>24166770.842774909</v>
      </c>
      <c r="O319" s="4">
        <f t="shared" si="89"/>
        <v>186605011592.53058</v>
      </c>
      <c r="P319" s="4">
        <f t="shared" si="90"/>
        <v>116494609139344.25</v>
      </c>
      <c r="Q319" s="4">
        <f t="shared" si="98"/>
        <v>1685612213.6064291</v>
      </c>
      <c r="T319" s="1">
        <f t="shared" si="99"/>
        <v>317</v>
      </c>
      <c r="U319" s="4">
        <f t="shared" si="91"/>
        <v>5.1572667341632621E-2</v>
      </c>
      <c r="V319" s="4">
        <f t="shared" si="92"/>
        <v>-8.2949111501524209E-5</v>
      </c>
      <c r="W319" s="4">
        <f t="shared" si="93"/>
        <v>1.2745351261411465E-5</v>
      </c>
      <c r="X319" s="4">
        <f t="shared" si="94"/>
        <v>1.6136432201388329E-5</v>
      </c>
      <c r="Y319" s="4">
        <f t="shared" si="95"/>
        <v>5.4067328038724415E-5</v>
      </c>
      <c r="Z319" s="4">
        <f t="shared" si="104"/>
        <v>0.99159867773752441</v>
      </c>
      <c r="AA319" s="4">
        <f t="shared" si="104"/>
        <v>1.4166439149109449E-3</v>
      </c>
      <c r="AB319" s="4">
        <f t="shared" si="104"/>
        <v>1.6220200033637327E-3</v>
      </c>
      <c r="AC319" s="4">
        <f t="shared" si="104"/>
        <v>5.3626583442020351E-3</v>
      </c>
      <c r="AD319" s="4">
        <f t="shared" si="101"/>
        <v>1.0000000000000011</v>
      </c>
      <c r="AF319" s="4">
        <f t="shared" si="96"/>
        <v>1.5341818157189848</v>
      </c>
    </row>
    <row r="320" spans="1:32" x14ac:dyDescent="0.3">
      <c r="A320" s="3">
        <v>44170</v>
      </c>
      <c r="B320" s="4">
        <v>319</v>
      </c>
      <c r="C320" s="4">
        <v>67902614</v>
      </c>
      <c r="D320" s="4">
        <v>654155</v>
      </c>
      <c r="F320" s="6">
        <f t="shared" si="86"/>
        <v>1188743263.3531721</v>
      </c>
      <c r="H320" s="4">
        <f t="shared" si="84"/>
        <v>1.0429452825732178E+16</v>
      </c>
      <c r="I320" s="4">
        <v>13453641</v>
      </c>
      <c r="K320" s="4">
        <f t="shared" si="85"/>
        <v>412317295809.7666</v>
      </c>
      <c r="L320" s="4">
        <f t="shared" si="87"/>
        <v>67476182.815000236</v>
      </c>
      <c r="M320" s="4">
        <f t="shared" si="97"/>
        <v>659701.83711771667</v>
      </c>
      <c r="N320" s="4">
        <f t="shared" si="88"/>
        <v>24396470.29662976</v>
      </c>
      <c r="O320" s="4">
        <f t="shared" si="89"/>
        <v>181843555540.30292</v>
      </c>
      <c r="P320" s="4">
        <f t="shared" si="90"/>
        <v>119745513015178.58</v>
      </c>
      <c r="Q320" s="4">
        <f t="shared" si="98"/>
        <v>30767402.010479376</v>
      </c>
      <c r="T320" s="1">
        <f t="shared" si="99"/>
        <v>318</v>
      </c>
      <c r="U320" s="4">
        <f t="shared" si="91"/>
        <v>5.1360187238701338E-2</v>
      </c>
      <c r="V320" s="4">
        <f t="shared" si="92"/>
        <v>-8.3422188420237897E-5</v>
      </c>
      <c r="W320" s="4">
        <f t="shared" si="93"/>
        <v>1.2586814565218693E-5</v>
      </c>
      <c r="X320" s="4">
        <f t="shared" si="94"/>
        <v>1.6230164796703287E-5</v>
      </c>
      <c r="Y320" s="4">
        <f t="shared" si="95"/>
        <v>5.4605209058315916E-5</v>
      </c>
      <c r="Z320" s="4">
        <f t="shared" si="104"/>
        <v>0.99151572862602289</v>
      </c>
      <c r="AA320" s="4">
        <f t="shared" si="104"/>
        <v>1.4293892661723564E-3</v>
      </c>
      <c r="AB320" s="4">
        <f t="shared" si="104"/>
        <v>1.6381564355651211E-3</v>
      </c>
      <c r="AC320" s="4">
        <f t="shared" si="104"/>
        <v>5.4167256722407594E-3</v>
      </c>
      <c r="AD320" s="4">
        <f t="shared" si="101"/>
        <v>1.0000000000000011</v>
      </c>
      <c r="AF320" s="4">
        <f t="shared" si="96"/>
        <v>1.5277331569438133</v>
      </c>
    </row>
    <row r="321" spans="1:32" x14ac:dyDescent="0.3">
      <c r="A321" s="3">
        <v>44171</v>
      </c>
      <c r="B321" s="4">
        <v>320</v>
      </c>
      <c r="C321" s="4">
        <v>68454821</v>
      </c>
      <c r="D321" s="4">
        <v>552207</v>
      </c>
      <c r="F321" s="6">
        <f t="shared" si="86"/>
        <v>4552179805.955471</v>
      </c>
      <c r="H321" s="4">
        <f t="shared" si="84"/>
        <v>1.031696981811971E+16</v>
      </c>
      <c r="I321" s="4">
        <v>13524954</v>
      </c>
      <c r="K321" s="4">
        <f t="shared" si="85"/>
        <v>325819921349.18719</v>
      </c>
      <c r="L321" s="4">
        <f t="shared" si="87"/>
        <v>68139647.075930864</v>
      </c>
      <c r="M321" s="4">
        <f t="shared" si="97"/>
        <v>663464.26093062758</v>
      </c>
      <c r="N321" s="4">
        <f t="shared" si="88"/>
        <v>24625654.357569262</v>
      </c>
      <c r="O321" s="4">
        <f t="shared" si="89"/>
        <v>99334602413.137741</v>
      </c>
      <c r="P321" s="4">
        <f t="shared" si="90"/>
        <v>123225548428538.34</v>
      </c>
      <c r="Q321" s="4">
        <f t="shared" si="98"/>
        <v>12378178109.785751</v>
      </c>
      <c r="T321" s="1">
        <f t="shared" si="99"/>
        <v>319</v>
      </c>
      <c r="U321" s="4">
        <f t="shared" si="91"/>
        <v>5.1133741821025293E-2</v>
      </c>
      <c r="V321" s="4">
        <f t="shared" si="92"/>
        <v>-8.3870193452683189E-5</v>
      </c>
      <c r="W321" s="4">
        <f t="shared" si="93"/>
        <v>1.2411062489316171E-5</v>
      </c>
      <c r="X321" s="4">
        <f t="shared" si="94"/>
        <v>1.6312916465928208E-5</v>
      </c>
      <c r="Y321" s="4">
        <f t="shared" si="95"/>
        <v>5.514621449743881E-5</v>
      </c>
      <c r="Z321" s="4">
        <f t="shared" si="104"/>
        <v>0.99143230643760261</v>
      </c>
      <c r="AA321" s="4">
        <f t="shared" si="104"/>
        <v>1.441976080737575E-3</v>
      </c>
      <c r="AB321" s="4">
        <f t="shared" si="104"/>
        <v>1.6543866003618244E-3</v>
      </c>
      <c r="AC321" s="4">
        <f t="shared" si="104"/>
        <v>5.4713308812990753E-3</v>
      </c>
      <c r="AD321" s="4">
        <f t="shared" si="101"/>
        <v>1.0000000000000011</v>
      </c>
      <c r="AF321" s="4">
        <f t="shared" si="96"/>
        <v>1.520869459799066</v>
      </c>
    </row>
    <row r="322" spans="1:32" x14ac:dyDescent="0.3">
      <c r="A322" s="3">
        <v>44172</v>
      </c>
      <c r="B322" s="4">
        <v>321</v>
      </c>
      <c r="C322" s="4">
        <v>68972328</v>
      </c>
      <c r="D322" s="4">
        <v>517507</v>
      </c>
      <c r="F322" s="6">
        <f t="shared" si="86"/>
        <v>10438676957.219839</v>
      </c>
      <c r="H322" s="4">
        <f t="shared" ref="H322:H385" si="105">(C322-$G$2)^2</f>
        <v>1.0212108687069392E+16</v>
      </c>
      <c r="I322" s="4">
        <v>13484362</v>
      </c>
      <c r="K322" s="4">
        <f t="shared" ref="K322:K385" si="106">(I322-$J$2)^2</f>
        <v>373807976817.80334</v>
      </c>
      <c r="L322" s="4">
        <f t="shared" si="87"/>
        <v>68806674.361679852</v>
      </c>
      <c r="M322" s="4">
        <f t="shared" si="97"/>
        <v>667027.28574898839</v>
      </c>
      <c r="N322" s="4">
        <f t="shared" si="88"/>
        <v>24854098.777805846</v>
      </c>
      <c r="O322" s="4">
        <f t="shared" si="89"/>
        <v>27441127888.702404</v>
      </c>
      <c r="P322" s="4">
        <f t="shared" si="90"/>
        <v>129270914396590.86</v>
      </c>
      <c r="Q322" s="4">
        <f t="shared" si="98"/>
        <v>22356315850.459141</v>
      </c>
      <c r="T322" s="1">
        <f t="shared" si="99"/>
        <v>320</v>
      </c>
      <c r="U322" s="4">
        <f t="shared" si="91"/>
        <v>5.0893448996989547E-2</v>
      </c>
      <c r="V322" s="4">
        <f t="shared" si="92"/>
        <v>-8.4292038421852978E-5</v>
      </c>
      <c r="W322" s="4">
        <f t="shared" si="93"/>
        <v>1.2217859988790814E-5</v>
      </c>
      <c r="X322" s="4">
        <f t="shared" si="94"/>
        <v>1.6384200107802132E-5</v>
      </c>
      <c r="Y322" s="4">
        <f t="shared" si="95"/>
        <v>5.5689978325260032E-5</v>
      </c>
      <c r="Z322" s="4">
        <f t="shared" si="104"/>
        <v>0.99134843624414992</v>
      </c>
      <c r="AA322" s="4">
        <f t="shared" si="104"/>
        <v>1.4543871432268912E-3</v>
      </c>
      <c r="AB322" s="4">
        <f t="shared" si="104"/>
        <v>1.6706995168277526E-3</v>
      </c>
      <c r="AC322" s="4">
        <f t="shared" si="104"/>
        <v>5.5264770957965141E-3</v>
      </c>
      <c r="AD322" s="4">
        <f t="shared" si="101"/>
        <v>1.0000000000000011</v>
      </c>
      <c r="AF322" s="4">
        <f t="shared" si="96"/>
        <v>1.513594383706548</v>
      </c>
    </row>
    <row r="323" spans="1:32" x14ac:dyDescent="0.3">
      <c r="A323" s="3">
        <v>44173</v>
      </c>
      <c r="B323" s="4">
        <v>322</v>
      </c>
      <c r="C323" s="4">
        <v>69598772</v>
      </c>
      <c r="D323" s="4">
        <v>626444</v>
      </c>
      <c r="F323" s="6">
        <f t="shared" ref="F323:F386" si="107">(D323-$E$2)^2</f>
        <v>45794404.684206627</v>
      </c>
      <c r="H323" s="4">
        <f t="shared" si="105"/>
        <v>1.0085890549205536E+16</v>
      </c>
      <c r="I323" s="4">
        <v>13500138</v>
      </c>
      <c r="K323" s="4">
        <f t="shared" si="106"/>
        <v>354766017366.07001</v>
      </c>
      <c r="L323" s="4">
        <f t="shared" ref="L323:L386" si="108">(AA323+AB323+AC323)*$S$45</f>
        <v>69477056.618881881</v>
      </c>
      <c r="M323" s="4">
        <f t="shared" si="97"/>
        <v>670382.25720202923</v>
      </c>
      <c r="N323" s="4">
        <f t="shared" ref="N323:N386" si="109">(AA323+AB323)*$S$45</f>
        <v>25081573.566257644</v>
      </c>
      <c r="O323" s="4">
        <f t="shared" ref="O323:O386" si="110">(C323-L323)^2</f>
        <v>14814634000.728901</v>
      </c>
      <c r="P323" s="4">
        <f t="shared" ref="P323:P386" si="111">(I323-N323)^2</f>
        <v>134129649775377.53</v>
      </c>
      <c r="Q323" s="4">
        <f t="shared" si="98"/>
        <v>1930570445.9516733</v>
      </c>
      <c r="T323" s="1">
        <f t="shared" si="99"/>
        <v>321</v>
      </c>
      <c r="U323" s="4">
        <f t="shared" ref="U323:U386" si="112">$S$2*EXP(-((T323-$S$3)^2)/($S$4^2)) + $S$5*EXP(-((T323-$S$6)^2)/($S$7^2)) + $S$8*EXP(-((T323-$S$9)^2)/($S$10^2)) + $S$11*EXP(-((T323-$S$12)^2)/($S$13^2))+ $S$14*EXP(-((T323-$S$15)^2)/($S$16^2))+ $S$17*EXP(-((T323-$S$18)^2)/($S$19^2))+$S$20*EXP(-((T323-$S$21)^2)/($S$22^2))+$S$23*EXP(-((T323-$S$24)^2)/($S$25^2))+$S$26*EXP(-((T323-$S$27)^2)/($S$28^2))+$S$29*EXP(-((T323-$S$30)^2)/($S$31^2))+$S$32*EXP(-((T323-$S$33)^2)/($S$34^2))+$S$35*EXP(-((T323-$S$36)^2)/($S$37^2))</f>
        <v>5.0639445755060748E-2</v>
      </c>
      <c r="V323" s="4">
        <f t="shared" ref="V323:V386" si="113">$S$43*$S$45 -(U323*(Z323*AB323)) + $S$38*AC323 - $S$44*Z323</f>
        <v>-8.4686654136491117E-5</v>
      </c>
      <c r="W323" s="4">
        <f t="shared" ref="W323:W386" si="114">(U323*(Z323*AB323)) - $S$41*AA323 - $S$44*AA323</f>
        <v>1.2007002652458164E-5</v>
      </c>
      <c r="X323" s="4">
        <f t="shared" ref="X323:X386" si="115">$S$41*AA323 - $S$40*AB323 - $S$44*AB323</f>
        <v>1.6443533209793516E-5</v>
      </c>
      <c r="Y323" s="4">
        <f t="shared" ref="Y323:Y386" si="116">$S$40*AB323- $S$38*AC323 - $S$44*AC323</f>
        <v>5.6236118274239437E-5</v>
      </c>
      <c r="Z323" s="4">
        <f t="shared" si="104"/>
        <v>0.99126414420572806</v>
      </c>
      <c r="AA323" s="4">
        <f t="shared" si="104"/>
        <v>1.466605003215682E-3</v>
      </c>
      <c r="AB323" s="4">
        <f t="shared" si="104"/>
        <v>1.6870837169355548E-3</v>
      </c>
      <c r="AC323" s="4">
        <f t="shared" si="104"/>
        <v>5.5821670741217737E-3</v>
      </c>
      <c r="AD323" s="4">
        <f t="shared" si="101"/>
        <v>1.0000000000000011</v>
      </c>
      <c r="AF323" s="4">
        <f t="shared" ref="AF323:AF386" si="117">(U323/$S$40)*Z323</f>
        <v>1.5059121563744959</v>
      </c>
    </row>
    <row r="324" spans="1:32" x14ac:dyDescent="0.3">
      <c r="A324" s="3">
        <v>44174</v>
      </c>
      <c r="B324" s="4">
        <v>323</v>
      </c>
      <c r="C324" s="4">
        <v>70267516</v>
      </c>
      <c r="D324" s="4">
        <v>668744</v>
      </c>
      <c r="F324" s="6">
        <f t="shared" si="107"/>
        <v>2407585829.5117927</v>
      </c>
      <c r="H324" s="4">
        <f t="shared" si="105"/>
        <v>9952015807942542</v>
      </c>
      <c r="I324" s="4">
        <v>13534429</v>
      </c>
      <c r="K324" s="4">
        <f t="shared" si="106"/>
        <v>315092916108.03778</v>
      </c>
      <c r="L324" s="4">
        <f t="shared" si="108"/>
        <v>70150577.290796116</v>
      </c>
      <c r="M324" s="4">
        <f t="shared" ref="M324:M387" si="118">L324-L323</f>
        <v>673520.67191423476</v>
      </c>
      <c r="N324" s="4">
        <f t="shared" si="109"/>
        <v>25307843.268675927</v>
      </c>
      <c r="O324" s="4">
        <f t="shared" si="110"/>
        <v>13674661710.270546</v>
      </c>
      <c r="P324" s="4">
        <f t="shared" si="111"/>
        <v>138613283541861.92</v>
      </c>
      <c r="Q324" s="4">
        <f t="shared" ref="Q324:Q387" si="119">(D324-M324)^2</f>
        <v>22816594.576239143</v>
      </c>
      <c r="T324" s="1">
        <f t="shared" ref="T324:T387" si="120">T323+$S$42</f>
        <v>322</v>
      </c>
      <c r="U324" s="4">
        <f t="shared" si="112"/>
        <v>5.037188790123228E-2</v>
      </c>
      <c r="V324" s="4">
        <f t="shared" si="113"/>
        <v>-8.5052993959514574E-5</v>
      </c>
      <c r="W324" s="4">
        <f t="shared" si="114"/>
        <v>1.1778318753187536E-5</v>
      </c>
      <c r="X324" s="4">
        <f t="shared" si="115"/>
        <v>1.6490439213239596E-5</v>
      </c>
      <c r="Y324" s="4">
        <f t="shared" si="116"/>
        <v>5.6784235993087441E-5</v>
      </c>
      <c r="Z324" s="4">
        <f t="shared" ref="Z324:AC339" si="121" xml:space="preserve"> Z323+($S$42*V323)</f>
        <v>0.99117945755159154</v>
      </c>
      <c r="AA324" s="4">
        <f t="shared" si="121"/>
        <v>1.4786120058681402E-3</v>
      </c>
      <c r="AB324" s="4">
        <f t="shared" si="121"/>
        <v>1.7035272501453483E-3</v>
      </c>
      <c r="AC324" s="4">
        <f t="shared" si="121"/>
        <v>5.6384031923960133E-3</v>
      </c>
      <c r="AD324" s="4">
        <f t="shared" ref="AD324:AD387" si="122">Z324+AA324+AB324+AC324</f>
        <v>1.0000000000000011</v>
      </c>
      <c r="AF324" s="4">
        <f t="shared" si="117"/>
        <v>1.4978275655565461</v>
      </c>
    </row>
    <row r="325" spans="1:32" x14ac:dyDescent="0.3">
      <c r="A325" s="3">
        <v>44175</v>
      </c>
      <c r="B325" s="4">
        <v>324</v>
      </c>
      <c r="C325" s="4">
        <v>70972720</v>
      </c>
      <c r="D325" s="4">
        <v>705204</v>
      </c>
      <c r="F325" s="6">
        <f t="shared" si="107"/>
        <v>7314894468.5002985</v>
      </c>
      <c r="H325" s="4">
        <f t="shared" si="105"/>
        <v>9811811113972756</v>
      </c>
      <c r="I325" s="4">
        <v>13624754</v>
      </c>
      <c r="K325" s="4">
        <f t="shared" si="106"/>
        <v>221847008268.26758</v>
      </c>
      <c r="L325" s="4">
        <f t="shared" si="108"/>
        <v>70827011.49668178</v>
      </c>
      <c r="M325" s="4">
        <f t="shared" si="118"/>
        <v>676434.20588566363</v>
      </c>
      <c r="N325" s="4">
        <f t="shared" si="109"/>
        <v>25532667.274936024</v>
      </c>
      <c r="O325" s="4">
        <f t="shared" si="110"/>
        <v>21230967939.23584</v>
      </c>
      <c r="P325" s="4">
        <f t="shared" si="111"/>
        <v>141798398563397.59</v>
      </c>
      <c r="Q325" s="4">
        <f t="shared" si="119"/>
        <v>827701053.38130367</v>
      </c>
      <c r="T325" s="1">
        <f t="shared" si="120"/>
        <v>323</v>
      </c>
      <c r="U325" s="4">
        <f t="shared" si="112"/>
        <v>5.0090949775397367E-2</v>
      </c>
      <c r="V325" s="4">
        <f t="shared" si="113"/>
        <v>-8.539003745689408E-5</v>
      </c>
      <c r="W325" s="4">
        <f t="shared" si="114"/>
        <v>1.1531671277078908E-5</v>
      </c>
      <c r="X325" s="4">
        <f t="shared" si="115"/>
        <v>1.6524448934587868E-5</v>
      </c>
      <c r="Y325" s="4">
        <f t="shared" si="116"/>
        <v>5.7333917245227304E-5</v>
      </c>
      <c r="Z325" s="4">
        <f t="shared" si="121"/>
        <v>0.99109440455763198</v>
      </c>
      <c r="AA325" s="4">
        <f t="shared" si="121"/>
        <v>1.4903903246213277E-3</v>
      </c>
      <c r="AB325" s="4">
        <f t="shared" si="121"/>
        <v>1.7200176893585879E-3</v>
      </c>
      <c r="AC325" s="4">
        <f t="shared" si="121"/>
        <v>5.6951874283891011E-3</v>
      </c>
      <c r="AD325" s="4">
        <f t="shared" si="122"/>
        <v>1.0000000000000009</v>
      </c>
      <c r="AF325" s="4">
        <f t="shared" si="117"/>
        <v>1.489345950175806</v>
      </c>
    </row>
    <row r="326" spans="1:32" x14ac:dyDescent="0.3">
      <c r="A326" s="3">
        <v>44176</v>
      </c>
      <c r="B326" s="4">
        <v>325</v>
      </c>
      <c r="C326" s="4">
        <v>71689115</v>
      </c>
      <c r="D326" s="4">
        <v>716395</v>
      </c>
      <c r="F326" s="6">
        <f t="shared" si="107"/>
        <v>9354401762.2957001</v>
      </c>
      <c r="H326" s="4">
        <f t="shared" si="105"/>
        <v>9670399914724746</v>
      </c>
      <c r="I326" s="4">
        <v>13692970</v>
      </c>
      <c r="K326" s="4">
        <f t="shared" si="106"/>
        <v>162240088739.01694</v>
      </c>
      <c r="L326" s="4">
        <f t="shared" si="108"/>
        <v>71506126.240193263</v>
      </c>
      <c r="M326" s="4">
        <f t="shared" si="118"/>
        <v>679114.74351148307</v>
      </c>
      <c r="N326" s="4">
        <f t="shared" si="109"/>
        <v>25755800.153769713</v>
      </c>
      <c r="O326" s="4">
        <f t="shared" si="110"/>
        <v>33484886215.6078</v>
      </c>
      <c r="P326" s="4">
        <f t="shared" si="111"/>
        <v>145511871318695.84</v>
      </c>
      <c r="Q326" s="4">
        <f t="shared" si="119"/>
        <v>1389817523.8496084</v>
      </c>
      <c r="T326" s="1">
        <f t="shared" si="120"/>
        <v>324</v>
      </c>
      <c r="U326" s="4">
        <f t="shared" si="112"/>
        <v>4.9796823948441885E-2</v>
      </c>
      <c r="V326" s="4">
        <f t="shared" si="113"/>
        <v>-8.5696794115549347E-5</v>
      </c>
      <c r="W326" s="4">
        <f t="shared" si="114"/>
        <v>1.1266959921095706E-5</v>
      </c>
      <c r="X326" s="4">
        <f t="shared" si="115"/>
        <v>1.6545102039821578E-5</v>
      </c>
      <c r="Y326" s="4">
        <f t="shared" si="116"/>
        <v>5.7884732154632064E-5</v>
      </c>
      <c r="Z326" s="4">
        <f t="shared" si="121"/>
        <v>0.99100901452017509</v>
      </c>
      <c r="AA326" s="4">
        <f t="shared" si="121"/>
        <v>1.5019219958984065E-3</v>
      </c>
      <c r="AB326" s="4">
        <f t="shared" si="121"/>
        <v>1.7365421382931757E-3</v>
      </c>
      <c r="AC326" s="4">
        <f t="shared" si="121"/>
        <v>5.7525213456343285E-3</v>
      </c>
      <c r="AD326" s="4">
        <f t="shared" si="122"/>
        <v>1.0000000000000011</v>
      </c>
      <c r="AF326" s="4">
        <f t="shared" si="117"/>
        <v>1.4804731908687203</v>
      </c>
    </row>
    <row r="327" spans="1:32" x14ac:dyDescent="0.3">
      <c r="A327" s="3">
        <v>44177</v>
      </c>
      <c r="B327" s="4">
        <v>326</v>
      </c>
      <c r="C327" s="4">
        <v>72359420</v>
      </c>
      <c r="D327" s="4">
        <v>670305</v>
      </c>
      <c r="F327" s="6">
        <f t="shared" si="107"/>
        <v>2563210212.5485744</v>
      </c>
      <c r="H327" s="4">
        <f t="shared" si="105"/>
        <v>9539016060561646</v>
      </c>
      <c r="I327" s="4">
        <v>13800925</v>
      </c>
      <c r="K327" s="4">
        <f t="shared" si="106"/>
        <v>86927900215.292694</v>
      </c>
      <c r="L327" s="4">
        <f t="shared" si="108"/>
        <v>72187680.647344306</v>
      </c>
      <c r="M327" s="4">
        <f t="shared" si="118"/>
        <v>681554.40715104342</v>
      </c>
      <c r="N327" s="4">
        <f t="shared" si="109"/>
        <v>25976992.015111253</v>
      </c>
      <c r="O327" s="4">
        <f t="shared" si="110"/>
        <v>29494405250.59679</v>
      </c>
      <c r="P327" s="4">
        <f t="shared" si="111"/>
        <v>148256607956480.25</v>
      </c>
      <c r="Q327" s="4">
        <f t="shared" si="119"/>
        <v>126549161.24994673</v>
      </c>
      <c r="T327" s="1">
        <f t="shared" si="120"/>
        <v>325</v>
      </c>
      <c r="U327" s="4">
        <f t="shared" si="112"/>
        <v>4.9489720901946768E-2</v>
      </c>
      <c r="V327" s="4">
        <f t="shared" si="113"/>
        <v>-8.5972307118060797E-5</v>
      </c>
      <c r="W327" s="4">
        <f t="shared" si="114"/>
        <v>1.0984123048518547E-5</v>
      </c>
      <c r="X327" s="4">
        <f t="shared" si="115"/>
        <v>1.6551948568733135E-5</v>
      </c>
      <c r="Y327" s="4">
        <f t="shared" si="116"/>
        <v>5.8436235500809115E-5</v>
      </c>
      <c r="Z327" s="4">
        <f t="shared" si="121"/>
        <v>0.99092331772605957</v>
      </c>
      <c r="AA327" s="4">
        <f t="shared" si="121"/>
        <v>1.5131889558195023E-3</v>
      </c>
      <c r="AB327" s="4">
        <f t="shared" si="121"/>
        <v>1.7530872403329974E-3</v>
      </c>
      <c r="AC327" s="4">
        <f t="shared" si="121"/>
        <v>5.8104060777889608E-3</v>
      </c>
      <c r="AD327" s="4">
        <f t="shared" si="122"/>
        <v>1.0000000000000011</v>
      </c>
      <c r="AF327" s="4">
        <f t="shared" si="117"/>
        <v>1.4712157000063844</v>
      </c>
    </row>
    <row r="328" spans="1:32" x14ac:dyDescent="0.3">
      <c r="A328" s="3">
        <v>44178</v>
      </c>
      <c r="B328" s="4">
        <v>327</v>
      </c>
      <c r="C328" s="4">
        <v>72918903</v>
      </c>
      <c r="D328" s="4">
        <v>559483</v>
      </c>
      <c r="F328" s="6">
        <f t="shared" si="107"/>
        <v>3623298816.7508736</v>
      </c>
      <c r="H328" s="4">
        <f t="shared" si="105"/>
        <v>9430042037462418</v>
      </c>
      <c r="I328" s="4">
        <v>13882753</v>
      </c>
      <c r="K328" s="4">
        <f t="shared" si="106"/>
        <v>45372143150.989174</v>
      </c>
      <c r="L328" s="4">
        <f t="shared" si="108"/>
        <v>72871426.234492525</v>
      </c>
      <c r="M328" s="4">
        <f t="shared" si="118"/>
        <v>683745.58714821935</v>
      </c>
      <c r="N328" s="4">
        <f t="shared" si="109"/>
        <v>26195988.900117937</v>
      </c>
      <c r="O328" s="4">
        <f t="shared" si="110"/>
        <v>2254043263.0517244</v>
      </c>
      <c r="P328" s="4">
        <f t="shared" si="111"/>
        <v>151615778331953.19</v>
      </c>
      <c r="Q328" s="4">
        <f t="shared" si="119"/>
        <v>15441190564.768808</v>
      </c>
      <c r="T328" s="1">
        <f t="shared" si="120"/>
        <v>326</v>
      </c>
      <c r="U328" s="4">
        <f t="shared" si="112"/>
        <v>4.9169868692482778E-2</v>
      </c>
      <c r="V328" s="4">
        <f t="shared" si="113"/>
        <v>-8.6215657161292601E-5</v>
      </c>
      <c r="W328" s="4">
        <f t="shared" si="114"/>
        <v>1.0683139591405227E-5</v>
      </c>
      <c r="X328" s="4">
        <f t="shared" si="115"/>
        <v>1.654455050529365E-5</v>
      </c>
      <c r="Y328" s="4">
        <f t="shared" si="116"/>
        <v>5.8987967064593724E-5</v>
      </c>
      <c r="Z328" s="4">
        <f t="shared" si="121"/>
        <v>0.99083734541894153</v>
      </c>
      <c r="AA328" s="4">
        <f t="shared" si="121"/>
        <v>1.5241730788680208E-3</v>
      </c>
      <c r="AB328" s="4">
        <f t="shared" si="121"/>
        <v>1.7696391889017306E-3</v>
      </c>
      <c r="AC328" s="4">
        <f t="shared" si="121"/>
        <v>5.86884231328977E-3</v>
      </c>
      <c r="AD328" s="4">
        <f t="shared" si="122"/>
        <v>1.0000000000000011</v>
      </c>
      <c r="AF328" s="4">
        <f t="shared" si="117"/>
        <v>1.4615804112537678</v>
      </c>
    </row>
    <row r="329" spans="1:32" x14ac:dyDescent="0.3">
      <c r="A329" s="3">
        <v>44179</v>
      </c>
      <c r="B329" s="4">
        <v>328</v>
      </c>
      <c r="C329" s="4">
        <v>73449631</v>
      </c>
      <c r="D329" s="4">
        <v>530728</v>
      </c>
      <c r="F329" s="6">
        <f t="shared" si="107"/>
        <v>7911896791.6819077</v>
      </c>
      <c r="H329" s="4">
        <f t="shared" si="105"/>
        <v>9327247412087864</v>
      </c>
      <c r="I329" s="4">
        <v>13850012</v>
      </c>
      <c r="K329" s="4">
        <f t="shared" si="106"/>
        <v>60392265368.722542</v>
      </c>
      <c r="L329" s="4">
        <f t="shared" si="108"/>
        <v>73557107.206694022</v>
      </c>
      <c r="M329" s="4">
        <f t="shared" si="118"/>
        <v>685680.97220149636</v>
      </c>
      <c r="N329" s="4">
        <f t="shared" si="109"/>
        <v>26412533.198810443</v>
      </c>
      <c r="O329" s="4">
        <f t="shared" si="110"/>
        <v>11551135005.336102</v>
      </c>
      <c r="P329" s="4">
        <f t="shared" si="111"/>
        <v>157816938870561.78</v>
      </c>
      <c r="Q329" s="4">
        <f t="shared" si="119"/>
        <v>24010423594.077705</v>
      </c>
      <c r="T329" s="1">
        <f t="shared" si="120"/>
        <v>327</v>
      </c>
      <c r="U329" s="4">
        <f t="shared" si="112"/>
        <v>4.8837512602567634E-2</v>
      </c>
      <c r="V329" s="4">
        <f t="shared" si="113"/>
        <v>-8.6425966305367388E-5</v>
      </c>
      <c r="W329" s="4">
        <f t="shared" si="114"/>
        <v>1.036403088912318E-5</v>
      </c>
      <c r="X329" s="4">
        <f t="shared" si="115"/>
        <v>1.6522483389955866E-5</v>
      </c>
      <c r="Y329" s="4">
        <f t="shared" si="116"/>
        <v>5.9539452026288342E-5</v>
      </c>
      <c r="Z329" s="4">
        <f t="shared" si="121"/>
        <v>0.99075112976178026</v>
      </c>
      <c r="AA329" s="4">
        <f t="shared" si="121"/>
        <v>1.5348562184594261E-3</v>
      </c>
      <c r="AB329" s="4">
        <f t="shared" si="121"/>
        <v>1.7861837394070241E-3</v>
      </c>
      <c r="AC329" s="4">
        <f t="shared" si="121"/>
        <v>5.9278302803543641E-3</v>
      </c>
      <c r="AD329" s="4">
        <f t="shared" si="122"/>
        <v>1.0000000000000009</v>
      </c>
      <c r="AF329" s="4">
        <f t="shared" si="117"/>
        <v>1.4515747687299487</v>
      </c>
    </row>
    <row r="330" spans="1:32" x14ac:dyDescent="0.3">
      <c r="A330" s="3">
        <v>44180</v>
      </c>
      <c r="B330" s="4">
        <v>329</v>
      </c>
      <c r="C330" s="4">
        <v>74078218</v>
      </c>
      <c r="D330" s="4">
        <v>628587</v>
      </c>
      <c r="F330" s="6">
        <f t="shared" si="107"/>
        <v>79390885.679608926</v>
      </c>
      <c r="H330" s="4">
        <f t="shared" si="105"/>
        <v>9206227591039156</v>
      </c>
      <c r="I330" s="4">
        <v>13873291</v>
      </c>
      <c r="K330" s="4">
        <f t="shared" si="106"/>
        <v>49492624219.306427</v>
      </c>
      <c r="L330" s="4">
        <f t="shared" si="108"/>
        <v>74244460.786669105</v>
      </c>
      <c r="M330" s="4">
        <f t="shared" si="118"/>
        <v>687353.57997508347</v>
      </c>
      <c r="N330" s="4">
        <f t="shared" si="109"/>
        <v>26626364.095157951</v>
      </c>
      <c r="O330" s="4">
        <f t="shared" si="110"/>
        <v>27636664119.509651</v>
      </c>
      <c r="P330" s="4">
        <f t="shared" si="111"/>
        <v>162640873370441.59</v>
      </c>
      <c r="Q330" s="4">
        <f t="shared" si="119"/>
        <v>3453510921.9678817</v>
      </c>
      <c r="T330" s="1">
        <f t="shared" si="120"/>
        <v>328</v>
      </c>
      <c r="U330" s="4">
        <f t="shared" si="112"/>
        <v>4.8492914780436103E-2</v>
      </c>
      <c r="V330" s="4">
        <f t="shared" si="113"/>
        <v>-8.6602401838836222E-5</v>
      </c>
      <c r="W330" s="4">
        <f t="shared" si="114"/>
        <v>1.002686245196621E-5</v>
      </c>
      <c r="X330" s="4">
        <f t="shared" si="115"/>
        <v>1.6485337969324756E-5</v>
      </c>
      <c r="Y330" s="4">
        <f t="shared" si="116"/>
        <v>6.0090201417545256E-5</v>
      </c>
      <c r="Z330" s="4">
        <f t="shared" si="121"/>
        <v>0.99066470379547489</v>
      </c>
      <c r="AA330" s="4">
        <f t="shared" si="121"/>
        <v>1.5452202493485493E-3</v>
      </c>
      <c r="AB330" s="4">
        <f t="shared" si="121"/>
        <v>1.8027062227969799E-3</v>
      </c>
      <c r="AC330" s="4">
        <f t="shared" si="121"/>
        <v>5.9873697323806528E-3</v>
      </c>
      <c r="AD330" s="4">
        <f t="shared" si="122"/>
        <v>1.0000000000000011</v>
      </c>
      <c r="AF330" s="4">
        <f t="shared" si="117"/>
        <v>1.4412067158348698</v>
      </c>
    </row>
    <row r="331" spans="1:32" x14ac:dyDescent="0.3">
      <c r="A331" s="3">
        <v>44181</v>
      </c>
      <c r="B331" s="4">
        <v>330</v>
      </c>
      <c r="C331" s="4">
        <v>74816236</v>
      </c>
      <c r="D331" s="4">
        <v>738018</v>
      </c>
      <c r="F331" s="6">
        <f t="shared" si="107"/>
        <v>14004629279.589954</v>
      </c>
      <c r="H331" s="4">
        <f t="shared" si="105"/>
        <v>9065147952760002</v>
      </c>
      <c r="I331" s="4">
        <v>13950870</v>
      </c>
      <c r="K331" s="4">
        <f t="shared" si="106"/>
        <v>20993221683.614403</v>
      </c>
      <c r="L331" s="4">
        <f t="shared" si="108"/>
        <v>74933217.574508086</v>
      </c>
      <c r="M331" s="4">
        <f t="shared" si="118"/>
        <v>688756.78783898056</v>
      </c>
      <c r="N331" s="4">
        <f t="shared" si="109"/>
        <v>26837218.039309446</v>
      </c>
      <c r="O331" s="4">
        <f t="shared" si="110"/>
        <v>13684688774.390841</v>
      </c>
      <c r="P331" s="4">
        <f t="shared" si="111"/>
        <v>166057965790214.41</v>
      </c>
      <c r="Q331" s="4">
        <f t="shared" si="119"/>
        <v>2426667023.5729699</v>
      </c>
      <c r="T331" s="1">
        <f t="shared" si="120"/>
        <v>329</v>
      </c>
      <c r="U331" s="4">
        <f t="shared" si="112"/>
        <v>4.8136353870846159E-2</v>
      </c>
      <c r="V331" s="4">
        <f t="shared" si="113"/>
        <v>-8.6744180145353992E-5</v>
      </c>
      <c r="W331" s="4">
        <f t="shared" si="114"/>
        <v>9.6717456388782468E-6</v>
      </c>
      <c r="X331" s="4">
        <f t="shared" si="115"/>
        <v>1.6432721878237458E-5</v>
      </c>
      <c r="Y331" s="4">
        <f t="shared" si="116"/>
        <v>6.0639712628238287E-5</v>
      </c>
      <c r="Z331" s="4">
        <f t="shared" si="121"/>
        <v>0.990578101393636</v>
      </c>
      <c r="AA331" s="4">
        <f t="shared" si="121"/>
        <v>1.5552471118005155E-3</v>
      </c>
      <c r="AB331" s="4">
        <f t="shared" si="121"/>
        <v>1.8191915607663047E-3</v>
      </c>
      <c r="AC331" s="4">
        <f t="shared" si="121"/>
        <v>6.0474599337981983E-3</v>
      </c>
      <c r="AD331" s="4">
        <f t="shared" si="122"/>
        <v>1.0000000000000011</v>
      </c>
      <c r="AF331" s="4">
        <f t="shared" si="117"/>
        <v>1.430484683810318</v>
      </c>
    </row>
    <row r="332" spans="1:32" x14ac:dyDescent="0.3">
      <c r="A332" s="3">
        <v>44182</v>
      </c>
      <c r="B332" s="4">
        <v>331</v>
      </c>
      <c r="C332" s="4">
        <v>75555259</v>
      </c>
      <c r="D332" s="4">
        <v>739023</v>
      </c>
      <c r="F332" s="6">
        <f t="shared" si="107"/>
        <v>14243505028.79685</v>
      </c>
      <c r="H332" s="4">
        <f t="shared" si="105"/>
        <v>8924967765791924</v>
      </c>
      <c r="I332" s="4">
        <v>14083762</v>
      </c>
      <c r="K332" s="4">
        <f t="shared" si="106"/>
        <v>143961078.49244186</v>
      </c>
      <c r="L332" s="4">
        <f t="shared" si="108"/>
        <v>75623101.938129127</v>
      </c>
      <c r="M332" s="4">
        <f t="shared" si="118"/>
        <v>689884.36362104118</v>
      </c>
      <c r="N332" s="4">
        <f t="shared" si="109"/>
        <v>27044829.246545877</v>
      </c>
      <c r="O332" s="4">
        <f t="shared" si="110"/>
        <v>4602664253.9925575</v>
      </c>
      <c r="P332" s="4">
        <f t="shared" si="111"/>
        <v>167989264169484.34</v>
      </c>
      <c r="Q332" s="4">
        <f t="shared" si="119"/>
        <v>2414605585.1835351</v>
      </c>
      <c r="T332" s="1">
        <f t="shared" si="120"/>
        <v>330</v>
      </c>
      <c r="U332" s="4">
        <f t="shared" si="112"/>
        <v>4.7768124639208785E-2</v>
      </c>
      <c r="V332" s="4">
        <f t="shared" si="113"/>
        <v>-8.6850570556703253E-5</v>
      </c>
      <c r="W332" s="4">
        <f t="shared" si="114"/>
        <v>9.298839238383396E-6</v>
      </c>
      <c r="X332" s="4">
        <f t="shared" si="115"/>
        <v>1.6364261348916054E-5</v>
      </c>
      <c r="Y332" s="4">
        <f t="shared" si="116"/>
        <v>6.1187469969403802E-5</v>
      </c>
      <c r="Z332" s="4">
        <f t="shared" si="121"/>
        <v>0.99049135721349069</v>
      </c>
      <c r="AA332" s="4">
        <f t="shared" si="121"/>
        <v>1.5649188574393938E-3</v>
      </c>
      <c r="AB332" s="4">
        <f t="shared" si="121"/>
        <v>1.8356242826445422E-3</v>
      </c>
      <c r="AC332" s="4">
        <f t="shared" si="121"/>
        <v>6.1080996464264363E-3</v>
      </c>
      <c r="AD332" s="4">
        <f t="shared" si="122"/>
        <v>1.0000000000000009</v>
      </c>
      <c r="AF332" s="4">
        <f t="shared" si="117"/>
        <v>1.4194175801047508</v>
      </c>
    </row>
    <row r="333" spans="1:32" x14ac:dyDescent="0.3">
      <c r="A333" s="3">
        <v>44183</v>
      </c>
      <c r="B333" s="4">
        <v>332</v>
      </c>
      <c r="C333" s="4">
        <v>76284924</v>
      </c>
      <c r="D333" s="4">
        <v>729665</v>
      </c>
      <c r="F333" s="6">
        <f t="shared" si="107"/>
        <v>12097394531.077311</v>
      </c>
      <c r="H333" s="4">
        <f t="shared" si="105"/>
        <v>8787634283672298</v>
      </c>
      <c r="I333" s="4">
        <v>14262656</v>
      </c>
      <c r="K333" s="4">
        <f t="shared" si="106"/>
        <v>27854148589.0532</v>
      </c>
      <c r="L333" s="4">
        <f t="shared" si="108"/>
        <v>76313832.434379548</v>
      </c>
      <c r="M333" s="4">
        <f t="shared" si="118"/>
        <v>690730.49625042081</v>
      </c>
      <c r="N333" s="4">
        <f t="shared" si="109"/>
        <v>27248930.222398613</v>
      </c>
      <c r="O333" s="4">
        <f t="shared" si="110"/>
        <v>835697578.27662313</v>
      </c>
      <c r="P333" s="4">
        <f t="shared" si="111"/>
        <v>168643318179334.69</v>
      </c>
      <c r="Q333" s="4">
        <f t="shared" si="119"/>
        <v>1515895582.225996</v>
      </c>
      <c r="T333" s="1">
        <f t="shared" si="120"/>
        <v>331</v>
      </c>
      <c r="U333" s="4">
        <f t="shared" si="112"/>
        <v>4.7388537591383041E-2</v>
      </c>
      <c r="V333" s="4">
        <f t="shared" si="113"/>
        <v>-8.6920899176613959E-5</v>
      </c>
      <c r="W333" s="4">
        <f t="shared" si="114"/>
        <v>8.9083509419669914E-6</v>
      </c>
      <c r="X333" s="4">
        <f t="shared" si="115"/>
        <v>1.6279602941493497E-5</v>
      </c>
      <c r="Y333" s="4">
        <f t="shared" si="116"/>
        <v>6.1732945293153471E-5</v>
      </c>
      <c r="Z333" s="4">
        <f t="shared" si="121"/>
        <v>0.990404506642934</v>
      </c>
      <c r="AA333" s="4">
        <f t="shared" si="121"/>
        <v>1.5742176966777773E-3</v>
      </c>
      <c r="AB333" s="4">
        <f t="shared" si="121"/>
        <v>1.8519885439934583E-3</v>
      </c>
      <c r="AC333" s="4">
        <f t="shared" si="121"/>
        <v>6.1692871163958399E-3</v>
      </c>
      <c r="AD333" s="4">
        <f t="shared" si="122"/>
        <v>1.0000000000000011</v>
      </c>
      <c r="AF333" s="4">
        <f t="shared" si="117"/>
        <v>1.4080147766131932</v>
      </c>
    </row>
    <row r="334" spans="1:32" x14ac:dyDescent="0.3">
      <c r="A334" s="3">
        <v>44184</v>
      </c>
      <c r="B334" s="4">
        <v>333</v>
      </c>
      <c r="C334" s="4">
        <v>76945113</v>
      </c>
      <c r="D334" s="4">
        <v>660189</v>
      </c>
      <c r="F334" s="6">
        <f t="shared" si="107"/>
        <v>1641234809.8451262</v>
      </c>
      <c r="H334" s="4">
        <f t="shared" si="105"/>
        <v>8664294753618868</v>
      </c>
      <c r="I334" s="4">
        <v>14359524</v>
      </c>
      <c r="K334" s="4">
        <f t="shared" si="106"/>
        <v>69571248205.669205</v>
      </c>
      <c r="L334" s="4">
        <f t="shared" si="108"/>
        <v>77005122.260548234</v>
      </c>
      <c r="M334" s="4">
        <f t="shared" si="118"/>
        <v>691289.82616868615</v>
      </c>
      <c r="N334" s="4">
        <f t="shared" si="109"/>
        <v>27449252.313248854</v>
      </c>
      <c r="O334" s="4">
        <f t="shared" si="110"/>
        <v>3601111351.5458317</v>
      </c>
      <c r="P334" s="4">
        <f t="shared" si="111"/>
        <v>171340987314668.69</v>
      </c>
      <c r="Q334" s="4">
        <f t="shared" si="119"/>
        <v>967261388.37483335</v>
      </c>
      <c r="T334" s="1">
        <f t="shared" si="120"/>
        <v>332</v>
      </c>
      <c r="U334" s="4">
        <f t="shared" si="112"/>
        <v>4.6997918591521456E-2</v>
      </c>
      <c r="V334" s="4">
        <f t="shared" si="113"/>
        <v>-8.6954552659502683E-5</v>
      </c>
      <c r="W334" s="4">
        <f t="shared" si="114"/>
        <v>8.5005386993604321E-6</v>
      </c>
      <c r="X334" s="4">
        <f t="shared" si="115"/>
        <v>1.6178415289871007E-5</v>
      </c>
      <c r="Y334" s="4">
        <f t="shared" si="116"/>
        <v>6.2275598670271244E-5</v>
      </c>
      <c r="Z334" s="4">
        <f t="shared" si="121"/>
        <v>0.99031758574375739</v>
      </c>
      <c r="AA334" s="4">
        <f t="shared" si="121"/>
        <v>1.5831260476197443E-3</v>
      </c>
      <c r="AB334" s="4">
        <f t="shared" si="121"/>
        <v>1.8682681469349518E-3</v>
      </c>
      <c r="AC334" s="4">
        <f t="shared" si="121"/>
        <v>6.2310200616889936E-3</v>
      </c>
      <c r="AD334" s="4">
        <f t="shared" si="122"/>
        <v>1.0000000000000011</v>
      </c>
      <c r="AF334" s="4">
        <f t="shared" si="117"/>
        <v>1.3962860978647251</v>
      </c>
    </row>
    <row r="335" spans="1:32" x14ac:dyDescent="0.3">
      <c r="A335" s="3">
        <v>44185</v>
      </c>
      <c r="B335" s="4">
        <v>334</v>
      </c>
      <c r="C335" s="4">
        <v>77505733</v>
      </c>
      <c r="D335" s="4">
        <v>560620</v>
      </c>
      <c r="F335" s="6">
        <f t="shared" si="107"/>
        <v>3487710785.2267356</v>
      </c>
      <c r="H335" s="4">
        <f t="shared" si="105"/>
        <v>8560241569722087</v>
      </c>
      <c r="I335" s="4">
        <v>14455186</v>
      </c>
      <c r="K335" s="4">
        <f t="shared" si="106"/>
        <v>129186777634.40935</v>
      </c>
      <c r="L335" s="4">
        <f t="shared" si="108"/>
        <v>77696679.735930815</v>
      </c>
      <c r="M335" s="4">
        <f t="shared" si="118"/>
        <v>691557.47538258135</v>
      </c>
      <c r="N335" s="4">
        <f t="shared" si="109"/>
        <v>27645526.281590763</v>
      </c>
      <c r="O335" s="4">
        <f t="shared" si="110"/>
        <v>36460655962.632523</v>
      </c>
      <c r="P335" s="4">
        <f t="shared" si="111"/>
        <v>173985076744155.91</v>
      </c>
      <c r="Q335" s="4">
        <f t="shared" si="119"/>
        <v>17144622459.564098</v>
      </c>
      <c r="T335" s="1">
        <f t="shared" si="120"/>
        <v>333</v>
      </c>
      <c r="U335" s="4">
        <f t="shared" si="112"/>
        <v>4.6596608480381593E-2</v>
      </c>
      <c r="V335" s="4">
        <f t="shared" si="113"/>
        <v>-8.6950981928006162E-5</v>
      </c>
      <c r="W335" s="4">
        <f t="shared" si="114"/>
        <v>8.0757119454574554E-6</v>
      </c>
      <c r="X335" s="4">
        <f t="shared" si="115"/>
        <v>1.6060390856543154E-5</v>
      </c>
      <c r="Y335" s="4">
        <f t="shared" si="116"/>
        <v>6.2814879126005553E-5</v>
      </c>
      <c r="Z335" s="4">
        <f t="shared" si="121"/>
        <v>0.99023063119109789</v>
      </c>
      <c r="AA335" s="4">
        <f t="shared" si="121"/>
        <v>1.5916265863191047E-3</v>
      </c>
      <c r="AB335" s="4">
        <f t="shared" si="121"/>
        <v>1.8844465622248228E-3</v>
      </c>
      <c r="AC335" s="4">
        <f t="shared" si="121"/>
        <v>6.2932956603592646E-3</v>
      </c>
      <c r="AD335" s="4">
        <f t="shared" si="122"/>
        <v>1.0000000000000011</v>
      </c>
      <c r="AF335" s="4">
        <f t="shared" si="117"/>
        <v>1.3842418092309627</v>
      </c>
    </row>
    <row r="336" spans="1:32" x14ac:dyDescent="0.3">
      <c r="A336" s="3">
        <v>44186</v>
      </c>
      <c r="B336" s="4">
        <v>335</v>
      </c>
      <c r="C336" s="4">
        <v>78040465</v>
      </c>
      <c r="D336" s="4">
        <v>534732</v>
      </c>
      <c r="F336" s="6">
        <f t="shared" si="107"/>
        <v>7215626467.5071955</v>
      </c>
      <c r="H336" s="4">
        <f t="shared" si="105"/>
        <v>8461579015912970</v>
      </c>
      <c r="I336" s="4">
        <v>14388289</v>
      </c>
      <c r="K336" s="4">
        <f t="shared" si="106"/>
        <v>85572994595.071472</v>
      </c>
      <c r="L336" s="4">
        <f t="shared" si="108"/>
        <v>78388208.812960669</v>
      </c>
      <c r="M336" s="4">
        <f t="shared" si="118"/>
        <v>691529.07702985406</v>
      </c>
      <c r="N336" s="4">
        <f t="shared" si="109"/>
        <v>27837482.905008595</v>
      </c>
      <c r="O336" s="4">
        <f t="shared" si="110"/>
        <v>120925759452.42502</v>
      </c>
      <c r="P336" s="4">
        <f t="shared" si="111"/>
        <v>180880816694520.34</v>
      </c>
      <c r="Q336" s="4">
        <f t="shared" si="119"/>
        <v>24585323365.105988</v>
      </c>
      <c r="T336" s="1">
        <f t="shared" si="120"/>
        <v>334</v>
      </c>
      <c r="U336" s="4">
        <f t="shared" si="112"/>
        <v>4.6184962696537435E-2</v>
      </c>
      <c r="V336" s="4">
        <f t="shared" si="113"/>
        <v>-8.6909705813010852E-5</v>
      </c>
      <c r="W336" s="4">
        <f t="shared" si="114"/>
        <v>7.6342326889248114E-6</v>
      </c>
      <c r="X336" s="4">
        <f t="shared" si="115"/>
        <v>1.5925247689730347E-5</v>
      </c>
      <c r="Y336" s="4">
        <f t="shared" si="116"/>
        <v>6.3350225434355694E-5</v>
      </c>
      <c r="Z336" s="4">
        <f t="shared" si="121"/>
        <v>0.99014368020916987</v>
      </c>
      <c r="AA336" s="4">
        <f t="shared" si="121"/>
        <v>1.5997022982645621E-3</v>
      </c>
      <c r="AB336" s="4">
        <f t="shared" si="121"/>
        <v>1.9005069530813659E-3</v>
      </c>
      <c r="AC336" s="4">
        <f t="shared" si="121"/>
        <v>6.3561105394852706E-3</v>
      </c>
      <c r="AD336" s="4">
        <f t="shared" si="122"/>
        <v>1.0000000000000011</v>
      </c>
      <c r="AF336" s="4">
        <f t="shared" si="117"/>
        <v>1.3718926052294445</v>
      </c>
    </row>
    <row r="337" spans="1:32" x14ac:dyDescent="0.3">
      <c r="A337" s="3">
        <v>44187</v>
      </c>
      <c r="B337" s="4">
        <v>336</v>
      </c>
      <c r="C337" s="4">
        <v>78678804</v>
      </c>
      <c r="D337" s="4">
        <v>638339</v>
      </c>
      <c r="F337" s="6">
        <f t="shared" si="107"/>
        <v>348276078.58075833</v>
      </c>
      <c r="H337" s="4">
        <f t="shared" si="105"/>
        <v>8344548915712396</v>
      </c>
      <c r="I337" s="4">
        <v>14404714</v>
      </c>
      <c r="K337" s="4">
        <f t="shared" si="106"/>
        <v>95452340447.48526</v>
      </c>
      <c r="L337" s="4">
        <f t="shared" si="108"/>
        <v>79079409.617289364</v>
      </c>
      <c r="M337" s="4">
        <f t="shared" si="118"/>
        <v>691200.80432869494</v>
      </c>
      <c r="N337" s="4">
        <f t="shared" si="109"/>
        <v>28024853.597786322</v>
      </c>
      <c r="O337" s="4">
        <f t="shared" si="110"/>
        <v>160484860603.79263</v>
      </c>
      <c r="P337" s="4">
        <f t="shared" si="111"/>
        <v>185508202663186.97</v>
      </c>
      <c r="Q337" s="4">
        <f t="shared" si="119"/>
        <v>2794370356.885231</v>
      </c>
      <c r="T337" s="1">
        <f t="shared" si="120"/>
        <v>335</v>
      </c>
      <c r="U337" s="4">
        <f t="shared" si="112"/>
        <v>4.5763350902926561E-2</v>
      </c>
      <c r="V337" s="4">
        <f t="shared" si="113"/>
        <v>-8.6830314599782159E-5</v>
      </c>
      <c r="W337" s="4">
        <f t="shared" si="114"/>
        <v>7.1765164529650566E-6</v>
      </c>
      <c r="X337" s="4">
        <f t="shared" si="115"/>
        <v>1.5772731175887886E-5</v>
      </c>
      <c r="Y337" s="4">
        <f t="shared" si="116"/>
        <v>6.3881066970929216E-5</v>
      </c>
      <c r="Z337" s="4">
        <f t="shared" si="121"/>
        <v>0.99005677050335683</v>
      </c>
      <c r="AA337" s="4">
        <f t="shared" si="121"/>
        <v>1.6073365309534869E-3</v>
      </c>
      <c r="AB337" s="4">
        <f t="shared" si="121"/>
        <v>1.9164322007710964E-3</v>
      </c>
      <c r="AC337" s="4">
        <f t="shared" si="121"/>
        <v>6.419460764919626E-3</v>
      </c>
      <c r="AD337" s="4">
        <f t="shared" si="122"/>
        <v>1.0000000000000011</v>
      </c>
      <c r="AF337" s="4">
        <f t="shared" si="117"/>
        <v>1.3592495979958603</v>
      </c>
    </row>
    <row r="338" spans="1:32" x14ac:dyDescent="0.3">
      <c r="A338" s="3">
        <v>44188</v>
      </c>
      <c r="B338" s="4">
        <v>337</v>
      </c>
      <c r="C338" s="4">
        <v>79385684</v>
      </c>
      <c r="D338" s="4">
        <v>706880</v>
      </c>
      <c r="F338" s="6">
        <f t="shared" si="107"/>
        <v>7604390472.4911032</v>
      </c>
      <c r="H338" s="4">
        <f t="shared" si="105"/>
        <v>8215903736100396</v>
      </c>
      <c r="I338" s="4">
        <v>14489619</v>
      </c>
      <c r="K338" s="4">
        <f t="shared" si="106"/>
        <v>155124613996.97943</v>
      </c>
      <c r="L338" s="4">
        <f t="shared" si="108"/>
        <v>79769979.016069874</v>
      </c>
      <c r="M338" s="4">
        <f t="shared" si="118"/>
        <v>690569.39878050983</v>
      </c>
      <c r="N338" s="4">
        <f t="shared" si="109"/>
        <v>28207371.053937081</v>
      </c>
      <c r="O338" s="4">
        <f t="shared" si="110"/>
        <v>147682659376.14484</v>
      </c>
      <c r="P338" s="4">
        <f t="shared" si="111"/>
        <v>188176721413295</v>
      </c>
      <c r="Q338" s="4">
        <f t="shared" si="119"/>
        <v>266035712.14123425</v>
      </c>
      <c r="T338" s="1">
        <f t="shared" si="120"/>
        <v>336</v>
      </c>
      <c r="U338" s="4">
        <f t="shared" si="112"/>
        <v>4.5332156621155223E-2</v>
      </c>
      <c r="V338" s="4">
        <f t="shared" si="113"/>
        <v>-8.6712473463771816E-5</v>
      </c>
      <c r="W338" s="4">
        <f t="shared" si="114"/>
        <v>6.7030330591366253E-6</v>
      </c>
      <c r="X338" s="4">
        <f t="shared" si="115"/>
        <v>1.560261578041882E-5</v>
      </c>
      <c r="Y338" s="4">
        <f t="shared" si="116"/>
        <v>6.440682462421637E-5</v>
      </c>
      <c r="Z338" s="4">
        <f t="shared" si="121"/>
        <v>0.98996994018875706</v>
      </c>
      <c r="AA338" s="4">
        <f t="shared" si="121"/>
        <v>1.614513047406452E-3</v>
      </c>
      <c r="AB338" s="4">
        <f t="shared" si="121"/>
        <v>1.9322049319469843E-3</v>
      </c>
      <c r="AC338" s="4">
        <f t="shared" si="121"/>
        <v>6.4833418318905548E-3</v>
      </c>
      <c r="AD338" s="4">
        <f t="shared" si="122"/>
        <v>1.0000000000000011</v>
      </c>
      <c r="AF338" s="4">
        <f t="shared" si="117"/>
        <v>1.3463243059986028</v>
      </c>
    </row>
    <row r="339" spans="1:32" x14ac:dyDescent="0.3">
      <c r="A339" s="3">
        <v>44189</v>
      </c>
      <c r="B339" s="4">
        <v>338</v>
      </c>
      <c r="C339" s="4">
        <v>80088992</v>
      </c>
      <c r="D339" s="4">
        <v>703308</v>
      </c>
      <c r="F339" s="6">
        <f t="shared" si="107"/>
        <v>6994170307.7278843</v>
      </c>
      <c r="H339" s="4">
        <f t="shared" si="105"/>
        <v>8088900421717062</v>
      </c>
      <c r="I339" s="4">
        <v>14588631</v>
      </c>
      <c r="K339" s="4">
        <f t="shared" si="106"/>
        <v>242921449872.04141</v>
      </c>
      <c r="L339" s="4">
        <f t="shared" si="108"/>
        <v>80459611.213565096</v>
      </c>
      <c r="M339" s="4">
        <f t="shared" si="118"/>
        <v>689632.19749522209</v>
      </c>
      <c r="N339" s="4">
        <f t="shared" si="109"/>
        <v>28384769.910310447</v>
      </c>
      <c r="O339" s="4">
        <f t="shared" si="110"/>
        <v>137358601463.61043</v>
      </c>
      <c r="P339" s="4">
        <f t="shared" si="111"/>
        <v>190333448832581.94</v>
      </c>
      <c r="Q339" s="4">
        <f t="shared" si="119"/>
        <v>187027574.1496897</v>
      </c>
      <c r="T339" s="1">
        <f t="shared" si="120"/>
        <v>337</v>
      </c>
      <c r="U339" s="4">
        <f t="shared" si="112"/>
        <v>4.4891776875952048E-2</v>
      </c>
      <c r="V339" s="4">
        <f t="shared" si="113"/>
        <v>-8.6555925779729692E-5</v>
      </c>
      <c r="W339" s="4">
        <f t="shared" si="114"/>
        <v>6.2143072456350942E-6</v>
      </c>
      <c r="X339" s="4">
        <f t="shared" si="115"/>
        <v>1.5414706769206323E-5</v>
      </c>
      <c r="Y339" s="4">
        <f t="shared" si="116"/>
        <v>6.4926911764888275E-5</v>
      </c>
      <c r="Z339" s="4">
        <f t="shared" si="121"/>
        <v>0.98988322771529325</v>
      </c>
      <c r="AA339" s="4">
        <f t="shared" si="121"/>
        <v>1.6212160804655886E-3</v>
      </c>
      <c r="AB339" s="4">
        <f t="shared" si="121"/>
        <v>1.9478075477274031E-3</v>
      </c>
      <c r="AC339" s="4">
        <f t="shared" si="121"/>
        <v>6.5477486565147713E-3</v>
      </c>
      <c r="AD339" s="4">
        <f t="shared" si="122"/>
        <v>1.0000000000000011</v>
      </c>
      <c r="AF339" s="4">
        <f t="shared" si="117"/>
        <v>1.3331286430681295</v>
      </c>
    </row>
    <row r="340" spans="1:32" x14ac:dyDescent="0.3">
      <c r="A340" s="3">
        <v>44190</v>
      </c>
      <c r="B340" s="4">
        <v>339</v>
      </c>
      <c r="C340" s="4">
        <v>80641088</v>
      </c>
      <c r="D340" s="4">
        <v>552096</v>
      </c>
      <c r="F340" s="6">
        <f t="shared" si="107"/>
        <v>4567170432.2520227</v>
      </c>
      <c r="H340" s="4">
        <f t="shared" si="105"/>
        <v>7989896064305280</v>
      </c>
      <c r="I340" s="4">
        <v>14654337</v>
      </c>
      <c r="K340" s="4">
        <f t="shared" si="106"/>
        <v>312007842465.15857</v>
      </c>
      <c r="L340" s="4">
        <f t="shared" si="108"/>
        <v>81147998.373073876</v>
      </c>
      <c r="M340" s="4">
        <f t="shared" si="118"/>
        <v>688387.15950877964</v>
      </c>
      <c r="N340" s="4">
        <f t="shared" si="109"/>
        <v>28556787.428308494</v>
      </c>
      <c r="O340" s="4">
        <f t="shared" si="110"/>
        <v>256958126329.89606</v>
      </c>
      <c r="P340" s="4">
        <f t="shared" si="111"/>
        <v>193278127911575.03</v>
      </c>
      <c r="Q340" s="4">
        <f t="shared" si="119"/>
        <v>18575280160.247616</v>
      </c>
      <c r="T340" s="1">
        <f t="shared" si="120"/>
        <v>338</v>
      </c>
      <c r="U340" s="4">
        <f t="shared" si="112"/>
        <v>4.4442621852109995E-2</v>
      </c>
      <c r="V340" s="4">
        <f t="shared" si="113"/>
        <v>-8.6360496287861576E-5</v>
      </c>
      <c r="W340" s="4">
        <f t="shared" si="114"/>
        <v>5.7109191119805594E-6</v>
      </c>
      <c r="X340" s="4">
        <f t="shared" si="115"/>
        <v>1.5208841903401548E-5</v>
      </c>
      <c r="Y340" s="4">
        <f t="shared" si="116"/>
        <v>6.5440735272479468E-5</v>
      </c>
      <c r="Z340" s="4">
        <f t="shared" ref="Z340:AC355" si="123" xml:space="preserve"> Z339+($S$42*V339)</f>
        <v>0.98979667178951347</v>
      </c>
      <c r="AA340" s="4">
        <f t="shared" si="123"/>
        <v>1.6274303877112236E-3</v>
      </c>
      <c r="AB340" s="4">
        <f t="shared" si="123"/>
        <v>1.9632222544966093E-3</v>
      </c>
      <c r="AC340" s="4">
        <f t="shared" si="123"/>
        <v>6.6126755682796596E-3</v>
      </c>
      <c r="AD340" s="4">
        <f t="shared" si="122"/>
        <v>1.0000000000000009</v>
      </c>
      <c r="AF340" s="4">
        <f t="shared" si="117"/>
        <v>1.3196749078120422</v>
      </c>
    </row>
    <row r="341" spans="1:32" x14ac:dyDescent="0.3">
      <c r="A341" s="3">
        <v>44191</v>
      </c>
      <c r="B341" s="4">
        <v>340</v>
      </c>
      <c r="C341" s="4">
        <v>81091524</v>
      </c>
      <c r="D341" s="4">
        <v>450436</v>
      </c>
      <c r="F341" s="6">
        <f t="shared" si="107"/>
        <v>28642463168.895702</v>
      </c>
      <c r="H341" s="4">
        <f t="shared" si="105"/>
        <v>7909573415429709</v>
      </c>
      <c r="I341" s="4">
        <v>14583418</v>
      </c>
      <c r="K341" s="4">
        <f t="shared" si="106"/>
        <v>237809956137.74716</v>
      </c>
      <c r="L341" s="4">
        <f t="shared" si="108"/>
        <v>81834831.264038026</v>
      </c>
      <c r="M341" s="4">
        <f t="shared" si="118"/>
        <v>686832.89096415043</v>
      </c>
      <c r="N341" s="4">
        <f t="shared" si="109"/>
        <v>28723164.192617267</v>
      </c>
      <c r="O341" s="4">
        <f t="shared" si="110"/>
        <v>552505688771.69617</v>
      </c>
      <c r="P341" s="4">
        <f t="shared" si="111"/>
        <v>199932422391634.5</v>
      </c>
      <c r="Q341" s="4">
        <f t="shared" si="119"/>
        <v>55883490057.516426</v>
      </c>
      <c r="T341" s="1">
        <f t="shared" si="120"/>
        <v>339</v>
      </c>
      <c r="U341" s="4">
        <f t="shared" si="112"/>
        <v>4.3985114566184383E-2</v>
      </c>
      <c r="V341" s="4">
        <f t="shared" si="113"/>
        <v>-8.6126094100954292E-5</v>
      </c>
      <c r="W341" s="4">
        <f t="shared" si="114"/>
        <v>5.1935043826353513E-6</v>
      </c>
      <c r="X341" s="4">
        <f t="shared" si="115"/>
        <v>1.4984893099755558E-5</v>
      </c>
      <c r="Y341" s="4">
        <f t="shared" si="116"/>
        <v>6.5947696618563382E-5</v>
      </c>
      <c r="Z341" s="4">
        <f t="shared" si="123"/>
        <v>0.98971031129322562</v>
      </c>
      <c r="AA341" s="4">
        <f t="shared" si="123"/>
        <v>1.6331413068232043E-3</v>
      </c>
      <c r="AB341" s="4">
        <f t="shared" si="123"/>
        <v>1.9784310964000109E-3</v>
      </c>
      <c r="AC341" s="4">
        <f t="shared" si="123"/>
        <v>6.6781163035521387E-3</v>
      </c>
      <c r="AD341" s="4">
        <f t="shared" si="122"/>
        <v>1.0000000000000011</v>
      </c>
      <c r="AF341" s="4">
        <f t="shared" si="117"/>
        <v>1.3059757734845734</v>
      </c>
    </row>
    <row r="342" spans="1:32" x14ac:dyDescent="0.3">
      <c r="A342" s="3">
        <v>44192</v>
      </c>
      <c r="B342" s="4">
        <v>341</v>
      </c>
      <c r="C342" s="4">
        <v>81550692</v>
      </c>
      <c r="D342" s="4">
        <v>459168</v>
      </c>
      <c r="F342" s="6">
        <f t="shared" si="107"/>
        <v>25763088898.900299</v>
      </c>
      <c r="H342" s="4">
        <f t="shared" si="105"/>
        <v>7828111319890235</v>
      </c>
      <c r="I342" s="4">
        <v>14534021</v>
      </c>
      <c r="K342" s="4">
        <f t="shared" si="106"/>
        <v>192072372654.7771</v>
      </c>
      <c r="L342" s="4">
        <f t="shared" si="108"/>
        <v>82519799.933065057</v>
      </c>
      <c r="M342" s="4">
        <f t="shared" si="118"/>
        <v>684968.66902703047</v>
      </c>
      <c r="N342" s="4">
        <f t="shared" si="109"/>
        <v>28883644.825239599</v>
      </c>
      <c r="O342" s="4">
        <f t="shared" si="110"/>
        <v>939170185929.62659</v>
      </c>
      <c r="P342" s="4">
        <f t="shared" si="111"/>
        <v>205911703925883.94</v>
      </c>
      <c r="Q342" s="4">
        <f t="shared" si="119"/>
        <v>50985942133.054558</v>
      </c>
      <c r="T342" s="1">
        <f t="shared" si="120"/>
        <v>340</v>
      </c>
      <c r="U342" s="4">
        <f t="shared" si="112"/>
        <v>4.3519690555121109E-2</v>
      </c>
      <c r="V342" s="4">
        <f t="shared" si="113"/>
        <v>-8.5852715536629097E-5</v>
      </c>
      <c r="W342" s="4">
        <f t="shared" si="114"/>
        <v>4.6627544826859666E-6</v>
      </c>
      <c r="X342" s="4">
        <f t="shared" si="115"/>
        <v>1.4742768048670875E-5</v>
      </c>
      <c r="Y342" s="4">
        <f t="shared" si="116"/>
        <v>6.6447193005272255E-5</v>
      </c>
      <c r="Z342" s="4">
        <f t="shared" si="123"/>
        <v>0.98962418519912465</v>
      </c>
      <c r="AA342" s="4">
        <f t="shared" si="123"/>
        <v>1.6383348112058397E-3</v>
      </c>
      <c r="AB342" s="4">
        <f t="shared" si="123"/>
        <v>1.9934159894997665E-3</v>
      </c>
      <c r="AC342" s="4">
        <f t="shared" si="123"/>
        <v>6.7440640001707021E-3</v>
      </c>
      <c r="AD342" s="4">
        <f t="shared" si="122"/>
        <v>1.0000000000000009</v>
      </c>
      <c r="AF342" s="4">
        <f t="shared" si="117"/>
        <v>1.2920442783763209</v>
      </c>
    </row>
    <row r="343" spans="1:32" x14ac:dyDescent="0.3">
      <c r="A343" s="3">
        <v>44193</v>
      </c>
      <c r="B343" s="4">
        <v>342</v>
      </c>
      <c r="C343" s="4">
        <v>82054922</v>
      </c>
      <c r="D343" s="4">
        <v>504230</v>
      </c>
      <c r="F343" s="6">
        <f t="shared" si="107"/>
        <v>13327973715.249723</v>
      </c>
      <c r="H343" s="4">
        <f t="shared" si="105"/>
        <v>7739140441087372</v>
      </c>
      <c r="I343" s="4">
        <v>14422560</v>
      </c>
      <c r="K343" s="4">
        <f t="shared" si="106"/>
        <v>106797992834.1657</v>
      </c>
      <c r="L343" s="4">
        <f t="shared" si="108"/>
        <v>83202594.397476137</v>
      </c>
      <c r="M343" s="4">
        <f t="shared" si="118"/>
        <v>682794.46441107988</v>
      </c>
      <c r="N343" s="4">
        <f t="shared" si="109"/>
        <v>29037978.712998364</v>
      </c>
      <c r="O343" s="4">
        <f t="shared" si="110"/>
        <v>1317151931928.6235</v>
      </c>
      <c r="P343" s="4">
        <f t="shared" si="111"/>
        <v>213610464156262.75</v>
      </c>
      <c r="Q343" s="4">
        <f t="shared" si="119"/>
        <v>31885267950.415813</v>
      </c>
      <c r="T343" s="1">
        <f t="shared" si="120"/>
        <v>341</v>
      </c>
      <c r="U343" s="4">
        <f t="shared" si="112"/>
        <v>4.3046797583870929E-2</v>
      </c>
      <c r="V343" s="4">
        <f t="shared" si="113"/>
        <v>-8.5540446759177881E-5</v>
      </c>
      <c r="W343" s="4">
        <f t="shared" si="114"/>
        <v>4.1194164193573762E-6</v>
      </c>
      <c r="X343" s="4">
        <f t="shared" si="115"/>
        <v>1.4482411782068446E-5</v>
      </c>
      <c r="Y343" s="4">
        <f t="shared" si="116"/>
        <v>6.6938618557752059E-5</v>
      </c>
      <c r="Z343" s="4">
        <f t="shared" si="123"/>
        <v>0.98953833248358802</v>
      </c>
      <c r="AA343" s="4">
        <f t="shared" si="123"/>
        <v>1.6429975656885257E-3</v>
      </c>
      <c r="AB343" s="4">
        <f t="shared" si="123"/>
        <v>2.0081587575484375E-3</v>
      </c>
      <c r="AC343" s="4">
        <f t="shared" si="123"/>
        <v>6.8105111931759743E-3</v>
      </c>
      <c r="AD343" s="4">
        <f t="shared" si="122"/>
        <v>1.0000000000000009</v>
      </c>
      <c r="AF343" s="4">
        <f t="shared" si="117"/>
        <v>1.2778938167864471</v>
      </c>
    </row>
    <row r="344" spans="1:32" x14ac:dyDescent="0.3">
      <c r="A344" s="3">
        <v>44194</v>
      </c>
      <c r="B344" s="4">
        <v>343</v>
      </c>
      <c r="C344" s="4">
        <v>82693292</v>
      </c>
      <c r="D344" s="4">
        <v>638370</v>
      </c>
      <c r="F344" s="6">
        <f t="shared" si="107"/>
        <v>349434093.27271235</v>
      </c>
      <c r="H344" s="4">
        <f t="shared" si="105"/>
        <v>7627230095110781</v>
      </c>
      <c r="I344" s="4">
        <v>14409493</v>
      </c>
      <c r="K344" s="4">
        <f t="shared" si="106"/>
        <v>98428158006.023178</v>
      </c>
      <c r="L344" s="4">
        <f t="shared" si="108"/>
        <v>83882905.35986495</v>
      </c>
      <c r="M344" s="4">
        <f t="shared" si="118"/>
        <v>680310.9623888135</v>
      </c>
      <c r="N344" s="4">
        <f t="shared" si="109"/>
        <v>29185920.74656678</v>
      </c>
      <c r="O344" s="4">
        <f t="shared" si="110"/>
        <v>1415179945969.1755</v>
      </c>
      <c r="P344" s="4">
        <f t="shared" si="111"/>
        <v>218342816949508.59</v>
      </c>
      <c r="Q344" s="4">
        <f t="shared" si="119"/>
        <v>1759044326.0998683</v>
      </c>
      <c r="T344" s="1">
        <f t="shared" si="120"/>
        <v>342</v>
      </c>
      <c r="U344" s="4">
        <f t="shared" si="112"/>
        <v>4.2566895373902867E-2</v>
      </c>
      <c r="V344" s="4">
        <f t="shared" si="113"/>
        <v>-8.5189466215777722E-5</v>
      </c>
      <c r="W344" s="4">
        <f t="shared" si="114"/>
        <v>3.5642924637773528E-6</v>
      </c>
      <c r="X344" s="4">
        <f t="shared" si="115"/>
        <v>1.4203808183120727E-5</v>
      </c>
      <c r="Y344" s="4">
        <f t="shared" si="116"/>
        <v>6.7421365568879642E-5</v>
      </c>
      <c r="Z344" s="4">
        <f t="shared" si="123"/>
        <v>0.9894527920368289</v>
      </c>
      <c r="AA344" s="4">
        <f t="shared" si="123"/>
        <v>1.6471169821078832E-3</v>
      </c>
      <c r="AB344" s="4">
        <f t="shared" si="123"/>
        <v>2.0226411693305061E-3</v>
      </c>
      <c r="AC344" s="4">
        <f t="shared" si="123"/>
        <v>6.8774498117337261E-3</v>
      </c>
      <c r="AD344" s="4">
        <f t="shared" si="122"/>
        <v>1.0000000000000009</v>
      </c>
      <c r="AF344" s="4">
        <f t="shared" si="117"/>
        <v>1.263538130635246</v>
      </c>
    </row>
    <row r="345" spans="1:32" x14ac:dyDescent="0.3">
      <c r="A345" s="3">
        <v>44195</v>
      </c>
      <c r="B345" s="4">
        <v>344</v>
      </c>
      <c r="C345" s="4">
        <v>83466773</v>
      </c>
      <c r="D345" s="4">
        <v>773481</v>
      </c>
      <c r="F345" s="6">
        <f t="shared" si="107"/>
        <v>23655718501.872711</v>
      </c>
      <c r="H345" s="4">
        <f t="shared" si="105"/>
        <v>7492725966172294</v>
      </c>
      <c r="I345" s="4">
        <v>14541577</v>
      </c>
      <c r="K345" s="4">
        <f t="shared" si="106"/>
        <v>198752460308.00928</v>
      </c>
      <c r="L345" s="4">
        <f t="shared" si="108"/>
        <v>84560424.942031831</v>
      </c>
      <c r="M345" s="4">
        <f t="shared" si="118"/>
        <v>677519.58216688037</v>
      </c>
      <c r="N345" s="4">
        <f t="shared" si="109"/>
        <v>29327232.068974808</v>
      </c>
      <c r="O345" s="4">
        <f t="shared" si="110"/>
        <v>1196074570309.9944</v>
      </c>
      <c r="P345" s="4">
        <f t="shared" si="111"/>
        <v>218615595818700.44</v>
      </c>
      <c r="Q345" s="4">
        <f t="shared" si="119"/>
        <v>9208593712.5425701</v>
      </c>
      <c r="T345" s="1">
        <f t="shared" si="120"/>
        <v>343</v>
      </c>
      <c r="U345" s="4">
        <f t="shared" si="112"/>
        <v>4.2080455354360106E-2</v>
      </c>
      <c r="V345" s="4">
        <f t="shared" si="113"/>
        <v>-8.4800046852263241E-5</v>
      </c>
      <c r="W345" s="4">
        <f t="shared" si="114"/>
        <v>2.9982396280692734E-6</v>
      </c>
      <c r="X345" s="4">
        <f t="shared" si="115"/>
        <v>1.3906981429889667E-5</v>
      </c>
      <c r="Y345" s="4">
        <f t="shared" si="116"/>
        <v>6.78948257943043E-5</v>
      </c>
      <c r="Z345" s="4">
        <f t="shared" si="123"/>
        <v>0.98936760257061307</v>
      </c>
      <c r="AA345" s="4">
        <f t="shared" si="123"/>
        <v>1.6506812745716605E-3</v>
      </c>
      <c r="AB345" s="4">
        <f t="shared" si="123"/>
        <v>2.0368449775136268E-3</v>
      </c>
      <c r="AC345" s="4">
        <f t="shared" si="123"/>
        <v>6.9448711773026058E-3</v>
      </c>
      <c r="AD345" s="4">
        <f t="shared" si="122"/>
        <v>1.0000000000000011</v>
      </c>
      <c r="AF345" s="4">
        <f t="shared" si="117"/>
        <v>1.2489913017698195</v>
      </c>
    </row>
    <row r="346" spans="1:32" x14ac:dyDescent="0.3">
      <c r="A346" s="3">
        <v>44196</v>
      </c>
      <c r="B346" s="4">
        <v>345</v>
      </c>
      <c r="C346" s="4">
        <v>84247060</v>
      </c>
      <c r="D346" s="4">
        <v>780287</v>
      </c>
      <c r="F346" s="6">
        <f t="shared" si="107"/>
        <v>25795622313.725586</v>
      </c>
      <c r="H346" s="4">
        <f t="shared" si="105"/>
        <v>7358250695911033</v>
      </c>
      <c r="I346" s="4">
        <v>14738449</v>
      </c>
      <c r="K346" s="4">
        <f t="shared" si="106"/>
        <v>413048664641.41602</v>
      </c>
      <c r="L346" s="4">
        <f t="shared" si="108"/>
        <v>85234847.436540142</v>
      </c>
      <c r="M346" s="4">
        <f t="shared" si="118"/>
        <v>674422.49450831115</v>
      </c>
      <c r="N346" s="4">
        <f t="shared" si="109"/>
        <v>29461680.83143818</v>
      </c>
      <c r="O346" s="4">
        <f t="shared" si="110"/>
        <v>975724019786.54443</v>
      </c>
      <c r="P346" s="4">
        <f t="shared" si="111"/>
        <v>216773555562274.47</v>
      </c>
      <c r="Q346" s="4">
        <f t="shared" si="119"/>
        <v>11207293522.999819</v>
      </c>
      <c r="T346" s="1">
        <f t="shared" si="120"/>
        <v>344</v>
      </c>
      <c r="U346" s="4">
        <f t="shared" si="112"/>
        <v>4.1587960437403856E-2</v>
      </c>
      <c r="V346" s="4">
        <f t="shared" si="113"/>
        <v>-8.4372558094053865E-5</v>
      </c>
      <c r="W346" s="4">
        <f t="shared" si="114"/>
        <v>2.4221689335130912E-6</v>
      </c>
      <c r="X346" s="4">
        <f t="shared" si="115"/>
        <v>1.3591997364930078E-5</v>
      </c>
      <c r="Y346" s="4">
        <f t="shared" si="116"/>
        <v>6.8358391795610696E-5</v>
      </c>
      <c r="Z346" s="4">
        <f t="shared" si="123"/>
        <v>0.98928280252376077</v>
      </c>
      <c r="AA346" s="4">
        <f t="shared" si="123"/>
        <v>1.6536795141997298E-3</v>
      </c>
      <c r="AB346" s="4">
        <f t="shared" si="123"/>
        <v>2.0507519589435166E-3</v>
      </c>
      <c r="AC346" s="4">
        <f t="shared" si="123"/>
        <v>7.01276600309691E-3</v>
      </c>
      <c r="AD346" s="4">
        <f t="shared" si="122"/>
        <v>1.0000000000000009</v>
      </c>
      <c r="AF346" s="4">
        <f t="shared" si="117"/>
        <v>1.2342677450096395</v>
      </c>
    </row>
    <row r="347" spans="1:32" x14ac:dyDescent="0.3">
      <c r="A347" s="3">
        <v>44197</v>
      </c>
      <c r="B347" s="4">
        <v>346</v>
      </c>
      <c r="C347" s="4">
        <v>84899779</v>
      </c>
      <c r="D347" s="4">
        <v>652719</v>
      </c>
      <c r="F347" s="6">
        <f t="shared" si="107"/>
        <v>1091784094.3968503</v>
      </c>
      <c r="H347" s="4">
        <f t="shared" si="105"/>
        <v>7246695944525511</v>
      </c>
      <c r="I347" s="4">
        <v>14915756</v>
      </c>
      <c r="K347" s="4">
        <f t="shared" si="106"/>
        <v>672392819835.25952</v>
      </c>
      <c r="L347" s="4">
        <f t="shared" si="108"/>
        <v>85905870.0740273</v>
      </c>
      <c r="M347" s="4">
        <f t="shared" si="118"/>
        <v>671022.63748715818</v>
      </c>
      <c r="N347" s="4">
        <f t="shared" si="109"/>
        <v>29589042.954259682</v>
      </c>
      <c r="O347" s="4">
        <f t="shared" si="110"/>
        <v>1012219249237.4058</v>
      </c>
      <c r="P347" s="4">
        <f t="shared" si="111"/>
        <v>215305350042047.37</v>
      </c>
      <c r="Q347" s="4">
        <f t="shared" si="119"/>
        <v>335023145.26130217</v>
      </c>
      <c r="T347" s="1">
        <f t="shared" si="120"/>
        <v>345</v>
      </c>
      <c r="U347" s="4">
        <f t="shared" si="112"/>
        <v>4.1089904819064313E-2</v>
      </c>
      <c r="V347" s="4">
        <f t="shared" si="113"/>
        <v>-8.39074675782806E-5</v>
      </c>
      <c r="W347" s="4">
        <f t="shared" si="114"/>
        <v>1.8370444661733272E-6</v>
      </c>
      <c r="X347" s="4">
        <f t="shared" si="115"/>
        <v>1.3258964782972236E-5</v>
      </c>
      <c r="Y347" s="4">
        <f t="shared" si="116"/>
        <v>6.8811458329135037E-5</v>
      </c>
      <c r="Z347" s="4">
        <f t="shared" si="123"/>
        <v>0.98919842996566676</v>
      </c>
      <c r="AA347" s="4">
        <f t="shared" si="123"/>
        <v>1.6561016831332428E-3</v>
      </c>
      <c r="AB347" s="4">
        <f t="shared" si="123"/>
        <v>2.0643439563084467E-3</v>
      </c>
      <c r="AC347" s="4">
        <f t="shared" si="123"/>
        <v>7.0811243948925209E-3</v>
      </c>
      <c r="AD347" s="4">
        <f t="shared" si="122"/>
        <v>1.0000000000000011</v>
      </c>
      <c r="AF347" s="4">
        <f t="shared" si="117"/>
        <v>1.2193822019719331</v>
      </c>
    </row>
    <row r="348" spans="1:32" x14ac:dyDescent="0.3">
      <c r="A348" s="3">
        <v>44198</v>
      </c>
      <c r="B348" s="4">
        <v>347</v>
      </c>
      <c r="C348" s="4">
        <v>85451227</v>
      </c>
      <c r="D348" s="4">
        <v>551448</v>
      </c>
      <c r="F348" s="6">
        <f t="shared" si="107"/>
        <v>4655175109.6589193</v>
      </c>
      <c r="H348" s="4">
        <f t="shared" si="105"/>
        <v>7153113229812009</v>
      </c>
      <c r="I348" s="4">
        <v>14926265</v>
      </c>
      <c r="K348" s="4">
        <f t="shared" si="106"/>
        <v>689737926896.07324</v>
      </c>
      <c r="L348" s="4">
        <f t="shared" si="108"/>
        <v>86573193.804291368</v>
      </c>
      <c r="M348" s="4">
        <f t="shared" si="118"/>
        <v>667323.73026406765</v>
      </c>
      <c r="N348" s="4">
        <f t="shared" si="109"/>
        <v>29709102.890460737</v>
      </c>
      <c r="O348" s="4">
        <f t="shared" si="110"/>
        <v>1258809509931.7837</v>
      </c>
      <c r="P348" s="4">
        <f t="shared" si="111"/>
        <v>218532296095641.66</v>
      </c>
      <c r="Q348" s="4">
        <f t="shared" si="119"/>
        <v>13427184864.230963</v>
      </c>
      <c r="T348" s="1">
        <f t="shared" si="120"/>
        <v>346</v>
      </c>
      <c r="U348" s="4">
        <f t="shared" si="112"/>
        <v>4.0586793806660693E-2</v>
      </c>
      <c r="V348" s="4">
        <f t="shared" si="113"/>
        <v>-8.3405342623627039E-5</v>
      </c>
      <c r="W348" s="4">
        <f t="shared" si="114"/>
        <v>1.2438822170407417E-6</v>
      </c>
      <c r="X348" s="4">
        <f t="shared" si="115"/>
        <v>1.2908036628882076E-5</v>
      </c>
      <c r="Y348" s="4">
        <f t="shared" si="116"/>
        <v>6.9253423777704222E-5</v>
      </c>
      <c r="Z348" s="4">
        <f t="shared" si="123"/>
        <v>0.98911452249808851</v>
      </c>
      <c r="AA348" s="4">
        <f t="shared" si="123"/>
        <v>1.6579387275994161E-3</v>
      </c>
      <c r="AB348" s="4">
        <f t="shared" si="123"/>
        <v>2.0776029210914189E-3</v>
      </c>
      <c r="AC348" s="4">
        <f t="shared" si="123"/>
        <v>7.1499358532216561E-3</v>
      </c>
      <c r="AD348" s="4">
        <f t="shared" si="122"/>
        <v>1.0000000000000009</v>
      </c>
      <c r="AF348" s="4">
        <f t="shared" si="117"/>
        <v>1.2043497357090807</v>
      </c>
    </row>
    <row r="349" spans="1:32" x14ac:dyDescent="0.3">
      <c r="A349" s="3">
        <v>44199</v>
      </c>
      <c r="B349" s="4">
        <v>348</v>
      </c>
      <c r="C349" s="4">
        <v>86002038</v>
      </c>
      <c r="D349" s="4">
        <v>550811</v>
      </c>
      <c r="F349" s="6">
        <f t="shared" si="107"/>
        <v>4742504425.5048962</v>
      </c>
      <c r="H349" s="4">
        <f t="shared" si="105"/>
        <v>7060245752678261</v>
      </c>
      <c r="I349" s="4">
        <v>14992020</v>
      </c>
      <c r="K349" s="4">
        <f t="shared" si="106"/>
        <v>803281309739.13074</v>
      </c>
      <c r="L349" s="4">
        <f t="shared" si="108"/>
        <v>87236524.089067563</v>
      </c>
      <c r="M349" s="4">
        <f t="shared" si="118"/>
        <v>663330.28477619588</v>
      </c>
      <c r="N349" s="4">
        <f t="shared" si="109"/>
        <v>29821654.389716092</v>
      </c>
      <c r="O349" s="4">
        <f t="shared" si="110"/>
        <v>1523955904101.3281</v>
      </c>
      <c r="P349" s="4">
        <f t="shared" si="111"/>
        <v>219918056132650.19</v>
      </c>
      <c r="Q349" s="4">
        <f t="shared" si="119"/>
        <v>12660589446.546667</v>
      </c>
      <c r="T349" s="1">
        <f t="shared" si="120"/>
        <v>347</v>
      </c>
      <c r="U349" s="4">
        <f t="shared" si="112"/>
        <v>4.0079143673564681E-2</v>
      </c>
      <c r="V349" s="4">
        <f t="shared" si="113"/>
        <v>-8.2866851424885852E-5</v>
      </c>
      <c r="W349" s="4">
        <f t="shared" si="114"/>
        <v>6.4374870436807556E-7</v>
      </c>
      <c r="X349" s="4">
        <f t="shared" si="115"/>
        <v>1.253941109821093E-5</v>
      </c>
      <c r="Y349" s="4">
        <f t="shared" si="116"/>
        <v>6.9683691622306846E-5</v>
      </c>
      <c r="Z349" s="4">
        <f t="shared" si="123"/>
        <v>0.98903111715546488</v>
      </c>
      <c r="AA349" s="4">
        <f t="shared" si="123"/>
        <v>1.6591826098164568E-3</v>
      </c>
      <c r="AB349" s="4">
        <f t="shared" si="123"/>
        <v>2.0905109577203009E-3</v>
      </c>
      <c r="AC349" s="4">
        <f t="shared" si="123"/>
        <v>7.2191892769993601E-3</v>
      </c>
      <c r="AD349" s="4">
        <f t="shared" si="122"/>
        <v>1.0000000000000009</v>
      </c>
      <c r="AF349" s="4">
        <f t="shared" si="117"/>
        <v>1.1891857261815744</v>
      </c>
    </row>
    <row r="350" spans="1:32" x14ac:dyDescent="0.3">
      <c r="A350" s="3">
        <v>44200</v>
      </c>
      <c r="B350" s="4">
        <v>349</v>
      </c>
      <c r="C350" s="4">
        <v>86559092</v>
      </c>
      <c r="D350" s="4">
        <v>557054</v>
      </c>
      <c r="F350" s="6">
        <f t="shared" si="107"/>
        <v>3921620550.3393793</v>
      </c>
      <c r="H350" s="4">
        <f t="shared" si="105"/>
        <v>6966942837958201</v>
      </c>
      <c r="I350" s="4">
        <v>14841183</v>
      </c>
      <c r="K350" s="4">
        <f t="shared" si="106"/>
        <v>555654885149.44812</v>
      </c>
      <c r="L350" s="4">
        <f t="shared" si="108"/>
        <v>87895571.704305172</v>
      </c>
      <c r="M350" s="4">
        <f t="shared" si="118"/>
        <v>659047.61523760855</v>
      </c>
      <c r="N350" s="4">
        <f t="shared" si="109"/>
        <v>29926501.260084532</v>
      </c>
      <c r="O350" s="4">
        <f t="shared" si="110"/>
        <v>1786178000019.6399</v>
      </c>
      <c r="P350" s="4">
        <f t="shared" si="111"/>
        <v>227566827008039.81</v>
      </c>
      <c r="Q350" s="4">
        <f t="shared" si="119"/>
        <v>10402697549.237335</v>
      </c>
      <c r="T350" s="1">
        <f t="shared" si="120"/>
        <v>348</v>
      </c>
      <c r="U350" s="4">
        <f t="shared" si="112"/>
        <v>3.9567481541762393E-2</v>
      </c>
      <c r="V350" s="4">
        <f t="shared" si="113"/>
        <v>-8.229276395973299E-5</v>
      </c>
      <c r="W350" s="4">
        <f t="shared" si="114"/>
        <v>3.775937649541422E-8</v>
      </c>
      <c r="X350" s="4">
        <f t="shared" si="115"/>
        <v>1.215333263278841E-5</v>
      </c>
      <c r="Y350" s="4">
        <f t="shared" si="116"/>
        <v>7.0101671950449166E-5</v>
      </c>
      <c r="Z350" s="4">
        <f t="shared" si="123"/>
        <v>0.98894825030403999</v>
      </c>
      <c r="AA350" s="4">
        <f t="shared" si="123"/>
        <v>1.6598263585208249E-3</v>
      </c>
      <c r="AB350" s="4">
        <f t="shared" si="123"/>
        <v>2.1030503688185117E-3</v>
      </c>
      <c r="AC350" s="4">
        <f t="shared" si="123"/>
        <v>7.2888729686216673E-3</v>
      </c>
      <c r="AD350" s="4">
        <f t="shared" si="122"/>
        <v>1.0000000000000009</v>
      </c>
      <c r="AF350" s="4">
        <f t="shared" si="117"/>
        <v>1.173905866580486</v>
      </c>
    </row>
    <row r="351" spans="1:32" x14ac:dyDescent="0.3">
      <c r="A351" s="3">
        <v>44201</v>
      </c>
      <c r="B351" s="4">
        <v>350</v>
      </c>
      <c r="C351" s="4">
        <v>87300870</v>
      </c>
      <c r="D351" s="4">
        <v>741778</v>
      </c>
      <c r="F351" s="6">
        <f t="shared" si="107"/>
        <v>14908692375.130184</v>
      </c>
      <c r="H351" s="4">
        <f t="shared" si="105"/>
        <v>6843663302074155</v>
      </c>
      <c r="I351" s="4">
        <v>14989191</v>
      </c>
      <c r="K351" s="4">
        <f t="shared" si="106"/>
        <v>798218276039.76514</v>
      </c>
      <c r="L351" s="4">
        <f t="shared" si="108"/>
        <v>88550053.549656019</v>
      </c>
      <c r="M351" s="4">
        <f t="shared" si="118"/>
        <v>654481.84535084665</v>
      </c>
      <c r="N351" s="4">
        <f t="shared" si="109"/>
        <v>30023458.124955207</v>
      </c>
      <c r="O351" s="4">
        <f t="shared" si="110"/>
        <v>1560459540731.2107</v>
      </c>
      <c r="P351" s="4">
        <f t="shared" si="111"/>
        <v>226029187984508.91</v>
      </c>
      <c r="Q351" s="4">
        <f t="shared" si="119"/>
        <v>7620618616.5288982</v>
      </c>
      <c r="T351" s="1">
        <f t="shared" si="120"/>
        <v>349</v>
      </c>
      <c r="U351" s="4">
        <f t="shared" si="112"/>
        <v>3.9052345292318151E-2</v>
      </c>
      <c r="V351" s="4">
        <f t="shared" si="113"/>
        <v>-8.16839525957294E-5</v>
      </c>
      <c r="W351" s="4">
        <f t="shared" si="114"/>
        <v>-5.7292320594662057E-7</v>
      </c>
      <c r="X351" s="4">
        <f t="shared" si="115"/>
        <v>1.1750092803978343E-5</v>
      </c>
      <c r="Y351" s="4">
        <f t="shared" si="116"/>
        <v>7.0506782997697677E-5</v>
      </c>
      <c r="Z351" s="4">
        <f t="shared" si="123"/>
        <v>0.98886595754008022</v>
      </c>
      <c r="AA351" s="4">
        <f t="shared" si="123"/>
        <v>1.6598641178973202E-3</v>
      </c>
      <c r="AB351" s="4">
        <f t="shared" si="123"/>
        <v>2.1152037014513002E-3</v>
      </c>
      <c r="AC351" s="4">
        <f t="shared" si="123"/>
        <v>7.3589746405721161E-3</v>
      </c>
      <c r="AD351" s="4">
        <f t="shared" si="122"/>
        <v>1.0000000000000011</v>
      </c>
      <c r="AF351" s="4">
        <f t="shared" si="117"/>
        <v>1.158526160502837</v>
      </c>
    </row>
    <row r="352" spans="1:32" x14ac:dyDescent="0.3">
      <c r="A352" s="3">
        <v>44202</v>
      </c>
      <c r="B352" s="4">
        <v>351</v>
      </c>
      <c r="C352" s="4">
        <v>88113213</v>
      </c>
      <c r="D352" s="4">
        <v>812343</v>
      </c>
      <c r="F352" s="6">
        <f t="shared" si="107"/>
        <v>37120247791.831329</v>
      </c>
      <c r="H352" s="4">
        <f t="shared" si="105"/>
        <v>6709918719952607</v>
      </c>
      <c r="I352" s="4">
        <v>15174513</v>
      </c>
      <c r="K352" s="4">
        <f t="shared" si="106"/>
        <v>1163707219124.6892</v>
      </c>
      <c r="L352" s="4">
        <f t="shared" si="108"/>
        <v>89199693.462790579</v>
      </c>
      <c r="M352" s="4">
        <f t="shared" si="118"/>
        <v>649639.91313455999</v>
      </c>
      <c r="N352" s="4">
        <f t="shared" si="109"/>
        <v>30112351.172561418</v>
      </c>
      <c r="O352" s="4">
        <f t="shared" si="110"/>
        <v>1180439796025.6299</v>
      </c>
      <c r="P352" s="4">
        <f t="shared" si="111"/>
        <v>223139009269633.06</v>
      </c>
      <c r="Q352" s="4">
        <f t="shared" si="119"/>
        <v>26472294475.542919</v>
      </c>
      <c r="T352" s="1">
        <f t="shared" si="120"/>
        <v>350</v>
      </c>
      <c r="U352" s="4">
        <f t="shared" si="112"/>
        <v>3.8534283503460935E-2</v>
      </c>
      <c r="V352" s="4">
        <f t="shared" si="113"/>
        <v>-8.1041392386078327E-5</v>
      </c>
      <c r="W352" s="4">
        <f t="shared" si="114"/>
        <v>-1.1870914089946862E-6</v>
      </c>
      <c r="X352" s="4">
        <f t="shared" si="115"/>
        <v>1.1330031076409703E-5</v>
      </c>
      <c r="Y352" s="4">
        <f t="shared" si="116"/>
        <v>7.0898452718663309E-5</v>
      </c>
      <c r="Z352" s="4">
        <f t="shared" si="123"/>
        <v>0.98878427358748444</v>
      </c>
      <c r="AA352" s="4">
        <f t="shared" si="123"/>
        <v>1.6592911946913735E-3</v>
      </c>
      <c r="AB352" s="4">
        <f t="shared" si="123"/>
        <v>2.1269537942552787E-3</v>
      </c>
      <c r="AC352" s="4">
        <f t="shared" si="123"/>
        <v>7.4294814235698137E-3</v>
      </c>
      <c r="AD352" s="4">
        <f t="shared" si="122"/>
        <v>1.0000000000000009</v>
      </c>
      <c r="AF352" s="4">
        <f t="shared" si="117"/>
        <v>1.1430629199718061</v>
      </c>
    </row>
    <row r="353" spans="1:32" x14ac:dyDescent="0.3">
      <c r="A353" s="3">
        <v>44203</v>
      </c>
      <c r="B353" s="4">
        <v>352</v>
      </c>
      <c r="C353" s="4">
        <v>88964407</v>
      </c>
      <c r="D353" s="4">
        <v>851194</v>
      </c>
      <c r="F353" s="6">
        <f t="shared" si="107"/>
        <v>53600193671.350876</v>
      </c>
      <c r="H353" s="4">
        <f t="shared" si="105"/>
        <v>6571193681310348</v>
      </c>
      <c r="I353" s="4">
        <v>15432554</v>
      </c>
      <c r="K353" s="4">
        <f t="shared" si="106"/>
        <v>1787017187389.6453</v>
      </c>
      <c r="L353" s="4">
        <f t="shared" si="108"/>
        <v>89844223.036066249</v>
      </c>
      <c r="M353" s="4">
        <f t="shared" si="118"/>
        <v>644529.57327567041</v>
      </c>
      <c r="N353" s="4">
        <f t="shared" si="109"/>
        <v>30193018.895352457</v>
      </c>
      <c r="O353" s="4">
        <f t="shared" si="110"/>
        <v>774076257319.32715</v>
      </c>
      <c r="P353" s="4">
        <f t="shared" si="111"/>
        <v>217871323926932.22</v>
      </c>
      <c r="Q353" s="4">
        <f t="shared" si="119"/>
        <v>42710185273.295792</v>
      </c>
      <c r="T353" s="1">
        <f t="shared" si="120"/>
        <v>351</v>
      </c>
      <c r="U353" s="4">
        <f t="shared" si="112"/>
        <v>3.8013855415598256E-2</v>
      </c>
      <c r="V353" s="4">
        <f t="shared" si="113"/>
        <v>-8.0366161043187272E-5</v>
      </c>
      <c r="W353" s="4">
        <f t="shared" si="114"/>
        <v>-1.8034947854624349E-6</v>
      </c>
      <c r="X353" s="4">
        <f t="shared" si="115"/>
        <v>1.0893535445206178E-5</v>
      </c>
      <c r="Y353" s="4">
        <f t="shared" si="116"/>
        <v>7.1276120383443529E-5</v>
      </c>
      <c r="Z353" s="4">
        <f t="shared" si="123"/>
        <v>0.98870323219509837</v>
      </c>
      <c r="AA353" s="4">
        <f t="shared" si="123"/>
        <v>1.6581041032823788E-3</v>
      </c>
      <c r="AB353" s="4">
        <f t="shared" si="123"/>
        <v>2.1382838253316883E-3</v>
      </c>
      <c r="AC353" s="4">
        <f t="shared" si="123"/>
        <v>7.5003798762884773E-3</v>
      </c>
      <c r="AD353" s="4">
        <f t="shared" si="122"/>
        <v>1.0000000000000009</v>
      </c>
      <c r="AF353" s="4">
        <f t="shared" si="117"/>
        <v>1.1275327642812507</v>
      </c>
    </row>
    <row r="354" spans="1:32" x14ac:dyDescent="0.3">
      <c r="A354" s="3">
        <v>44204</v>
      </c>
      <c r="B354" s="4">
        <v>353</v>
      </c>
      <c r="C354" s="4">
        <v>89797852</v>
      </c>
      <c r="D354" s="4">
        <v>833445</v>
      </c>
      <c r="F354" s="6">
        <f t="shared" si="107"/>
        <v>45696824657.238228</v>
      </c>
      <c r="H354" s="4">
        <f t="shared" si="105"/>
        <v>6436765375269507</v>
      </c>
      <c r="I354" s="4">
        <v>15735449</v>
      </c>
      <c r="K354" s="4">
        <f t="shared" si="106"/>
        <v>2688578776588.5415</v>
      </c>
      <c r="L354" s="4">
        <f t="shared" si="108"/>
        <v>90483382.432985336</v>
      </c>
      <c r="M354" s="4">
        <f t="shared" si="118"/>
        <v>639159.39691908658</v>
      </c>
      <c r="N354" s="4">
        <f t="shared" si="109"/>
        <v>30265312.816458501</v>
      </c>
      <c r="O354" s="4">
        <f t="shared" si="110"/>
        <v>469951974549.06171</v>
      </c>
      <c r="P354" s="4">
        <f t="shared" si="111"/>
        <v>211116942524830</v>
      </c>
      <c r="Q354" s="4">
        <f t="shared" si="119"/>
        <v>37746895564.514236</v>
      </c>
      <c r="T354" s="1">
        <f t="shared" si="120"/>
        <v>352</v>
      </c>
      <c r="U354" s="4">
        <f t="shared" si="112"/>
        <v>3.7491630922117075E-2</v>
      </c>
      <c r="V354" s="4">
        <f t="shared" si="113"/>
        <v>-7.965943857961695E-5</v>
      </c>
      <c r="W354" s="4">
        <f t="shared" si="114"/>
        <v>-2.4208425556604478E-6</v>
      </c>
      <c r="X354" s="4">
        <f t="shared" si="115"/>
        <v>1.0441042939972111E-5</v>
      </c>
      <c r="Y354" s="4">
        <f t="shared" si="116"/>
        <v>7.1639238195305287E-5</v>
      </c>
      <c r="Z354" s="4">
        <f t="shared" si="123"/>
        <v>0.98862286603405514</v>
      </c>
      <c r="AA354" s="4">
        <f t="shared" si="123"/>
        <v>1.6563006084969164E-3</v>
      </c>
      <c r="AB354" s="4">
        <f t="shared" si="123"/>
        <v>2.1491773607768944E-3</v>
      </c>
      <c r="AC354" s="4">
        <f t="shared" si="123"/>
        <v>7.5716559966719204E-3</v>
      </c>
      <c r="AD354" s="4">
        <f t="shared" si="122"/>
        <v>1.0000000000000009</v>
      </c>
      <c r="AF354" s="4">
        <f t="shared" si="117"/>
        <v>1.1119526196306935</v>
      </c>
    </row>
    <row r="355" spans="1:32" x14ac:dyDescent="0.3">
      <c r="A355" s="3">
        <v>44205</v>
      </c>
      <c r="B355" s="4">
        <v>354</v>
      </c>
      <c r="C355" s="4">
        <v>90559958</v>
      </c>
      <c r="D355" s="4">
        <v>762106</v>
      </c>
      <c r="F355" s="6">
        <f t="shared" si="107"/>
        <v>20286064570.550873</v>
      </c>
      <c r="H355" s="4">
        <f t="shared" si="105"/>
        <v>6315059483466326</v>
      </c>
      <c r="I355" s="4">
        <v>15959798</v>
      </c>
      <c r="K355" s="4">
        <f t="shared" si="106"/>
        <v>3474636255631.4932</v>
      </c>
      <c r="L355" s="4">
        <f t="shared" si="108"/>
        <v>91116921.201797515</v>
      </c>
      <c r="M355" s="4">
        <f t="shared" si="118"/>
        <v>633538.76881217957</v>
      </c>
      <c r="N355" s="4">
        <f t="shared" si="109"/>
        <v>30329098.200434379</v>
      </c>
      <c r="O355" s="4">
        <f t="shared" si="110"/>
        <v>310208008156.53961</v>
      </c>
      <c r="P355" s="4">
        <f t="shared" si="111"/>
        <v>206476788250203.5</v>
      </c>
      <c r="Q355" s="4">
        <f t="shared" si="119"/>
        <v>16529532935.302467</v>
      </c>
      <c r="T355" s="1">
        <f t="shared" si="120"/>
        <v>353</v>
      </c>
      <c r="U355" s="4">
        <f t="shared" si="112"/>
        <v>3.6968190584354438E-2</v>
      </c>
      <c r="V355" s="4">
        <f t="shared" si="113"/>
        <v>-7.8922506606541345E-5</v>
      </c>
      <c r="W355" s="4">
        <f t="shared" si="114"/>
        <v>-3.0378063076694949E-6</v>
      </c>
      <c r="X355" s="4">
        <f t="shared" si="115"/>
        <v>9.9730399890432937E-6</v>
      </c>
      <c r="Y355" s="4">
        <f t="shared" si="116"/>
        <v>7.1987272925167547E-5</v>
      </c>
      <c r="Z355" s="4">
        <f t="shared" si="123"/>
        <v>0.98854320659547557</v>
      </c>
      <c r="AA355" s="4">
        <f t="shared" si="123"/>
        <v>1.653879765941256E-3</v>
      </c>
      <c r="AB355" s="4">
        <f t="shared" si="123"/>
        <v>2.1596184037168667E-3</v>
      </c>
      <c r="AC355" s="4">
        <f t="shared" si="123"/>
        <v>7.643295234867226E-3</v>
      </c>
      <c r="AD355" s="4">
        <f t="shared" si="122"/>
        <v>1.0000000000000009</v>
      </c>
      <c r="AF355" s="4">
        <f t="shared" si="117"/>
        <v>1.0963397195026841</v>
      </c>
    </row>
    <row r="356" spans="1:32" x14ac:dyDescent="0.3">
      <c r="A356" s="3">
        <v>44206</v>
      </c>
      <c r="B356" s="4">
        <v>355</v>
      </c>
      <c r="C356" s="4">
        <v>91197081</v>
      </c>
      <c r="D356" s="4">
        <v>637123</v>
      </c>
      <c r="F356" s="6">
        <f t="shared" si="107"/>
        <v>304368370.40604568</v>
      </c>
      <c r="H356" s="4">
        <f t="shared" si="105"/>
        <v>6214204458179855</v>
      </c>
      <c r="I356" s="4">
        <v>16125188</v>
      </c>
      <c r="K356" s="4">
        <f t="shared" si="106"/>
        <v>4118576472283.4238</v>
      </c>
      <c r="L356" s="4">
        <f t="shared" si="108"/>
        <v>91744599.083522797</v>
      </c>
      <c r="M356" s="4">
        <f t="shared" si="118"/>
        <v>627677.88172528148</v>
      </c>
      <c r="N356" s="4">
        <f t="shared" si="109"/>
        <v>30384254.745424721</v>
      </c>
      <c r="O356" s="4">
        <f t="shared" si="110"/>
        <v>299776051784.47614</v>
      </c>
      <c r="P356" s="4">
        <f t="shared" si="111"/>
        <v>203320984450477.16</v>
      </c>
      <c r="Q356" s="4">
        <f t="shared" si="119"/>
        <v>89210259.223421812</v>
      </c>
      <c r="T356" s="1">
        <f t="shared" si="120"/>
        <v>354</v>
      </c>
      <c r="U356" s="4">
        <f t="shared" si="112"/>
        <v>3.6444125668616219E-2</v>
      </c>
      <c r="V356" s="4">
        <f t="shared" si="113"/>
        <v>-7.8156747280404848E-5</v>
      </c>
      <c r="W356" s="4">
        <f t="shared" si="114"/>
        <v>-3.6530229156008003E-6</v>
      </c>
      <c r="X356" s="4">
        <f t="shared" si="115"/>
        <v>9.4900626377801274E-6</v>
      </c>
      <c r="Y356" s="4">
        <f t="shared" si="116"/>
        <v>7.2319707558225521E-5</v>
      </c>
      <c r="Z356" s="4">
        <f t="shared" ref="Z356:AC371" si="124" xml:space="preserve"> Z355+($S$42*V355)</f>
        <v>0.98846428408886899</v>
      </c>
      <c r="AA356" s="4">
        <f t="shared" si="124"/>
        <v>1.6508419596335865E-3</v>
      </c>
      <c r="AB356" s="4">
        <f t="shared" si="124"/>
        <v>2.1695914437059099E-3</v>
      </c>
      <c r="AC356" s="4">
        <f t="shared" si="124"/>
        <v>7.7152825077923936E-3</v>
      </c>
      <c r="AD356" s="4">
        <f t="shared" si="122"/>
        <v>1.0000000000000009</v>
      </c>
      <c r="AF356" s="4">
        <f t="shared" si="117"/>
        <v>1.0807116057193655</v>
      </c>
    </row>
    <row r="357" spans="1:32" x14ac:dyDescent="0.3">
      <c r="A357" s="3">
        <v>44207</v>
      </c>
      <c r="B357" s="4">
        <v>356</v>
      </c>
      <c r="C357" s="4">
        <v>91779532</v>
      </c>
      <c r="D357" s="4">
        <v>582451</v>
      </c>
      <c r="F357" s="6">
        <f t="shared" si="107"/>
        <v>1385763437.5508733</v>
      </c>
      <c r="H357" s="4">
        <f t="shared" si="105"/>
        <v>6122714219959008</v>
      </c>
      <c r="I357" s="4">
        <v>16120961</v>
      </c>
      <c r="K357" s="4">
        <f t="shared" si="106"/>
        <v>4101437558697.3965</v>
      </c>
      <c r="L357" s="4">
        <f t="shared" si="108"/>
        <v>92366186.811597258</v>
      </c>
      <c r="M357" s="4">
        <f t="shared" si="118"/>
        <v>621587.72807446122</v>
      </c>
      <c r="N357" s="4">
        <f t="shared" si="109"/>
        <v>30430677.253856052</v>
      </c>
      <c r="O357" s="4">
        <f t="shared" si="110"/>
        <v>344163867970.21411</v>
      </c>
      <c r="P357" s="4">
        <f t="shared" si="111"/>
        <v>204767979265872.06</v>
      </c>
      <c r="Q357" s="4">
        <f t="shared" si="119"/>
        <v>1531683484.3743212</v>
      </c>
      <c r="T357" s="1">
        <f t="shared" si="120"/>
        <v>355</v>
      </c>
      <c r="U357" s="4">
        <f t="shared" si="112"/>
        <v>3.5920038202590931E-2</v>
      </c>
      <c r="V357" s="4">
        <f t="shared" si="113"/>
        <v>-7.7363641889048856E-5</v>
      </c>
      <c r="W357" s="4">
        <f t="shared" si="114"/>
        <v>-4.265097673768637E-6</v>
      </c>
      <c r="X357" s="4">
        <f t="shared" si="115"/>
        <v>8.9926966149661759E-6</v>
      </c>
      <c r="Y357" s="4">
        <f t="shared" si="116"/>
        <v>7.2636042947851317E-5</v>
      </c>
      <c r="Z357" s="4">
        <f t="shared" si="124"/>
        <v>0.98838612734158859</v>
      </c>
      <c r="AA357" s="4">
        <f t="shared" si="124"/>
        <v>1.6471889367179857E-3</v>
      </c>
      <c r="AB357" s="4">
        <f t="shared" si="124"/>
        <v>2.1790815063436899E-3</v>
      </c>
      <c r="AC357" s="4">
        <f t="shared" si="124"/>
        <v>7.7876022153506195E-3</v>
      </c>
      <c r="AD357" s="4">
        <f t="shared" si="122"/>
        <v>1.0000000000000009</v>
      </c>
      <c r="AF357" s="4">
        <f t="shared" si="117"/>
        <v>1.065086130099236</v>
      </c>
    </row>
    <row r="358" spans="1:32" x14ac:dyDescent="0.3">
      <c r="A358" s="3">
        <v>44208</v>
      </c>
      <c r="B358" s="4">
        <v>357</v>
      </c>
      <c r="C358" s="4">
        <v>92483060</v>
      </c>
      <c r="D358" s="4">
        <v>703528</v>
      </c>
      <c r="F358" s="6">
        <f t="shared" si="107"/>
        <v>7031016416.5094938</v>
      </c>
      <c r="H358" s="4">
        <f t="shared" si="105"/>
        <v>6013110170957167</v>
      </c>
      <c r="I358" s="4">
        <v>16191686</v>
      </c>
      <c r="K358" s="4">
        <f t="shared" si="106"/>
        <v>4392904212281.5342</v>
      </c>
      <c r="L358" s="4">
        <f t="shared" si="108"/>
        <v>92981466.900274083</v>
      </c>
      <c r="M358" s="4">
        <f t="shared" si="118"/>
        <v>615280.08867682517</v>
      </c>
      <c r="N358" s="4">
        <f t="shared" si="109"/>
        <v>30468276.278730553</v>
      </c>
      <c r="O358" s="4">
        <f t="shared" si="110"/>
        <v>248409438240.81973</v>
      </c>
      <c r="P358" s="4">
        <f t="shared" si="111"/>
        <v>203821029986743.72</v>
      </c>
      <c r="Q358" s="4">
        <f t="shared" si="119"/>
        <v>7787693852.9029293</v>
      </c>
      <c r="T358" s="1">
        <f t="shared" si="120"/>
        <v>356</v>
      </c>
      <c r="U358" s="4">
        <f t="shared" si="112"/>
        <v>3.5396541047950272E-2</v>
      </c>
      <c r="V358" s="4">
        <f t="shared" si="113"/>
        <v>-7.6544769069203345E-5</v>
      </c>
      <c r="W358" s="4">
        <f t="shared" si="114"/>
        <v>-4.872607644179443E-6</v>
      </c>
      <c r="X358" s="4">
        <f t="shared" si="115"/>
        <v>8.4815772416749262E-6</v>
      </c>
      <c r="Y358" s="4">
        <f t="shared" si="116"/>
        <v>7.2935799471707862E-5</v>
      </c>
      <c r="Z358" s="4">
        <f t="shared" si="124"/>
        <v>0.98830876369969956</v>
      </c>
      <c r="AA358" s="4">
        <f t="shared" si="124"/>
        <v>1.642923839044217E-3</v>
      </c>
      <c r="AB358" s="4">
        <f t="shared" si="124"/>
        <v>2.1880742029586559E-3</v>
      </c>
      <c r="AC358" s="4">
        <f t="shared" si="124"/>
        <v>7.8602382582984714E-3</v>
      </c>
      <c r="AD358" s="4">
        <f t="shared" si="122"/>
        <v>1.0000000000000009</v>
      </c>
      <c r="AF358" s="4">
        <f t="shared" si="117"/>
        <v>1.0494814566185076</v>
      </c>
    </row>
    <row r="359" spans="1:32" x14ac:dyDescent="0.3">
      <c r="A359" s="3">
        <v>44209</v>
      </c>
      <c r="B359" s="4">
        <v>358</v>
      </c>
      <c r="C359" s="4">
        <v>93231394</v>
      </c>
      <c r="D359" s="4">
        <v>748334</v>
      </c>
      <c r="F359" s="6">
        <f t="shared" si="107"/>
        <v>16552663872.822138</v>
      </c>
      <c r="H359" s="4">
        <f t="shared" si="105"/>
        <v>5897612182357011</v>
      </c>
      <c r="I359" s="4">
        <v>16374168</v>
      </c>
      <c r="K359" s="4">
        <f t="shared" si="106"/>
        <v>5191141291254.4121</v>
      </c>
      <c r="L359" s="4">
        <f t="shared" si="108"/>
        <v>93590234.418848142</v>
      </c>
      <c r="M359" s="4">
        <f t="shared" si="118"/>
        <v>608767.51857405901</v>
      </c>
      <c r="N359" s="4">
        <f t="shared" si="109"/>
        <v>30496978.742572207</v>
      </c>
      <c r="O359" s="4">
        <f t="shared" si="110"/>
        <v>128766446199.11</v>
      </c>
      <c r="P359" s="4">
        <f t="shared" si="111"/>
        <v>199453783270512.94</v>
      </c>
      <c r="Q359" s="4">
        <f t="shared" si="119"/>
        <v>19478802737.617531</v>
      </c>
      <c r="T359" s="1">
        <f t="shared" si="120"/>
        <v>357</v>
      </c>
      <c r="U359" s="4">
        <f t="shared" si="112"/>
        <v>3.4874257985352104E-2</v>
      </c>
      <c r="V359" s="4">
        <f t="shared" si="113"/>
        <v>-7.5701802647912326E-5</v>
      </c>
      <c r="W359" s="4">
        <f t="shared" si="114"/>
        <v>-5.4741052141976741E-6</v>
      </c>
      <c r="X359" s="4">
        <f t="shared" si="115"/>
        <v>7.9573891772848998E-6</v>
      </c>
      <c r="Y359" s="4">
        <f t="shared" si="116"/>
        <v>7.3218518684825101E-5</v>
      </c>
      <c r="Z359" s="4">
        <f t="shared" si="124"/>
        <v>0.9882322189306304</v>
      </c>
      <c r="AA359" s="4">
        <f t="shared" si="124"/>
        <v>1.6380512314000375E-3</v>
      </c>
      <c r="AB359" s="4">
        <f t="shared" si="124"/>
        <v>2.1965557802003308E-3</v>
      </c>
      <c r="AC359" s="4">
        <f t="shared" si="124"/>
        <v>7.9331740577701787E-3</v>
      </c>
      <c r="AD359" s="4">
        <f t="shared" si="122"/>
        <v>1.0000000000000009</v>
      </c>
      <c r="AF359" s="4">
        <f t="shared" si="117"/>
        <v>1.0339160639643192</v>
      </c>
    </row>
    <row r="360" spans="1:32" x14ac:dyDescent="0.3">
      <c r="A360" s="3">
        <v>44210</v>
      </c>
      <c r="B360" s="4">
        <v>359</v>
      </c>
      <c r="C360" s="4">
        <v>93982072</v>
      </c>
      <c r="D360" s="4">
        <v>750678</v>
      </c>
      <c r="F360" s="6">
        <f t="shared" si="107"/>
        <v>17161302957.658918</v>
      </c>
      <c r="H360" s="4">
        <f t="shared" si="105"/>
        <v>5782877695754122</v>
      </c>
      <c r="I360" s="4">
        <v>16475980</v>
      </c>
      <c r="K360" s="4">
        <f t="shared" si="106"/>
        <v>5665445448187.7734</v>
      </c>
      <c r="L360" s="4">
        <f t="shared" si="108"/>
        <v>94192297.748713136</v>
      </c>
      <c r="M360" s="4">
        <f t="shared" si="118"/>
        <v>602063.32986499369</v>
      </c>
      <c r="N360" s="4">
        <f t="shared" si="109"/>
        <v>30516728.526058473</v>
      </c>
      <c r="O360" s="4">
        <f t="shared" si="110"/>
        <v>44194865421.998482</v>
      </c>
      <c r="P360" s="4">
        <f t="shared" si="111"/>
        <v>197142619172013.19</v>
      </c>
      <c r="Q360" s="4">
        <f t="shared" si="119"/>
        <v>22086320179.336735</v>
      </c>
      <c r="T360" s="1">
        <f t="shared" si="120"/>
        <v>358</v>
      </c>
      <c r="U360" s="4">
        <f t="shared" si="112"/>
        <v>3.4353823807467702E-2</v>
      </c>
      <c r="V360" s="4">
        <f t="shared" si="113"/>
        <v>-7.4836509101198467E-5</v>
      </c>
      <c r="W360" s="4">
        <f t="shared" si="114"/>
        <v>-6.0681218606674548E-6</v>
      </c>
      <c r="X360" s="4">
        <f t="shared" si="115"/>
        <v>7.4208659976559573E-6</v>
      </c>
      <c r="Y360" s="4">
        <f t="shared" si="116"/>
        <v>7.3483764964209965E-5</v>
      </c>
      <c r="Z360" s="4">
        <f t="shared" si="124"/>
        <v>0.98815651712798247</v>
      </c>
      <c r="AA360" s="4">
        <f t="shared" si="124"/>
        <v>1.6325771261858398E-3</v>
      </c>
      <c r="AB360" s="4">
        <f t="shared" si="124"/>
        <v>2.2045131693776156E-3</v>
      </c>
      <c r="AC360" s="4">
        <f t="shared" si="124"/>
        <v>8.0063925764550046E-3</v>
      </c>
      <c r="AD360" s="4">
        <f t="shared" si="122"/>
        <v>1.0000000000000009</v>
      </c>
      <c r="AF360" s="4">
        <f t="shared" si="117"/>
        <v>1.0184087483493443</v>
      </c>
    </row>
    <row r="361" spans="1:32" x14ac:dyDescent="0.3">
      <c r="A361" s="3">
        <v>44211</v>
      </c>
      <c r="B361" s="4">
        <v>360</v>
      </c>
      <c r="C361" s="4">
        <v>94733607</v>
      </c>
      <c r="D361" s="4">
        <v>751535</v>
      </c>
      <c r="F361" s="6">
        <f t="shared" si="107"/>
        <v>17386573388.594551</v>
      </c>
      <c r="H361" s="4">
        <f t="shared" si="105"/>
        <v>5669141189935147</v>
      </c>
      <c r="I361" s="4">
        <v>16581918</v>
      </c>
      <c r="K361" s="4">
        <f t="shared" si="106"/>
        <v>6180979720628.5498</v>
      </c>
      <c r="L361" s="4">
        <f t="shared" si="108"/>
        <v>94787479.320207477</v>
      </c>
      <c r="M361" s="4">
        <f t="shared" si="118"/>
        <v>595181.5714943409</v>
      </c>
      <c r="N361" s="4">
        <f t="shared" si="109"/>
        <v>30527487.023360826</v>
      </c>
      <c r="O361" s="4">
        <f t="shared" si="110"/>
        <v>2902226884.5368934</v>
      </c>
      <c r="P361" s="4">
        <f t="shared" si="111"/>
        <v>194478895385321.03</v>
      </c>
      <c r="Q361" s="4">
        <f t="shared" si="119"/>
        <v>24446394605.474251</v>
      </c>
      <c r="T361" s="1">
        <f t="shared" si="120"/>
        <v>359</v>
      </c>
      <c r="U361" s="4">
        <f t="shared" si="112"/>
        <v>3.3835884415049124E-2</v>
      </c>
      <c r="V361" s="4">
        <f t="shared" si="113"/>
        <v>-7.3950744624092483E-5</v>
      </c>
      <c r="W361" s="4">
        <f t="shared" si="114"/>
        <v>-6.6531721161330106E-6</v>
      </c>
      <c r="X361" s="4">
        <f t="shared" si="115"/>
        <v>6.8727896008298814E-6</v>
      </c>
      <c r="Y361" s="4">
        <f t="shared" si="116"/>
        <v>7.3731127139395612E-5</v>
      </c>
      <c r="Z361" s="4">
        <f t="shared" si="124"/>
        <v>0.98808168061888124</v>
      </c>
      <c r="AA361" s="4">
        <f t="shared" si="124"/>
        <v>1.6265090043251723E-3</v>
      </c>
      <c r="AB361" s="4">
        <f t="shared" si="124"/>
        <v>2.2119340353752718E-3</v>
      </c>
      <c r="AC361" s="4">
        <f t="shared" si="124"/>
        <v>8.0798763414192138E-3</v>
      </c>
      <c r="AD361" s="4">
        <f t="shared" si="122"/>
        <v>1.0000000000000009</v>
      </c>
      <c r="AF361" s="4">
        <f t="shared" si="117"/>
        <v>1.002978626439301</v>
      </c>
    </row>
    <row r="362" spans="1:32" x14ac:dyDescent="0.3">
      <c r="A362" s="3">
        <v>44212</v>
      </c>
      <c r="B362" s="4">
        <v>361</v>
      </c>
      <c r="C362" s="4">
        <v>95416203</v>
      </c>
      <c r="D362" s="4">
        <v>682596</v>
      </c>
      <c r="F362" s="6">
        <f t="shared" si="107"/>
        <v>3958820232.2520227</v>
      </c>
      <c r="H362" s="4">
        <f t="shared" si="105"/>
        <v>5566816770976345</v>
      </c>
      <c r="I362" s="4">
        <v>16700951</v>
      </c>
      <c r="K362" s="4">
        <f t="shared" si="106"/>
        <v>6787018176118.292</v>
      </c>
      <c r="L362" s="4">
        <f t="shared" si="108"/>
        <v>95375616.326157689</v>
      </c>
      <c r="M362" s="4">
        <f t="shared" si="118"/>
        <v>588137.00595021248</v>
      </c>
      <c r="N362" s="4">
        <f t="shared" si="109"/>
        <v>30529233.661214989</v>
      </c>
      <c r="O362" s="4">
        <f t="shared" si="110"/>
        <v>1647278093.5821242</v>
      </c>
      <c r="P362" s="4">
        <f t="shared" si="111"/>
        <v>191221401358459.09</v>
      </c>
      <c r="Q362" s="4">
        <f t="shared" si="119"/>
        <v>8922501556.8977947</v>
      </c>
      <c r="T362" s="1">
        <f t="shared" si="120"/>
        <v>360</v>
      </c>
      <c r="U362" s="4">
        <f t="shared" si="112"/>
        <v>3.3321096910437324E-2</v>
      </c>
      <c r="V362" s="4">
        <f t="shared" si="113"/>
        <v>-7.304645180707212E-5</v>
      </c>
      <c r="W362" s="4">
        <f t="shared" si="114"/>
        <v>-7.2277577320981398E-6</v>
      </c>
      <c r="X362" s="4">
        <f t="shared" si="115"/>
        <v>6.3139894359896207E-6</v>
      </c>
      <c r="Y362" s="4">
        <f t="shared" si="116"/>
        <v>7.3960220103180639E-5</v>
      </c>
      <c r="Z362" s="4">
        <f t="shared" si="124"/>
        <v>0.98800772987425711</v>
      </c>
      <c r="AA362" s="4">
        <f t="shared" si="124"/>
        <v>1.6198558322090392E-3</v>
      </c>
      <c r="AB362" s="4">
        <f t="shared" si="124"/>
        <v>2.2188068249761016E-3</v>
      </c>
      <c r="AC362" s="4">
        <f t="shared" si="124"/>
        <v>8.1536074685586088E-3</v>
      </c>
      <c r="AD362" s="4">
        <f t="shared" si="122"/>
        <v>1.0000000000000009</v>
      </c>
      <c r="AF362" s="4">
        <f t="shared" si="117"/>
        <v>0.98764513822655287</v>
      </c>
    </row>
    <row r="363" spans="1:32" x14ac:dyDescent="0.3">
      <c r="A363" s="3">
        <v>44213</v>
      </c>
      <c r="B363" s="4">
        <v>362</v>
      </c>
      <c r="C363" s="4">
        <v>95970973</v>
      </c>
      <c r="D363" s="4">
        <v>554770</v>
      </c>
      <c r="F363" s="6">
        <f t="shared" si="107"/>
        <v>4212898356.2612181</v>
      </c>
      <c r="H363" s="4">
        <f t="shared" si="105"/>
        <v>5484340536911044</v>
      </c>
      <c r="I363" s="4">
        <v>16727570</v>
      </c>
      <c r="K363" s="4">
        <f t="shared" si="106"/>
        <v>6926421885604.7617</v>
      </c>
      <c r="L363" s="4">
        <f t="shared" si="108"/>
        <v>95956561.408989236</v>
      </c>
      <c r="M363" s="4">
        <f t="shared" si="118"/>
        <v>580945.08283154666</v>
      </c>
      <c r="N363" s="4">
        <f t="shared" si="109"/>
        <v>30521966.378748298</v>
      </c>
      <c r="O363" s="4">
        <f t="shared" si="110"/>
        <v>207693955.46154067</v>
      </c>
      <c r="P363" s="4">
        <f t="shared" si="111"/>
        <v>190285371454024.16</v>
      </c>
      <c r="Q363" s="4">
        <f t="shared" si="119"/>
        <v>685134961.23832893</v>
      </c>
      <c r="T363" s="1">
        <f t="shared" si="120"/>
        <v>361</v>
      </c>
      <c r="U363" s="4">
        <f t="shared" si="112"/>
        <v>3.2810129682295394E-2</v>
      </c>
      <c r="V363" s="4">
        <f t="shared" si="113"/>
        <v>-7.2125655914998969E-5</v>
      </c>
      <c r="W363" s="4">
        <f t="shared" si="114"/>
        <v>-7.7903720334716073E-6</v>
      </c>
      <c r="X363" s="4">
        <f t="shared" si="115"/>
        <v>5.7453415518035839E-6</v>
      </c>
      <c r="Y363" s="4">
        <f t="shared" si="116"/>
        <v>7.4170686396666992E-5</v>
      </c>
      <c r="Z363" s="4">
        <f t="shared" si="124"/>
        <v>0.98793468342245006</v>
      </c>
      <c r="AA363" s="4">
        <f t="shared" si="124"/>
        <v>1.6126280744769412E-3</v>
      </c>
      <c r="AB363" s="4">
        <f t="shared" si="124"/>
        <v>2.2251208144120913E-3</v>
      </c>
      <c r="AC363" s="4">
        <f t="shared" si="124"/>
        <v>8.2275676886617889E-3</v>
      </c>
      <c r="AD363" s="4">
        <f t="shared" si="122"/>
        <v>1.0000000000000009</v>
      </c>
      <c r="AF363" s="4">
        <f t="shared" si="117"/>
        <v>0.9724280496646458</v>
      </c>
    </row>
    <row r="364" spans="1:32" x14ac:dyDescent="0.3">
      <c r="A364" s="3">
        <v>44214</v>
      </c>
      <c r="B364" s="4">
        <v>363</v>
      </c>
      <c r="C364" s="4">
        <v>96443162</v>
      </c>
      <c r="D364" s="4">
        <v>472189</v>
      </c>
      <c r="F364" s="6">
        <f t="shared" si="107"/>
        <v>21752664032.833633</v>
      </c>
      <c r="H364" s="4">
        <f t="shared" si="105"/>
        <v>5414626327209967</v>
      </c>
      <c r="I364" s="4">
        <v>16613635</v>
      </c>
      <c r="K364" s="4">
        <f t="shared" si="106"/>
        <v>6339692611301.29</v>
      </c>
      <c r="L364" s="4">
        <f t="shared" si="108"/>
        <v>96530183.318243459</v>
      </c>
      <c r="M364" s="4">
        <f t="shared" si="118"/>
        <v>573621.90925422311</v>
      </c>
      <c r="N364" s="4">
        <f t="shared" si="109"/>
        <v>30505702.065107115</v>
      </c>
      <c r="O364" s="4">
        <f t="shared" si="110"/>
        <v>7572709828.8293467</v>
      </c>
      <c r="P364" s="4">
        <f t="shared" si="111"/>
        <v>192989527341433.81</v>
      </c>
      <c r="Q364" s="4">
        <f t="shared" si="119"/>
        <v>10288635079.775459</v>
      </c>
      <c r="T364" s="1">
        <f t="shared" si="120"/>
        <v>362</v>
      </c>
      <c r="U364" s="4">
        <f t="shared" si="112"/>
        <v>3.230366247473667E-2</v>
      </c>
      <c r="V364" s="4">
        <f t="shared" si="113"/>
        <v>-7.1190460765824246E-5</v>
      </c>
      <c r="W364" s="4">
        <f t="shared" si="114"/>
        <v>-8.3395044574529584E-6</v>
      </c>
      <c r="X364" s="4">
        <f t="shared" si="115"/>
        <v>5.1677674607012315E-6</v>
      </c>
      <c r="Y364" s="4">
        <f t="shared" si="116"/>
        <v>7.4362197762575973E-5</v>
      </c>
      <c r="Z364" s="4">
        <f t="shared" si="124"/>
        <v>0.98786255776653509</v>
      </c>
      <c r="AA364" s="4">
        <f t="shared" si="124"/>
        <v>1.6048377024434695E-3</v>
      </c>
      <c r="AB364" s="4">
        <f t="shared" si="124"/>
        <v>2.2308661559638948E-3</v>
      </c>
      <c r="AC364" s="4">
        <f t="shared" si="124"/>
        <v>8.301738375058456E-3</v>
      </c>
      <c r="AD364" s="4">
        <f t="shared" si="122"/>
        <v>1.0000000000000009</v>
      </c>
      <c r="AF364" s="4">
        <f t="shared" si="117"/>
        <v>0.95734745486035155</v>
      </c>
    </row>
    <row r="365" spans="1:32" x14ac:dyDescent="0.3">
      <c r="A365" s="3">
        <v>44215</v>
      </c>
      <c r="B365" s="4">
        <v>364</v>
      </c>
      <c r="C365" s="4">
        <v>97051767</v>
      </c>
      <c r="D365" s="4">
        <v>608605</v>
      </c>
      <c r="F365" s="6">
        <f t="shared" si="107"/>
        <v>122585722.43363193</v>
      </c>
      <c r="H365" s="4">
        <f t="shared" si="105"/>
        <v>5325429370684376</v>
      </c>
      <c r="I365" s="4">
        <v>16493425</v>
      </c>
      <c r="K365" s="4">
        <f t="shared" si="106"/>
        <v>5748795638818.7383</v>
      </c>
      <c r="L365" s="4">
        <f t="shared" si="108"/>
        <v>97096367.535317391</v>
      </c>
      <c r="M365" s="4">
        <f t="shared" si="118"/>
        <v>566184.21707393229</v>
      </c>
      <c r="N365" s="4">
        <f t="shared" si="109"/>
        <v>30480476.951953579</v>
      </c>
      <c r="O365" s="4">
        <f t="shared" si="110"/>
        <v>1989207750.597856</v>
      </c>
      <c r="P365" s="4">
        <f t="shared" si="111"/>
        <v>195637622306648.41</v>
      </c>
      <c r="Q365" s="4">
        <f t="shared" si="119"/>
        <v>1799522824.0605578</v>
      </c>
      <c r="T365" s="1">
        <f t="shared" si="120"/>
        <v>363</v>
      </c>
      <c r="U365" s="4">
        <f t="shared" si="112"/>
        <v>3.1802386433414938E-2</v>
      </c>
      <c r="V365" s="4">
        <f t="shared" si="113"/>
        <v>-7.0243044207685362E-5</v>
      </c>
      <c r="W365" s="4">
        <f t="shared" si="114"/>
        <v>-8.8736452690968708E-6</v>
      </c>
      <c r="X365" s="4">
        <f t="shared" si="115"/>
        <v>4.5822328160754371E-6</v>
      </c>
      <c r="Y365" s="4">
        <f t="shared" si="116"/>
        <v>7.4534456660706796E-5</v>
      </c>
      <c r="Z365" s="4">
        <f t="shared" si="124"/>
        <v>0.98779136730576922</v>
      </c>
      <c r="AA365" s="4">
        <f t="shared" si="124"/>
        <v>1.5964981979860165E-3</v>
      </c>
      <c r="AB365" s="4">
        <f t="shared" si="124"/>
        <v>2.236033923424596E-3</v>
      </c>
      <c r="AC365" s="4">
        <f t="shared" si="124"/>
        <v>8.3761005728210311E-3</v>
      </c>
      <c r="AD365" s="4">
        <f t="shared" si="122"/>
        <v>1.0000000000000009</v>
      </c>
      <c r="AF365" s="4">
        <f t="shared" si="117"/>
        <v>0.94242377760185936</v>
      </c>
    </row>
    <row r="366" spans="1:32" x14ac:dyDescent="0.3">
      <c r="A366" s="3">
        <v>44216</v>
      </c>
      <c r="B366" s="4">
        <v>365</v>
      </c>
      <c r="C366" s="4">
        <v>97714292</v>
      </c>
      <c r="D366" s="4">
        <v>662525</v>
      </c>
      <c r="F366" s="6">
        <f t="shared" si="107"/>
        <v>1835964500.1807582</v>
      </c>
      <c r="H366" s="4">
        <f t="shared" si="105"/>
        <v>5229172071396788</v>
      </c>
      <c r="I366" s="4">
        <v>16494278</v>
      </c>
      <c r="K366" s="4">
        <f t="shared" si="106"/>
        <v>5752886782272.5957</v>
      </c>
      <c r="L366" s="4">
        <f t="shared" si="108"/>
        <v>97655016.86223273</v>
      </c>
      <c r="M366" s="4">
        <f t="shared" si="118"/>
        <v>558649.32691533864</v>
      </c>
      <c r="N366" s="4">
        <f t="shared" si="109"/>
        <v>30446346.957938679</v>
      </c>
      <c r="O366" s="4">
        <f t="shared" si="110"/>
        <v>3513541957.3288631</v>
      </c>
      <c r="P366" s="4">
        <f t="shared" si="111"/>
        <v>194660228207076.09</v>
      </c>
      <c r="Q366" s="4">
        <f t="shared" si="119"/>
        <v>10790155458.791441</v>
      </c>
      <c r="T366" s="1">
        <f t="shared" si="120"/>
        <v>364</v>
      </c>
      <c r="U366" s="4">
        <f t="shared" si="112"/>
        <v>3.1307004120558118E-2</v>
      </c>
      <c r="V366" s="4">
        <f t="shared" si="113"/>
        <v>-6.9285653194549934E-5</v>
      </c>
      <c r="W366" s="4">
        <f t="shared" si="114"/>
        <v>-9.3912904446435746E-6</v>
      </c>
      <c r="X366" s="4">
        <f t="shared" si="115"/>
        <v>3.9897458998916486E-6</v>
      </c>
      <c r="Y366" s="4">
        <f t="shared" si="116"/>
        <v>7.468719773930186E-5</v>
      </c>
      <c r="Z366" s="4">
        <f t="shared" si="124"/>
        <v>0.98772112426156156</v>
      </c>
      <c r="AA366" s="4">
        <f t="shared" si="124"/>
        <v>1.5876245527169197E-3</v>
      </c>
      <c r="AB366" s="4">
        <f t="shared" si="124"/>
        <v>2.2406161562406714E-3</v>
      </c>
      <c r="AC366" s="4">
        <f t="shared" si="124"/>
        <v>8.450635029481738E-3</v>
      </c>
      <c r="AD366" s="4">
        <f t="shared" si="122"/>
        <v>1.0000000000000009</v>
      </c>
      <c r="AF366" s="4">
        <f t="shared" si="117"/>
        <v>0.92767777198434731</v>
      </c>
    </row>
    <row r="367" spans="1:32" x14ac:dyDescent="0.3">
      <c r="A367" s="3">
        <v>44217</v>
      </c>
      <c r="B367" s="4">
        <v>366</v>
      </c>
      <c r="C367" s="4">
        <v>98365735</v>
      </c>
      <c r="D367" s="4">
        <v>651443</v>
      </c>
      <c r="F367" s="6">
        <f t="shared" si="107"/>
        <v>1009088687.463517</v>
      </c>
      <c r="H367" s="4">
        <f t="shared" si="105"/>
        <v>5135380835121268</v>
      </c>
      <c r="I367" s="4">
        <v>16530400</v>
      </c>
      <c r="K367" s="4">
        <f t="shared" si="106"/>
        <v>5927470088228.7383</v>
      </c>
      <c r="L367" s="4">
        <f t="shared" si="108"/>
        <v>98206051.97124055</v>
      </c>
      <c r="M367" s="4">
        <f t="shared" si="118"/>
        <v>551035.10900782049</v>
      </c>
      <c r="N367" s="4">
        <f t="shared" si="109"/>
        <v>30403387.982309621</v>
      </c>
      <c r="O367" s="4">
        <f t="shared" si="110"/>
        <v>25498669673.791248</v>
      </c>
      <c r="P367" s="4">
        <f t="shared" si="111"/>
        <v>192459795557307.16</v>
      </c>
      <c r="Q367" s="4">
        <f t="shared" si="119"/>
        <v>10081744573.497404</v>
      </c>
      <c r="T367" s="1">
        <f t="shared" si="120"/>
        <v>365</v>
      </c>
      <c r="U367" s="4">
        <f t="shared" si="112"/>
        <v>3.081822949036709E-2</v>
      </c>
      <c r="V367" s="4">
        <f t="shared" si="113"/>
        <v>-6.8320598462305398E-5</v>
      </c>
      <c r="W367" s="4">
        <f t="shared" si="114"/>
        <v>-9.8909467124035007E-6</v>
      </c>
      <c r="X367" s="4">
        <f t="shared" si="115"/>
        <v>3.3913559187097965E-6</v>
      </c>
      <c r="Y367" s="4">
        <f t="shared" si="116"/>
        <v>7.4820189255999102E-5</v>
      </c>
      <c r="Z367" s="4">
        <f t="shared" si="124"/>
        <v>0.98765183860836703</v>
      </c>
      <c r="AA367" s="4">
        <f t="shared" si="124"/>
        <v>1.578233262272276E-3</v>
      </c>
      <c r="AB367" s="4">
        <f t="shared" si="124"/>
        <v>2.244605902140563E-3</v>
      </c>
      <c r="AC367" s="4">
        <f t="shared" si="124"/>
        <v>8.525322227221039E-3</v>
      </c>
      <c r="AD367" s="4">
        <f t="shared" si="122"/>
        <v>1.0000000000000009</v>
      </c>
      <c r="AF367" s="4">
        <f t="shared" si="117"/>
        <v>0.91313052187752175</v>
      </c>
    </row>
    <row r="368" spans="1:32" x14ac:dyDescent="0.3">
      <c r="A368" s="3">
        <v>44218</v>
      </c>
      <c r="B368" s="4">
        <v>367</v>
      </c>
      <c r="C368" s="4">
        <v>99001865</v>
      </c>
      <c r="D368" s="4">
        <v>636130</v>
      </c>
      <c r="F368" s="6">
        <f t="shared" si="107"/>
        <v>270706352.95087332</v>
      </c>
      <c r="H368" s="4">
        <f t="shared" si="105"/>
        <v>5044613345494782</v>
      </c>
      <c r="I368" s="4">
        <v>16587127</v>
      </c>
      <c r="K368" s="4">
        <f t="shared" si="106"/>
        <v>6206907644413.8691</v>
      </c>
      <c r="L368" s="4">
        <f t="shared" si="108"/>
        <v>98749411.912084967</v>
      </c>
      <c r="M368" s="4">
        <f t="shared" si="118"/>
        <v>543359.94084441662</v>
      </c>
      <c r="N368" s="4">
        <f t="shared" si="109"/>
        <v>30351696.144874632</v>
      </c>
      <c r="O368" s="4">
        <f t="shared" si="110"/>
        <v>63732561597.835434</v>
      </c>
      <c r="P368" s="4">
        <f t="shared" si="111"/>
        <v>189463363744034.78</v>
      </c>
      <c r="Q368" s="4">
        <f t="shared" si="119"/>
        <v>8606283875.7304401</v>
      </c>
      <c r="T368" s="1">
        <f t="shared" si="120"/>
        <v>366</v>
      </c>
      <c r="U368" s="4">
        <f t="shared" si="112"/>
        <v>3.0336787815675396E-2</v>
      </c>
      <c r="V368" s="4">
        <f t="shared" si="113"/>
        <v>-6.7350248809158075E-5</v>
      </c>
      <c r="W368" s="4">
        <f t="shared" si="114"/>
        <v>-1.0371136739524434E-5</v>
      </c>
      <c r="X368" s="4">
        <f t="shared" si="115"/>
        <v>2.7881511066976173E-6</v>
      </c>
      <c r="Y368" s="4">
        <f t="shared" si="116"/>
        <v>7.4933234441984891E-5</v>
      </c>
      <c r="Z368" s="4">
        <f t="shared" si="124"/>
        <v>0.98758351800990474</v>
      </c>
      <c r="AA368" s="4">
        <f t="shared" si="124"/>
        <v>1.5683423155598724E-3</v>
      </c>
      <c r="AB368" s="4">
        <f t="shared" si="124"/>
        <v>2.2479972580592726E-3</v>
      </c>
      <c r="AC368" s="4">
        <f t="shared" si="124"/>
        <v>8.6001424164770385E-3</v>
      </c>
      <c r="AD368" s="4">
        <f t="shared" si="122"/>
        <v>1.0000000000000009</v>
      </c>
      <c r="AF368" s="4">
        <f t="shared" si="117"/>
        <v>0.89880343896408543</v>
      </c>
    </row>
    <row r="369" spans="1:32" x14ac:dyDescent="0.3">
      <c r="A369" s="3">
        <v>44219</v>
      </c>
      <c r="B369" s="4">
        <v>368</v>
      </c>
      <c r="C369" s="4">
        <v>99602329</v>
      </c>
      <c r="D369" s="4">
        <v>600464</v>
      </c>
      <c r="F369" s="6">
        <f t="shared" si="107"/>
        <v>369133362.20144802</v>
      </c>
      <c r="H369" s="4">
        <f t="shared" si="105"/>
        <v>4959677461056194</v>
      </c>
      <c r="I369" s="4">
        <v>16633337</v>
      </c>
      <c r="K369" s="4">
        <f t="shared" si="106"/>
        <v>6439295111704.2373</v>
      </c>
      <c r="L369" s="4">
        <f t="shared" si="108"/>
        <v>99285054.57377784</v>
      </c>
      <c r="M369" s="4">
        <f t="shared" si="118"/>
        <v>535642.66169287264</v>
      </c>
      <c r="N369" s="4">
        <f t="shared" si="109"/>
        <v>30291387.969630092</v>
      </c>
      <c r="O369" s="4">
        <f t="shared" si="110"/>
        <v>100663061534.60114</v>
      </c>
      <c r="P369" s="4">
        <f t="shared" si="111"/>
        <v>186542356289013.5</v>
      </c>
      <c r="Q369" s="4">
        <f t="shared" si="119"/>
        <v>4201805899.9270563</v>
      </c>
      <c r="T369" s="1">
        <f t="shared" si="120"/>
        <v>367</v>
      </c>
      <c r="U369" s="4">
        <f t="shared" si="112"/>
        <v>2.9863415556283409E-2</v>
      </c>
      <c r="V369" s="4">
        <f t="shared" si="113"/>
        <v>-6.6377024986411789E-5</v>
      </c>
      <c r="W369" s="4">
        <f t="shared" si="114"/>
        <v>-1.0830404451341629E-5</v>
      </c>
      <c r="X369" s="4">
        <f t="shared" si="115"/>
        <v>2.1812566348391104E-6</v>
      </c>
      <c r="Y369" s="4">
        <f t="shared" si="116"/>
        <v>7.5026172802914308E-5</v>
      </c>
      <c r="Z369" s="4">
        <f t="shared" si="124"/>
        <v>0.98751616776109563</v>
      </c>
      <c r="AA369" s="4">
        <f t="shared" si="124"/>
        <v>1.5579711788203481E-3</v>
      </c>
      <c r="AB369" s="4">
        <f t="shared" si="124"/>
        <v>2.2507854091659701E-3</v>
      </c>
      <c r="AC369" s="4">
        <f t="shared" si="124"/>
        <v>8.6750756509190226E-3</v>
      </c>
      <c r="AD369" s="4">
        <f t="shared" si="122"/>
        <v>1.0000000000000011</v>
      </c>
      <c r="AF369" s="4">
        <f t="shared" si="117"/>
        <v>0.88471825906376822</v>
      </c>
    </row>
    <row r="370" spans="1:32" x14ac:dyDescent="0.3">
      <c r="A370" s="3">
        <v>44220</v>
      </c>
      <c r="B370" s="4">
        <v>369</v>
      </c>
      <c r="C370" s="4">
        <v>100081838</v>
      </c>
      <c r="D370" s="4">
        <v>479509</v>
      </c>
      <c r="F370" s="6">
        <f t="shared" si="107"/>
        <v>19647024401.385357</v>
      </c>
      <c r="H370" s="4">
        <f t="shared" si="105"/>
        <v>4892368568829906</v>
      </c>
      <c r="I370" s="4">
        <v>16618277</v>
      </c>
      <c r="K370" s="4">
        <f t="shared" si="106"/>
        <v>6363090107454.4443</v>
      </c>
      <c r="L370" s="4">
        <f t="shared" si="108"/>
        <v>99812957.09778668</v>
      </c>
      <c r="M370" s="4">
        <f t="shared" si="118"/>
        <v>527902.52400884032</v>
      </c>
      <c r="N370" s="4">
        <f t="shared" si="109"/>
        <v>30222600.509454049</v>
      </c>
      <c r="O370" s="4">
        <f t="shared" si="110"/>
        <v>72296939575.049026</v>
      </c>
      <c r="P370" s="4">
        <f t="shared" si="111"/>
        <v>185077618149884.12</v>
      </c>
      <c r="Q370" s="4">
        <f t="shared" si="119"/>
        <v>2341933165.9942045</v>
      </c>
      <c r="T370" s="1">
        <f t="shared" si="120"/>
        <v>368</v>
      </c>
      <c r="U370" s="4">
        <f t="shared" si="112"/>
        <v>2.9398860158950282E-2</v>
      </c>
      <c r="V370" s="4">
        <f t="shared" si="113"/>
        <v>-6.5403393208152775E-5</v>
      </c>
      <c r="W370" s="4">
        <f t="shared" si="114"/>
        <v>-1.1267320468213814E-5</v>
      </c>
      <c r="X370" s="4">
        <f t="shared" si="115"/>
        <v>1.5718323262284902E-6</v>
      </c>
      <c r="Y370" s="4">
        <f t="shared" si="116"/>
        <v>7.5098881350138099E-5</v>
      </c>
      <c r="Z370" s="4">
        <f t="shared" si="124"/>
        <v>0.98744979073610917</v>
      </c>
      <c r="AA370" s="4">
        <f t="shared" si="124"/>
        <v>1.5471407743690064E-3</v>
      </c>
      <c r="AB370" s="4">
        <f t="shared" si="124"/>
        <v>2.2529666658008094E-3</v>
      </c>
      <c r="AC370" s="4">
        <f t="shared" si="124"/>
        <v>8.7501018237219376E-3</v>
      </c>
      <c r="AD370" s="4">
        <f t="shared" si="122"/>
        <v>1.0000000000000009</v>
      </c>
      <c r="AF370" s="4">
        <f t="shared" si="117"/>
        <v>0.87089703644477146</v>
      </c>
    </row>
    <row r="371" spans="1:32" x14ac:dyDescent="0.3">
      <c r="A371" s="3">
        <v>44221</v>
      </c>
      <c r="B371" s="4">
        <v>370</v>
      </c>
      <c r="C371" s="4">
        <v>100516357</v>
      </c>
      <c r="D371" s="4">
        <v>434519</v>
      </c>
      <c r="F371" s="6">
        <f t="shared" si="107"/>
        <v>34283427075.546276</v>
      </c>
      <c r="H371" s="4">
        <f t="shared" si="105"/>
        <v>4831772105504999</v>
      </c>
      <c r="I371" s="4">
        <v>16404171</v>
      </c>
      <c r="K371" s="4">
        <f t="shared" si="106"/>
        <v>5328759599019.4883</v>
      </c>
      <c r="L371" s="4">
        <f t="shared" si="108"/>
        <v>100333116.2396041</v>
      </c>
      <c r="M371" s="4">
        <f t="shared" si="118"/>
        <v>520159.14181742072</v>
      </c>
      <c r="N371" s="4">
        <f t="shared" si="109"/>
        <v>30145491.409389686</v>
      </c>
      <c r="O371" s="4">
        <f t="shared" si="110"/>
        <v>33577176270.467419</v>
      </c>
      <c r="P371" s="4">
        <f t="shared" si="111"/>
        <v>188823886593509.53</v>
      </c>
      <c r="Q371" s="4">
        <f t="shared" si="119"/>
        <v>7334233890.5079336</v>
      </c>
      <c r="T371" s="1">
        <f t="shared" si="120"/>
        <v>369</v>
      </c>
      <c r="U371" s="4">
        <f t="shared" si="112"/>
        <v>2.8943879778659486E-2</v>
      </c>
      <c r="V371" s="4">
        <f t="shared" si="113"/>
        <v>-6.4431858291083435E-5</v>
      </c>
      <c r="W371" s="4">
        <f t="shared" si="114"/>
        <v>-1.1680487642780468E-5</v>
      </c>
      <c r="X371" s="4">
        <f t="shared" si="115"/>
        <v>9.6107017809096544E-7</v>
      </c>
      <c r="Y371" s="4">
        <f t="shared" si="116"/>
        <v>7.5151275755772938E-5</v>
      </c>
      <c r="Z371" s="4">
        <f t="shared" si="124"/>
        <v>0.98738438734290102</v>
      </c>
      <c r="AA371" s="4">
        <f t="shared" si="124"/>
        <v>1.5358734539007927E-3</v>
      </c>
      <c r="AB371" s="4">
        <f t="shared" si="124"/>
        <v>2.2545384981270378E-3</v>
      </c>
      <c r="AC371" s="4">
        <f t="shared" si="124"/>
        <v>8.8252007050720754E-3</v>
      </c>
      <c r="AD371" s="4">
        <f t="shared" si="122"/>
        <v>1.0000000000000009</v>
      </c>
      <c r="AF371" s="4">
        <f t="shared" si="117"/>
        <v>0.85736213581356191</v>
      </c>
    </row>
    <row r="372" spans="1:32" x14ac:dyDescent="0.3">
      <c r="A372" s="3">
        <v>44222</v>
      </c>
      <c r="B372" s="4">
        <v>371</v>
      </c>
      <c r="C372" s="4">
        <v>101061812</v>
      </c>
      <c r="D372" s="4">
        <v>545455</v>
      </c>
      <c r="F372" s="6">
        <f t="shared" si="107"/>
        <v>5508882078.9853563</v>
      </c>
      <c r="H372" s="4">
        <f t="shared" si="105"/>
        <v>4756239436702854</v>
      </c>
      <c r="I372" s="4">
        <v>16299809</v>
      </c>
      <c r="K372" s="4">
        <f t="shared" si="106"/>
        <v>4857830327430.748</v>
      </c>
      <c r="L372" s="4">
        <f t="shared" si="108"/>
        <v>100845548.67575811</v>
      </c>
      <c r="M372" s="4">
        <f t="shared" si="118"/>
        <v>512432.43615400791</v>
      </c>
      <c r="N372" s="4">
        <f t="shared" si="109"/>
        <v>30060238.906182859</v>
      </c>
      <c r="O372" s="4">
        <f t="shared" si="110"/>
        <v>46769825412.153496</v>
      </c>
      <c r="P372" s="4">
        <f t="shared" si="111"/>
        <v>189349431202971.59</v>
      </c>
      <c r="Q372" s="4">
        <f t="shared" si="119"/>
        <v>1090489722.9626238</v>
      </c>
      <c r="T372" s="1">
        <f t="shared" si="120"/>
        <v>370</v>
      </c>
      <c r="U372" s="4">
        <f t="shared" si="112"/>
        <v>2.8499242910478235E-2</v>
      </c>
      <c r="V372" s="4">
        <f t="shared" si="113"/>
        <v>-6.3464956438721287E-5</v>
      </c>
      <c r="W372" s="4">
        <f t="shared" si="114"/>
        <v>-1.2068546678447282E-5</v>
      </c>
      <c r="X372" s="4">
        <f t="shared" si="115"/>
        <v>3.5019169199616081E-7</v>
      </c>
      <c r="Y372" s="4">
        <f t="shared" si="116"/>
        <v>7.5183311425172409E-5</v>
      </c>
      <c r="Z372" s="4">
        <f t="shared" ref="Z372:AC387" si="125" xml:space="preserve"> Z371+($S$42*V371)</f>
        <v>0.98731995548460993</v>
      </c>
      <c r="AA372" s="4">
        <f t="shared" si="125"/>
        <v>1.5241929662580121E-3</v>
      </c>
      <c r="AB372" s="4">
        <f t="shared" si="125"/>
        <v>2.2554995683051289E-3</v>
      </c>
      <c r="AC372" s="4">
        <f t="shared" si="125"/>
        <v>8.9003519808278485E-3</v>
      </c>
      <c r="AD372" s="4">
        <f t="shared" si="122"/>
        <v>1.0000000000000011</v>
      </c>
      <c r="AF372" s="4">
        <f t="shared" si="117"/>
        <v>0.84413622166517588</v>
      </c>
    </row>
    <row r="373" spans="1:32" x14ac:dyDescent="0.3">
      <c r="A373" s="3">
        <v>44223</v>
      </c>
      <c r="B373" s="4">
        <v>372</v>
      </c>
      <c r="C373" s="4">
        <v>101655583</v>
      </c>
      <c r="D373" s="4">
        <v>593771</v>
      </c>
      <c r="F373" s="6">
        <f t="shared" si="107"/>
        <v>671112736.67731011</v>
      </c>
      <c r="H373" s="4">
        <f t="shared" si="105"/>
        <v>4674692579390096</v>
      </c>
      <c r="I373" s="4">
        <v>16309907</v>
      </c>
      <c r="K373" s="4">
        <f t="shared" si="106"/>
        <v>4902445263001.4102</v>
      </c>
      <c r="L373" s="4">
        <f t="shared" si="108"/>
        <v>101350291.2534342</v>
      </c>
      <c r="M373" s="4">
        <f t="shared" si="118"/>
        <v>504742.57767608762</v>
      </c>
      <c r="N373" s="4">
        <f t="shared" si="109"/>
        <v>29967041.761902206</v>
      </c>
      <c r="O373" s="4">
        <f t="shared" si="110"/>
        <v>93203050521.199036</v>
      </c>
      <c r="P373" s="4">
        <f t="shared" si="111"/>
        <v>186517329904757.62</v>
      </c>
      <c r="Q373" s="4">
        <f t="shared" si="119"/>
        <v>7926059981.4849005</v>
      </c>
      <c r="T373" s="1">
        <f t="shared" si="120"/>
        <v>371</v>
      </c>
      <c r="U373" s="4">
        <f t="shared" si="112"/>
        <v>2.8065727921118395E-2</v>
      </c>
      <c r="V373" s="4">
        <f t="shared" si="113"/>
        <v>-6.2505247687408627E-5</v>
      </c>
      <c r="W373" s="4">
        <f t="shared" si="114"/>
        <v>-1.2430181807629147E-5</v>
      </c>
      <c r="X373" s="4">
        <f t="shared" si="115"/>
        <v>-2.59554985367191E-7</v>
      </c>
      <c r="Y373" s="4">
        <f t="shared" si="116"/>
        <v>7.5194984480404965E-5</v>
      </c>
      <c r="Z373" s="4">
        <f t="shared" si="125"/>
        <v>0.98725649052817122</v>
      </c>
      <c r="AA373" s="4">
        <f t="shared" si="125"/>
        <v>1.5121244195795648E-3</v>
      </c>
      <c r="AB373" s="4">
        <f t="shared" si="125"/>
        <v>2.255849759997125E-3</v>
      </c>
      <c r="AC373" s="4">
        <f t="shared" si="125"/>
        <v>8.9755352922530202E-3</v>
      </c>
      <c r="AD373" s="4">
        <f t="shared" si="122"/>
        <v>1.0000000000000009</v>
      </c>
      <c r="AF373" s="4">
        <f t="shared" si="117"/>
        <v>0.83124224466988006</v>
      </c>
    </row>
    <row r="374" spans="1:32" x14ac:dyDescent="0.3">
      <c r="A374" s="3">
        <v>44224</v>
      </c>
      <c r="B374" s="4">
        <v>373</v>
      </c>
      <c r="C374" s="4">
        <v>102251887</v>
      </c>
      <c r="D374" s="4">
        <v>596304</v>
      </c>
      <c r="F374" s="6">
        <f t="shared" si="107"/>
        <v>546289821.60374689</v>
      </c>
      <c r="H374" s="4">
        <f t="shared" si="105"/>
        <v>4593507493386758</v>
      </c>
      <c r="I374" s="4">
        <v>16194718</v>
      </c>
      <c r="K374" s="4">
        <f t="shared" si="106"/>
        <v>4405623098276.3662</v>
      </c>
      <c r="L374" s="4">
        <f t="shared" si="108"/>
        <v>101847401.18001999</v>
      </c>
      <c r="M374" s="4">
        <f t="shared" si="118"/>
        <v>497109.9265857935</v>
      </c>
      <c r="N374" s="4">
        <f t="shared" si="109"/>
        <v>29866119.12966007</v>
      </c>
      <c r="O374" s="4">
        <f t="shared" si="110"/>
        <v>163608778564.90137</v>
      </c>
      <c r="P374" s="4">
        <f t="shared" si="111"/>
        <v>186907208848070.62</v>
      </c>
      <c r="Q374" s="4">
        <f t="shared" si="119"/>
        <v>9839464200.5029888</v>
      </c>
      <c r="T374" s="1">
        <f t="shared" si="120"/>
        <v>372</v>
      </c>
      <c r="U374" s="4">
        <f t="shared" si="112"/>
        <v>2.7644122469185527E-2</v>
      </c>
      <c r="V374" s="4">
        <f t="shared" si="113"/>
        <v>-6.1555308035045377E-5</v>
      </c>
      <c r="W374" s="4">
        <f t="shared" si="114"/>
        <v>-1.2764126505876726E-5</v>
      </c>
      <c r="X374" s="4">
        <f t="shared" si="115"/>
        <v>-8.6689810750247194E-7</v>
      </c>
      <c r="Y374" s="4">
        <f t="shared" si="116"/>
        <v>7.5186332648424575E-5</v>
      </c>
      <c r="Z374" s="4">
        <f t="shared" si="125"/>
        <v>0.98719398528048385</v>
      </c>
      <c r="AA374" s="4">
        <f t="shared" si="125"/>
        <v>1.4996942377719356E-3</v>
      </c>
      <c r="AB374" s="4">
        <f t="shared" si="125"/>
        <v>2.2555902050117576E-3</v>
      </c>
      <c r="AC374" s="4">
        <f t="shared" si="125"/>
        <v>9.0507302767334243E-3</v>
      </c>
      <c r="AD374" s="4">
        <f t="shared" si="122"/>
        <v>1.0000000000000011</v>
      </c>
      <c r="AF374" s="4">
        <f t="shared" si="117"/>
        <v>0.81870342476845337</v>
      </c>
    </row>
    <row r="375" spans="1:32" x14ac:dyDescent="0.3">
      <c r="A375" s="3">
        <v>44225</v>
      </c>
      <c r="B375" s="4">
        <v>374</v>
      </c>
      <c r="C375" s="4">
        <v>102832525</v>
      </c>
      <c r="D375" s="4">
        <v>580638</v>
      </c>
      <c r="F375" s="6">
        <f t="shared" si="107"/>
        <v>1524031315.7278848</v>
      </c>
      <c r="H375" s="4">
        <f t="shared" si="105"/>
        <v>4515138665775807</v>
      </c>
      <c r="I375" s="4">
        <v>16161598</v>
      </c>
      <c r="K375" s="4">
        <f t="shared" si="106"/>
        <v>4267685079805.7456</v>
      </c>
      <c r="L375" s="4">
        <f t="shared" si="108"/>
        <v>102336956.15004906</v>
      </c>
      <c r="M375" s="4">
        <f t="shared" si="118"/>
        <v>489554.97002907097</v>
      </c>
      <c r="N375" s="4">
        <f t="shared" si="109"/>
        <v>29757710.349668767</v>
      </c>
      <c r="O375" s="4">
        <f t="shared" si="110"/>
        <v>245588485041.69672</v>
      </c>
      <c r="P375" s="4">
        <f t="shared" si="111"/>
        <v>184854271024815.56</v>
      </c>
      <c r="Q375" s="4">
        <f t="shared" si="119"/>
        <v>8296118348.6851549</v>
      </c>
      <c r="T375" s="1">
        <f t="shared" si="120"/>
        <v>373</v>
      </c>
      <c r="U375" s="4">
        <f t="shared" si="112"/>
        <v>2.7235222803085553E-2</v>
      </c>
      <c r="V375" s="4">
        <f t="shared" si="113"/>
        <v>-6.0617721277145967E-5</v>
      </c>
      <c r="W375" s="4">
        <f t="shared" si="114"/>
        <v>-1.3069169215507403E-5</v>
      </c>
      <c r="X375" s="4">
        <f t="shared" si="115"/>
        <v>-1.4705455550774433E-6</v>
      </c>
      <c r="Y375" s="4">
        <f t="shared" si="116"/>
        <v>7.5157436047730813E-5</v>
      </c>
      <c r="Z375" s="4">
        <f t="shared" si="125"/>
        <v>0.98713242997244877</v>
      </c>
      <c r="AA375" s="4">
        <f t="shared" si="125"/>
        <v>1.4869301112660589E-3</v>
      </c>
      <c r="AB375" s="4">
        <f t="shared" si="125"/>
        <v>2.2547233069042552E-3</v>
      </c>
      <c r="AC375" s="4">
        <f t="shared" si="125"/>
        <v>9.1259166093818483E-3</v>
      </c>
      <c r="AD375" s="4">
        <f t="shared" si="122"/>
        <v>1.0000000000000009</v>
      </c>
      <c r="AF375" s="4">
        <f t="shared" si="117"/>
        <v>0.80654323064784972</v>
      </c>
    </row>
    <row r="376" spans="1:32" x14ac:dyDescent="0.3">
      <c r="A376" s="3">
        <v>44226</v>
      </c>
      <c r="B376" s="4">
        <v>375</v>
      </c>
      <c r="C376" s="4">
        <v>103364215</v>
      </c>
      <c r="D376" s="4">
        <v>531690</v>
      </c>
      <c r="F376" s="6">
        <f t="shared" si="107"/>
        <v>7741684660.4451265</v>
      </c>
      <c r="H376" s="4">
        <f t="shared" si="105"/>
        <v>4443967773241324</v>
      </c>
      <c r="I376" s="4">
        <v>16106304</v>
      </c>
      <c r="K376" s="4">
        <f t="shared" si="106"/>
        <v>4042285655317.8057</v>
      </c>
      <c r="L376" s="4">
        <f t="shared" si="108"/>
        <v>102819054.40721589</v>
      </c>
      <c r="M376" s="4">
        <f t="shared" si="118"/>
        <v>482098.25716683269</v>
      </c>
      <c r="N376" s="4">
        <f t="shared" si="109"/>
        <v>29642074.674111877</v>
      </c>
      <c r="O376" s="4">
        <f t="shared" si="110"/>
        <v>297200071924.71863</v>
      </c>
      <c r="P376" s="4">
        <f t="shared" si="111"/>
        <v>183217087742147.09</v>
      </c>
      <c r="Q376" s="4">
        <f t="shared" si="119"/>
        <v>2459340957.2310019</v>
      </c>
      <c r="T376" s="1">
        <f t="shared" si="120"/>
        <v>374</v>
      </c>
      <c r="U376" s="4">
        <f t="shared" si="112"/>
        <v>2.6839832925652455E-2</v>
      </c>
      <c r="V376" s="4">
        <f t="shared" si="113"/>
        <v>-5.9695070578695337E-5</v>
      </c>
      <c r="W376" s="4">
        <f t="shared" si="114"/>
        <v>-1.3344159049794703E-5</v>
      </c>
      <c r="X376" s="4">
        <f t="shared" si="115"/>
        <v>-2.069188238973342E-6</v>
      </c>
      <c r="Y376" s="4">
        <f t="shared" si="116"/>
        <v>7.5108417867463383E-5</v>
      </c>
      <c r="Z376" s="4">
        <f t="shared" si="125"/>
        <v>0.98707181225117158</v>
      </c>
      <c r="AA376" s="4">
        <f t="shared" si="125"/>
        <v>1.4738609420505515E-3</v>
      </c>
      <c r="AB376" s="4">
        <f t="shared" si="125"/>
        <v>2.2532527613491776E-3</v>
      </c>
      <c r="AC376" s="4">
        <f t="shared" si="125"/>
        <v>9.2010740454295786E-3</v>
      </c>
      <c r="AD376" s="4">
        <f t="shared" si="122"/>
        <v>1.0000000000000009</v>
      </c>
      <c r="AF376" s="4">
        <f t="shared" si="117"/>
        <v>0.79478535527180849</v>
      </c>
    </row>
    <row r="377" spans="1:32" x14ac:dyDescent="0.3">
      <c r="A377" s="3">
        <v>44227</v>
      </c>
      <c r="B377" s="4">
        <v>376</v>
      </c>
      <c r="C377" s="4">
        <v>103780375</v>
      </c>
      <c r="D377" s="4">
        <v>416160</v>
      </c>
      <c r="F377" s="6">
        <f t="shared" si="107"/>
        <v>41419105660.720985</v>
      </c>
      <c r="H377" s="4">
        <f t="shared" si="105"/>
        <v>4388655938039029.5</v>
      </c>
      <c r="I377" s="4">
        <v>16027447</v>
      </c>
      <c r="K377" s="4">
        <f t="shared" si="106"/>
        <v>3731413204992.0767</v>
      </c>
      <c r="L377" s="4">
        <f t="shared" si="108"/>
        <v>103293814.73936138</v>
      </c>
      <c r="M377" s="4">
        <f t="shared" si="118"/>
        <v>474760.3321454823</v>
      </c>
      <c r="N377" s="4">
        <f t="shared" si="109"/>
        <v>29519490.9195849</v>
      </c>
      <c r="O377" s="4">
        <f t="shared" si="110"/>
        <v>236740887232.72614</v>
      </c>
      <c r="P377" s="4">
        <f t="shared" si="111"/>
        <v>182035249128007.87</v>
      </c>
      <c r="Q377" s="4">
        <f t="shared" si="119"/>
        <v>3433998927.5608463</v>
      </c>
      <c r="T377" s="1">
        <f t="shared" si="120"/>
        <v>375</v>
      </c>
      <c r="U377" s="4">
        <f t="shared" si="112"/>
        <v>2.6458763614777513E-2</v>
      </c>
      <c r="V377" s="4">
        <f t="shared" si="113"/>
        <v>-5.8789929814304398E-5</v>
      </c>
      <c r="W377" s="4">
        <f t="shared" si="114"/>
        <v>-1.3588011446179195E-5</v>
      </c>
      <c r="X377" s="4">
        <f t="shared" si="115"/>
        <v>-2.6615036725779768E-6</v>
      </c>
      <c r="Y377" s="4">
        <f t="shared" si="116"/>
        <v>7.503944493306157E-5</v>
      </c>
      <c r="Z377" s="4">
        <f t="shared" si="125"/>
        <v>0.9870121171805929</v>
      </c>
      <c r="AA377" s="4">
        <f t="shared" si="125"/>
        <v>1.4605167830007567E-3</v>
      </c>
      <c r="AB377" s="4">
        <f t="shared" si="125"/>
        <v>2.2511835731102042E-3</v>
      </c>
      <c r="AC377" s="4">
        <f t="shared" si="125"/>
        <v>9.2761824632970422E-3</v>
      </c>
      <c r="AD377" s="4">
        <f t="shared" si="122"/>
        <v>1.0000000000000009</v>
      </c>
      <c r="AF377" s="4">
        <f t="shared" si="117"/>
        <v>0.78345368714744046</v>
      </c>
    </row>
    <row r="378" spans="1:32" x14ac:dyDescent="0.3">
      <c r="A378" s="3">
        <v>44228</v>
      </c>
      <c r="B378" s="4">
        <v>377</v>
      </c>
      <c r="C378" s="4">
        <v>104168863</v>
      </c>
      <c r="D378" s="4">
        <v>388488</v>
      </c>
      <c r="F378" s="6">
        <f t="shared" si="107"/>
        <v>53448281441.245125</v>
      </c>
      <c r="H378" s="4">
        <f t="shared" si="105"/>
        <v>4337334585087451.5</v>
      </c>
      <c r="I378" s="4">
        <v>15706531</v>
      </c>
      <c r="K378" s="4">
        <f t="shared" si="106"/>
        <v>2594581996179.8564</v>
      </c>
      <c r="L378" s="4">
        <f t="shared" si="108"/>
        <v>103761376.40458556</v>
      </c>
      <c r="M378" s="4">
        <f t="shared" si="118"/>
        <v>467561.66522417963</v>
      </c>
      <c r="N378" s="4">
        <f t="shared" si="109"/>
        <v>29390257.046164572</v>
      </c>
      <c r="O378" s="4">
        <f t="shared" si="110"/>
        <v>166045325442.45544</v>
      </c>
      <c r="P378" s="4">
        <f t="shared" si="111"/>
        <v>187244358506482.72</v>
      </c>
      <c r="Q378" s="4">
        <f t="shared" si="119"/>
        <v>6252644531.9856339</v>
      </c>
      <c r="T378" s="1">
        <f t="shared" si="120"/>
        <v>376</v>
      </c>
      <c r="U378" s="4">
        <f t="shared" si="112"/>
        <v>2.6092831289666944E-2</v>
      </c>
      <c r="V378" s="4">
        <f t="shared" si="113"/>
        <v>-5.7904854713286908E-5</v>
      </c>
      <c r="W378" s="4">
        <f t="shared" si="114"/>
        <v>-1.3799713734405238E-5</v>
      </c>
      <c r="X378" s="4">
        <f t="shared" si="115"/>
        <v>-3.2461597051551631E-6</v>
      </c>
      <c r="Y378" s="4">
        <f t="shared" si="116"/>
        <v>7.4950728152847309E-5</v>
      </c>
      <c r="Z378" s="4">
        <f t="shared" si="125"/>
        <v>0.98695332725077856</v>
      </c>
      <c r="AA378" s="4">
        <f t="shared" si="125"/>
        <v>1.4469287715545775E-3</v>
      </c>
      <c r="AB378" s="4">
        <f t="shared" si="125"/>
        <v>2.248522069437626E-3</v>
      </c>
      <c r="AC378" s="4">
        <f t="shared" si="125"/>
        <v>9.3512219082301038E-3</v>
      </c>
      <c r="AD378" s="4">
        <f t="shared" si="122"/>
        <v>1.0000000000000009</v>
      </c>
      <c r="AF378" s="4">
        <f t="shared" si="117"/>
        <v>0.77257227701912812</v>
      </c>
    </row>
    <row r="379" spans="1:32" x14ac:dyDescent="0.3">
      <c r="A379" s="3">
        <v>44229</v>
      </c>
      <c r="B379" s="4">
        <v>378</v>
      </c>
      <c r="C379" s="4">
        <v>104632734</v>
      </c>
      <c r="D379" s="4">
        <v>463871</v>
      </c>
      <c r="F379" s="6">
        <f t="shared" si="107"/>
        <v>24275460924.263515</v>
      </c>
      <c r="H379" s="4">
        <f t="shared" si="105"/>
        <v>4276450117268391.5</v>
      </c>
      <c r="I379" s="4">
        <v>15516212</v>
      </c>
      <c r="K379" s="4">
        <f t="shared" si="106"/>
        <v>2017682809985.2727</v>
      </c>
      <c r="L379" s="4">
        <f t="shared" si="108"/>
        <v>104221898.98693641</v>
      </c>
      <c r="M379" s="4">
        <f t="shared" si="118"/>
        <v>460522.58235085011</v>
      </c>
      <c r="N379" s="4">
        <f t="shared" si="109"/>
        <v>29254689.662502516</v>
      </c>
      <c r="O379" s="4">
        <f t="shared" si="110"/>
        <v>168785407958.96402</v>
      </c>
      <c r="P379" s="4">
        <f t="shared" si="111"/>
        <v>188745768483080.59</v>
      </c>
      <c r="Q379" s="4">
        <f t="shared" si="119"/>
        <v>11211900.753138507</v>
      </c>
      <c r="T379" s="1">
        <f t="shared" si="120"/>
        <v>377</v>
      </c>
      <c r="U379" s="4">
        <f t="shared" si="112"/>
        <v>2.57428567128411E-2</v>
      </c>
      <c r="V379" s="4">
        <f t="shared" si="113"/>
        <v>-5.7042373850443699E-5</v>
      </c>
      <c r="W379" s="4">
        <f t="shared" si="114"/>
        <v>-1.3978330583013594E-5</v>
      </c>
      <c r="X379" s="4">
        <f t="shared" si="115"/>
        <v>-3.8218184067053773E-6</v>
      </c>
      <c r="Y379" s="4">
        <f t="shared" si="116"/>
        <v>7.484252284016267E-5</v>
      </c>
      <c r="Z379" s="4">
        <f t="shared" si="125"/>
        <v>0.98689542239606531</v>
      </c>
      <c r="AA379" s="4">
        <f t="shared" si="125"/>
        <v>1.4331290578201723E-3</v>
      </c>
      <c r="AB379" s="4">
        <f t="shared" si="125"/>
        <v>2.2452759097324709E-3</v>
      </c>
      <c r="AC379" s="4">
        <f t="shared" si="125"/>
        <v>9.4261726363829516E-3</v>
      </c>
      <c r="AD379" s="4">
        <f t="shared" si="122"/>
        <v>1.0000000000000009</v>
      </c>
      <c r="AF379" s="4">
        <f t="shared" si="117"/>
        <v>0.76216529969555102</v>
      </c>
    </row>
    <row r="380" spans="1:32" x14ac:dyDescent="0.3">
      <c r="A380" s="3">
        <v>44230</v>
      </c>
      <c r="B380" s="4">
        <v>379</v>
      </c>
      <c r="C380" s="4">
        <v>105120244</v>
      </c>
      <c r="D380" s="4">
        <v>487510</v>
      </c>
      <c r="F380" s="6">
        <f t="shared" si="107"/>
        <v>17468074567.847424</v>
      </c>
      <c r="H380" s="4">
        <f t="shared" si="105"/>
        <v>4212926767153678.5</v>
      </c>
      <c r="I380" s="4">
        <v>15364352</v>
      </c>
      <c r="K380" s="4">
        <f t="shared" si="106"/>
        <v>1609324703000.3074</v>
      </c>
      <c r="L380" s="4">
        <f t="shared" si="108"/>
        <v>104675562.18044753</v>
      </c>
      <c r="M380" s="4">
        <f t="shared" si="118"/>
        <v>453663.19351112843</v>
      </c>
      <c r="N380" s="4">
        <f t="shared" si="109"/>
        <v>29113123.456705712</v>
      </c>
      <c r="O380" s="4">
        <f t="shared" si="110"/>
        <v>197741920640.49219</v>
      </c>
      <c r="P380" s="4">
        <f t="shared" si="111"/>
        <v>189028716568725.69</v>
      </c>
      <c r="Q380" s="4">
        <f t="shared" si="119"/>
        <v>1145606309.4951189</v>
      </c>
      <c r="T380" s="1">
        <f t="shared" si="120"/>
        <v>378</v>
      </c>
      <c r="U380" s="4">
        <f t="shared" si="112"/>
        <v>2.5409663518620104E-2</v>
      </c>
      <c r="V380" s="4">
        <f t="shared" si="113"/>
        <v>-5.6204979527474857E-5</v>
      </c>
      <c r="W380" s="4">
        <f t="shared" si="114"/>
        <v>-1.4123009285297601E-5</v>
      </c>
      <c r="X380" s="4">
        <f t="shared" si="115"/>
        <v>-4.3871400932394151E-6</v>
      </c>
      <c r="Y380" s="4">
        <f t="shared" si="116"/>
        <v>7.4715128906011874E-5</v>
      </c>
      <c r="Z380" s="4">
        <f t="shared" si="125"/>
        <v>0.98683838002221491</v>
      </c>
      <c r="AA380" s="4">
        <f t="shared" si="125"/>
        <v>1.4191507272371586E-3</v>
      </c>
      <c r="AB380" s="4">
        <f t="shared" si="125"/>
        <v>2.2414540913257655E-3</v>
      </c>
      <c r="AC380" s="4">
        <f t="shared" si="125"/>
        <v>9.5010151592231137E-3</v>
      </c>
      <c r="AD380" s="4">
        <f t="shared" si="122"/>
        <v>1.0000000000000011</v>
      </c>
      <c r="AF380" s="4">
        <f t="shared" si="117"/>
        <v>0.75225701073444018</v>
      </c>
    </row>
    <row r="381" spans="1:32" x14ac:dyDescent="0.3">
      <c r="A381" s="3">
        <v>44231</v>
      </c>
      <c r="B381" s="4">
        <v>380</v>
      </c>
      <c r="C381" s="4">
        <v>105628969</v>
      </c>
      <c r="D381" s="4">
        <v>508725</v>
      </c>
      <c r="F381" s="6">
        <f t="shared" si="107"/>
        <v>12310311615.583057</v>
      </c>
      <c r="H381" s="4">
        <f t="shared" si="105"/>
        <v>4147145877501255</v>
      </c>
      <c r="I381" s="4">
        <v>15219331</v>
      </c>
      <c r="K381" s="4">
        <f t="shared" si="106"/>
        <v>1262410942259.8569</v>
      </c>
      <c r="L381" s="4">
        <f t="shared" si="108"/>
        <v>105122565.50065498</v>
      </c>
      <c r="M381" s="4">
        <f t="shared" si="118"/>
        <v>447003.32020744681</v>
      </c>
      <c r="N381" s="4">
        <f t="shared" si="109"/>
        <v>28965910.553164005</v>
      </c>
      <c r="O381" s="4">
        <f t="shared" si="110"/>
        <v>256444504148.88113</v>
      </c>
      <c r="P381" s="4">
        <f t="shared" si="111"/>
        <v>188968449411466.69</v>
      </c>
      <c r="Q381" s="4">
        <f t="shared" si="119"/>
        <v>3809565756.4144683</v>
      </c>
      <c r="T381" s="1">
        <f t="shared" si="120"/>
        <v>379</v>
      </c>
      <c r="U381" s="4">
        <f t="shared" si="112"/>
        <v>2.5094076559624211E-2</v>
      </c>
      <c r="V381" s="4">
        <f t="shared" si="113"/>
        <v>-5.5395118593969247E-5</v>
      </c>
      <c r="W381" s="4">
        <f t="shared" si="114"/>
        <v>-1.4232984843729092E-5</v>
      </c>
      <c r="X381" s="4">
        <f t="shared" si="115"/>
        <v>-4.9407874798293683E-6</v>
      </c>
      <c r="Y381" s="4">
        <f t="shared" si="116"/>
        <v>7.4568890917527708E-5</v>
      </c>
      <c r="Z381" s="4">
        <f t="shared" si="125"/>
        <v>0.98678217504268739</v>
      </c>
      <c r="AA381" s="4">
        <f t="shared" si="125"/>
        <v>1.405027717951861E-3</v>
      </c>
      <c r="AB381" s="4">
        <f t="shared" si="125"/>
        <v>2.2370669512325261E-3</v>
      </c>
      <c r="AC381" s="4">
        <f t="shared" si="125"/>
        <v>9.5757302881291258E-3</v>
      </c>
      <c r="AD381" s="4">
        <f t="shared" si="122"/>
        <v>1.0000000000000009</v>
      </c>
      <c r="AF381" s="4">
        <f t="shared" si="117"/>
        <v>0.74287169773298056</v>
      </c>
    </row>
    <row r="382" spans="1:32" x14ac:dyDescent="0.3">
      <c r="A382" s="3">
        <v>44232</v>
      </c>
      <c r="B382" s="4">
        <v>381</v>
      </c>
      <c r="C382" s="4">
        <v>106127533</v>
      </c>
      <c r="D382" s="4">
        <v>498564</v>
      </c>
      <c r="F382" s="6">
        <f t="shared" si="107"/>
        <v>14668320903.810644</v>
      </c>
      <c r="H382" s="4">
        <f t="shared" si="105"/>
        <v>4083181058051975</v>
      </c>
      <c r="I382" s="4">
        <v>15132899</v>
      </c>
      <c r="K382" s="4">
        <f t="shared" si="106"/>
        <v>1075656520910.2662</v>
      </c>
      <c r="L382" s="4">
        <f t="shared" si="108"/>
        <v>105563127.92311232</v>
      </c>
      <c r="M382" s="4">
        <f t="shared" si="118"/>
        <v>440562.42245733738</v>
      </c>
      <c r="N382" s="4">
        <f t="shared" si="109"/>
        <v>28813419.795911036</v>
      </c>
      <c r="O382" s="4">
        <f t="shared" si="110"/>
        <v>318553090816.59033</v>
      </c>
      <c r="P382" s="4">
        <f t="shared" si="111"/>
        <v>187156649247354.34</v>
      </c>
      <c r="Q382" s="4">
        <f t="shared" si="119"/>
        <v>3364182997.4375048</v>
      </c>
      <c r="T382" s="1">
        <f t="shared" si="120"/>
        <v>380</v>
      </c>
      <c r="U382" s="4">
        <f t="shared" si="112"/>
        <v>2.4796920063758394E-2</v>
      </c>
      <c r="V382" s="4">
        <f t="shared" si="113"/>
        <v>-5.4615183260760636E-5</v>
      </c>
      <c r="W382" s="4">
        <f t="shared" si="114"/>
        <v>-1.4307584810051856E-5</v>
      </c>
      <c r="X382" s="4">
        <f t="shared" si="115"/>
        <v>-5.4814299471901928E-6</v>
      </c>
      <c r="Y382" s="4">
        <f t="shared" si="116"/>
        <v>7.4404198018002685E-5</v>
      </c>
      <c r="Z382" s="4">
        <f t="shared" si="125"/>
        <v>0.98672677992409341</v>
      </c>
      <c r="AA382" s="4">
        <f t="shared" si="125"/>
        <v>1.390794733108132E-3</v>
      </c>
      <c r="AB382" s="4">
        <f t="shared" si="125"/>
        <v>2.2321261637526968E-3</v>
      </c>
      <c r="AC382" s="4">
        <f t="shared" si="125"/>
        <v>9.6502991790466536E-3</v>
      </c>
      <c r="AD382" s="4">
        <f t="shared" si="122"/>
        <v>1.0000000000000009</v>
      </c>
      <c r="AF382" s="4">
        <f t="shared" si="117"/>
        <v>0.7340336259997865</v>
      </c>
    </row>
    <row r="383" spans="1:32" x14ac:dyDescent="0.3">
      <c r="A383" s="3">
        <v>44233</v>
      </c>
      <c r="B383" s="4">
        <v>382</v>
      </c>
      <c r="C383" s="4">
        <v>106569593</v>
      </c>
      <c r="D383" s="4">
        <v>442060</v>
      </c>
      <c r="F383" s="6">
        <f t="shared" si="107"/>
        <v>31547743158.192253</v>
      </c>
      <c r="H383" s="4">
        <f t="shared" si="105"/>
        <v>4026881407316236</v>
      </c>
      <c r="I383" s="4">
        <v>14995443</v>
      </c>
      <c r="K383" s="4">
        <f t="shared" si="106"/>
        <v>809428820039.24109</v>
      </c>
      <c r="L383" s="4">
        <f t="shared" si="108"/>
        <v>105997487.44884375</v>
      </c>
      <c r="M383" s="4">
        <f t="shared" si="118"/>
        <v>434359.52573142946</v>
      </c>
      <c r="N383" s="4">
        <f t="shared" si="109"/>
        <v>28656035.959559012</v>
      </c>
      <c r="O383" s="4">
        <f t="shared" si="110"/>
        <v>327304761663.79956</v>
      </c>
      <c r="P383" s="4">
        <f t="shared" si="111"/>
        <v>186611800006753.25</v>
      </c>
      <c r="Q383" s="4">
        <f t="shared" si="119"/>
        <v>59297303.960917026</v>
      </c>
      <c r="T383" s="1">
        <f t="shared" si="120"/>
        <v>381</v>
      </c>
      <c r="U383" s="4">
        <f t="shared" si="112"/>
        <v>2.4519015595251492E-2</v>
      </c>
      <c r="V383" s="4">
        <f t="shared" si="113"/>
        <v>-5.3867501961997072E-5</v>
      </c>
      <c r="W383" s="4">
        <f t="shared" si="114"/>
        <v>-1.4346233836804366E-5</v>
      </c>
      <c r="X383" s="4">
        <f t="shared" si="115"/>
        <v>-6.0077479058996724E-6</v>
      </c>
      <c r="Y383" s="4">
        <f t="shared" si="116"/>
        <v>7.422148370470111E-5</v>
      </c>
      <c r="Z383" s="4">
        <f t="shared" si="125"/>
        <v>0.98667216474083264</v>
      </c>
      <c r="AA383" s="4">
        <f t="shared" si="125"/>
        <v>1.3764871482980802E-3</v>
      </c>
      <c r="AB383" s="4">
        <f t="shared" si="125"/>
        <v>2.2266447338055067E-3</v>
      </c>
      <c r="AC383" s="4">
        <f t="shared" si="125"/>
        <v>9.7247033770646567E-3</v>
      </c>
      <c r="AD383" s="4">
        <f t="shared" si="122"/>
        <v>1.0000000000000009</v>
      </c>
      <c r="AF383" s="4">
        <f t="shared" si="117"/>
        <v>0.72576697841712856</v>
      </c>
    </row>
    <row r="384" spans="1:32" x14ac:dyDescent="0.3">
      <c r="A384" s="3">
        <v>44234</v>
      </c>
      <c r="B384" s="4">
        <v>383</v>
      </c>
      <c r="C384" s="4">
        <v>106931601</v>
      </c>
      <c r="D384" s="4">
        <v>362008</v>
      </c>
      <c r="F384" s="6">
        <f t="shared" si="107"/>
        <v>66393233002.440529</v>
      </c>
      <c r="H384" s="4">
        <f t="shared" si="105"/>
        <v>3981068057184253.5</v>
      </c>
      <c r="I384" s="4">
        <v>14824618</v>
      </c>
      <c r="K384" s="4">
        <f t="shared" si="106"/>
        <v>531233432912.91937</v>
      </c>
      <c r="L384" s="4">
        <f t="shared" si="108"/>
        <v>106425900.59712224</v>
      </c>
      <c r="M384" s="4">
        <f t="shared" si="118"/>
        <v>428413.14827848971</v>
      </c>
      <c r="N384" s="4">
        <f t="shared" si="109"/>
        <v>28494158.889325708</v>
      </c>
      <c r="O384" s="4">
        <f t="shared" si="110"/>
        <v>255732897470.73172</v>
      </c>
      <c r="P384" s="4">
        <f t="shared" si="111"/>
        <v>186856348124947.47</v>
      </c>
      <c r="Q384" s="4">
        <f t="shared" si="119"/>
        <v>4409643717.8882046</v>
      </c>
      <c r="T384" s="1">
        <f t="shared" si="120"/>
        <v>382</v>
      </c>
      <c r="U384" s="4">
        <f t="shared" si="112"/>
        <v>2.4261179814583211E-2</v>
      </c>
      <c r="V384" s="4">
        <f t="shared" si="113"/>
        <v>-5.3154330325448885E-5</v>
      </c>
      <c r="W384" s="4">
        <f t="shared" si="114"/>
        <v>-1.4348457895046734E-5</v>
      </c>
      <c r="X384" s="4">
        <f t="shared" si="115"/>
        <v>-6.5184372407013354E-6</v>
      </c>
      <c r="Y384" s="4">
        <f t="shared" si="116"/>
        <v>7.4021225461196955E-5</v>
      </c>
      <c r="Z384" s="4">
        <f t="shared" si="125"/>
        <v>0.98661829723887062</v>
      </c>
      <c r="AA384" s="4">
        <f t="shared" si="125"/>
        <v>1.3621409144612758E-3</v>
      </c>
      <c r="AB384" s="4">
        <f t="shared" si="125"/>
        <v>2.220636985899607E-3</v>
      </c>
      <c r="AC384" s="4">
        <f t="shared" si="125"/>
        <v>9.7989248607693574E-3</v>
      </c>
      <c r="AD384" s="4">
        <f t="shared" si="122"/>
        <v>1.0000000000000009</v>
      </c>
      <c r="AF384" s="4">
        <f t="shared" si="117"/>
        <v>0.71809578933968321</v>
      </c>
    </row>
    <row r="385" spans="1:32" x14ac:dyDescent="0.3">
      <c r="A385" s="3">
        <v>44235</v>
      </c>
      <c r="B385" s="4">
        <v>384</v>
      </c>
      <c r="C385" s="4">
        <v>107250000</v>
      </c>
      <c r="D385" s="4">
        <v>318399</v>
      </c>
      <c r="F385" s="6">
        <f t="shared" si="107"/>
        <v>90768339091.362366</v>
      </c>
      <c r="H385" s="4">
        <f t="shared" si="105"/>
        <v>3940990216013043</v>
      </c>
      <c r="I385" s="4">
        <v>14562060</v>
      </c>
      <c r="K385" s="4">
        <f t="shared" si="106"/>
        <v>217435337327.26901</v>
      </c>
      <c r="L385" s="4">
        <f t="shared" si="108"/>
        <v>106848641.82643384</v>
      </c>
      <c r="M385" s="4">
        <f t="shared" si="118"/>
        <v>422741.22931160033</v>
      </c>
      <c r="N385" s="4">
        <f t="shared" si="109"/>
        <v>28328202.572171632</v>
      </c>
      <c r="O385" s="4">
        <f t="shared" si="110"/>
        <v>161088383488.36591</v>
      </c>
      <c r="P385" s="4">
        <f t="shared" si="111"/>
        <v>189506681317356.19</v>
      </c>
      <c r="Q385" s="4">
        <f t="shared" si="119"/>
        <v>10887300817.714586</v>
      </c>
      <c r="T385" s="1">
        <f t="shared" si="120"/>
        <v>383</v>
      </c>
      <c r="U385" s="4">
        <f t="shared" si="112"/>
        <v>2.4024222033557818E-2</v>
      </c>
      <c r="V385" s="4">
        <f t="shared" si="113"/>
        <v>-5.2477842313283446E-5</v>
      </c>
      <c r="W385" s="4">
        <f t="shared" si="114"/>
        <v>-1.4313888112605725E-5</v>
      </c>
      <c r="X385" s="4">
        <f t="shared" si="115"/>
        <v>-7.0122138156791987E-6</v>
      </c>
      <c r="Y385" s="4">
        <f t="shared" si="116"/>
        <v>7.3803944241568369E-5</v>
      </c>
      <c r="Z385" s="4">
        <f t="shared" si="125"/>
        <v>0.98656514290854513</v>
      </c>
      <c r="AA385" s="4">
        <f t="shared" si="125"/>
        <v>1.3477924565662291E-3</v>
      </c>
      <c r="AB385" s="4">
        <f t="shared" si="125"/>
        <v>2.2141185486589058E-3</v>
      </c>
      <c r="AC385" s="4">
        <f t="shared" si="125"/>
        <v>9.8729460862305544E-3</v>
      </c>
      <c r="AD385" s="4">
        <f t="shared" si="122"/>
        <v>1.0000000000000009</v>
      </c>
      <c r="AF385" s="4">
        <f t="shared" si="117"/>
        <v>0.71104387241849487</v>
      </c>
    </row>
    <row r="386" spans="1:32" x14ac:dyDescent="0.3">
      <c r="A386" s="3">
        <v>44236</v>
      </c>
      <c r="B386" s="4">
        <v>385</v>
      </c>
      <c r="C386" s="4">
        <v>107644065</v>
      </c>
      <c r="D386" s="4">
        <v>394065</v>
      </c>
      <c r="F386" s="6">
        <f t="shared" si="107"/>
        <v>50900704007.858917</v>
      </c>
      <c r="H386" s="4">
        <f t="shared" ref="H386:H449" si="126">(C386-$G$2)^2</f>
        <v>3891668824636434.5</v>
      </c>
      <c r="I386" s="4">
        <v>14319127</v>
      </c>
      <c r="K386" s="4">
        <f t="shared" ref="K386:K449" si="127">(I386-$J$2)^2</f>
        <v>49892647751.802574</v>
      </c>
      <c r="L386" s="4">
        <f t="shared" si="108"/>
        <v>107266002.8849837</v>
      </c>
      <c r="M386" s="4">
        <f t="shared" si="118"/>
        <v>417361.05854986608</v>
      </c>
      <c r="N386" s="4">
        <f t="shared" si="109"/>
        <v>28158594.14158114</v>
      </c>
      <c r="O386" s="4">
        <f t="shared" si="110"/>
        <v>142930962810.5954</v>
      </c>
      <c r="P386" s="4">
        <f t="shared" si="111"/>
        <v>191530850762904.06</v>
      </c>
      <c r="Q386" s="4">
        <f t="shared" si="119"/>
        <v>542706343.95878851</v>
      </c>
      <c r="T386" s="1">
        <f t="shared" si="120"/>
        <v>384</v>
      </c>
      <c r="U386" s="4">
        <f t="shared" si="112"/>
        <v>2.3808941563368269E-2</v>
      </c>
      <c r="V386" s="4">
        <f t="shared" si="113"/>
        <v>-5.1840121597656733E-5</v>
      </c>
      <c r="W386" s="4">
        <f t="shared" si="114"/>
        <v>-1.4242264187293254E-5</v>
      </c>
      <c r="X386" s="4">
        <f t="shared" si="115"/>
        <v>-7.4878180194697797E-6</v>
      </c>
      <c r="Y386" s="4">
        <f t="shared" si="116"/>
        <v>7.3570203804419767E-5</v>
      </c>
      <c r="Z386" s="4">
        <f t="shared" si="125"/>
        <v>0.98651266506623181</v>
      </c>
      <c r="AA386" s="4">
        <f t="shared" si="125"/>
        <v>1.3334785684536233E-3</v>
      </c>
      <c r="AB386" s="4">
        <f t="shared" si="125"/>
        <v>2.2071063348432264E-3</v>
      </c>
      <c r="AC386" s="4">
        <f t="shared" si="125"/>
        <v>9.9467500304721221E-3</v>
      </c>
      <c r="AD386" s="4">
        <f t="shared" si="122"/>
        <v>1.0000000000000009</v>
      </c>
      <c r="AF386" s="4">
        <f t="shared" si="117"/>
        <v>0.70463474228601242</v>
      </c>
    </row>
    <row r="387" spans="1:32" x14ac:dyDescent="0.3">
      <c r="A387" s="3">
        <v>44237</v>
      </c>
      <c r="B387" s="4">
        <v>386</v>
      </c>
      <c r="C387" s="4">
        <v>108088585</v>
      </c>
      <c r="D387" s="4">
        <v>444520</v>
      </c>
      <c r="F387" s="6">
        <f t="shared" ref="F387:F450" si="128">(D387-$E$2)^2</f>
        <v>30679919887.2957</v>
      </c>
      <c r="H387" s="4">
        <f t="shared" si="126"/>
        <v>3836405225610974</v>
      </c>
      <c r="I387" s="4">
        <v>14097205</v>
      </c>
      <c r="K387" s="4">
        <f t="shared" si="127"/>
        <v>2086932.2579468985</v>
      </c>
      <c r="L387" s="4">
        <f t="shared" ref="L387:L450" si="129">(AA387+AB387+AC387)*$S$45</f>
        <v>107678292.09261134</v>
      </c>
      <c r="M387" s="4">
        <f t="shared" si="118"/>
        <v>412289.20762763917</v>
      </c>
      <c r="N387" s="4">
        <f t="shared" ref="N387:N450" si="130">(AA387+AB387)*$S$45</f>
        <v>27985772.819049466</v>
      </c>
      <c r="O387" s="4">
        <f t="shared" ref="O387:O450" si="131">(C387-L387)^2</f>
        <v>168340269853.43735</v>
      </c>
      <c r="P387" s="4">
        <f t="shared" ref="P387:P450" si="132">(I387-N387)^2</f>
        <v>192892316064336.44</v>
      </c>
      <c r="Q387" s="4">
        <f t="shared" si="119"/>
        <v>1038823976.9502327</v>
      </c>
      <c r="T387" s="1">
        <f t="shared" si="120"/>
        <v>385</v>
      </c>
      <c r="U387" s="4">
        <f t="shared" ref="U387:U450" si="133">$S$2*EXP(-((T387-$S$3)^2)/($S$4^2)) + $S$5*EXP(-((T387-$S$6)^2)/($S$7^2)) + $S$8*EXP(-((T387-$S$9)^2)/($S$10^2)) + $S$11*EXP(-((T387-$S$12)^2)/($S$13^2))+ $S$14*EXP(-((T387-$S$15)^2)/($S$16^2))+ $S$17*EXP(-((T387-$S$18)^2)/($S$19^2))+$S$20*EXP(-((T387-$S$21)^2)/($S$22^2))+$S$23*EXP(-((T387-$S$24)^2)/($S$25^2))+$S$26*EXP(-((T387-$S$27)^2)/($S$28^2))+$S$29*EXP(-((T387-$S$30)^2)/($S$31^2))+$S$32*EXP(-((T387-$S$33)^2)/($S$34^2))+$S$35*EXP(-((T387-$S$36)^2)/($S$37^2))</f>
        <v>2.3616124855236391E-2</v>
      </c>
      <c r="V387" s="4">
        <f t="shared" ref="V387:V450" si="134">$S$43*$S$45 -(U387*(Z387*AB387)) + $S$38*AC387 - $S$44*Z387</f>
        <v>-5.1243153236919441E-5</v>
      </c>
      <c r="W387" s="4">
        <f t="shared" ref="W387:W450" si="135">(U387*(Z387*AB387)) - $S$41*AA387 - $S$44*AA387</f>
        <v>-1.4133437330363643E-5</v>
      </c>
      <c r="X387" s="4">
        <f t="shared" ref="X387:X450" si="136">$S$41*AA387 - $S$40*AB387 - $S$44*AB387</f>
        <v>-7.9440193281137526E-6</v>
      </c>
      <c r="Y387" s="4">
        <f t="shared" ref="Y387:Y450" si="137">$S$40*AB387- $S$38*AC387 - $S$44*AC387</f>
        <v>7.3320609895396836E-5</v>
      </c>
      <c r="Z387" s="4">
        <f t="shared" si="125"/>
        <v>0.98646082494463416</v>
      </c>
      <c r="AA387" s="4">
        <f t="shared" si="125"/>
        <v>1.3192363042663301E-3</v>
      </c>
      <c r="AB387" s="4">
        <f t="shared" si="125"/>
        <v>2.1996185168237565E-3</v>
      </c>
      <c r="AC387" s="4">
        <f t="shared" si="125"/>
        <v>1.0020320234276542E-2</v>
      </c>
      <c r="AD387" s="4">
        <f t="shared" si="122"/>
        <v>1.0000000000000007</v>
      </c>
      <c r="AF387" s="4">
        <f t="shared" ref="AF387:AF450" si="138">(U387/$S$40)*Z387</f>
        <v>0.69889153008991201</v>
      </c>
    </row>
    <row r="388" spans="1:32" x14ac:dyDescent="0.3">
      <c r="A388" s="3">
        <v>44238</v>
      </c>
      <c r="B388" s="4">
        <v>387</v>
      </c>
      <c r="C388" s="4">
        <v>108534871</v>
      </c>
      <c r="D388" s="4">
        <v>446286</v>
      </c>
      <c r="F388" s="6">
        <f t="shared" si="128"/>
        <v>30064384671.424438</v>
      </c>
      <c r="H388" s="4">
        <f t="shared" si="126"/>
        <v>3781319628245241.5</v>
      </c>
      <c r="I388" s="4">
        <v>13947764</v>
      </c>
      <c r="K388" s="4">
        <f t="shared" si="127"/>
        <v>21902927948.750038</v>
      </c>
      <c r="L388" s="4">
        <f t="shared" si="129"/>
        <v>108085833.55650608</v>
      </c>
      <c r="M388" s="4">
        <f t="shared" ref="M388:M451" si="139">L388-L387</f>
        <v>407541.46389473975</v>
      </c>
      <c r="N388" s="4">
        <f t="shared" si="130"/>
        <v>27810188.795871392</v>
      </c>
      <c r="O388" s="4">
        <f t="shared" si="131"/>
        <v>201634625659.55322</v>
      </c>
      <c r="P388" s="4">
        <f t="shared" si="132"/>
        <v>192166821221190</v>
      </c>
      <c r="Q388" s="4">
        <f t="shared" ref="Q388:Q451" si="140">(D388-M388)^2</f>
        <v>1501139078.0118153</v>
      </c>
      <c r="T388" s="1">
        <f t="shared" ref="T388:T451" si="141">T387+$S$42</f>
        <v>386</v>
      </c>
      <c r="U388" s="4">
        <f t="shared" si="133"/>
        <v>2.3446542435105629E-2</v>
      </c>
      <c r="V388" s="4">
        <f t="shared" si="134"/>
        <v>-5.0688815718908137E-5</v>
      </c>
      <c r="W388" s="4">
        <f t="shared" si="135"/>
        <v>-1.3987372697018592E-5</v>
      </c>
      <c r="X388" s="4">
        <f t="shared" si="136"/>
        <v>-8.3796208616797037E-6</v>
      </c>
      <c r="Y388" s="4">
        <f t="shared" si="137"/>
        <v>7.3055809277606433E-5</v>
      </c>
      <c r="Z388" s="4">
        <f t="shared" ref="Z388:AC403" si="142" xml:space="preserve"> Z387+($S$42*V387)</f>
        <v>0.98640958179139726</v>
      </c>
      <c r="AA388" s="4">
        <f t="shared" si="142"/>
        <v>1.3051028669359664E-3</v>
      </c>
      <c r="AB388" s="4">
        <f t="shared" si="142"/>
        <v>2.1916744974956426E-3</v>
      </c>
      <c r="AC388" s="4">
        <f t="shared" si="142"/>
        <v>1.0093640844171938E-2</v>
      </c>
      <c r="AD388" s="4">
        <f t="shared" ref="AD388:AD451" si="143">Z388+AA388+AB388+AC388</f>
        <v>1.0000000000000009</v>
      </c>
      <c r="AF388" s="4">
        <f t="shared" si="138"/>
        <v>0.69383689291969308</v>
      </c>
    </row>
    <row r="389" spans="1:32" x14ac:dyDescent="0.3">
      <c r="A389" s="3">
        <v>44239</v>
      </c>
      <c r="B389" s="4">
        <v>388</v>
      </c>
      <c r="C389" s="4">
        <v>108961785</v>
      </c>
      <c r="D389" s="4">
        <v>426914</v>
      </c>
      <c r="F389" s="6">
        <f t="shared" si="128"/>
        <v>37157513902.891106</v>
      </c>
      <c r="H389" s="4">
        <f t="shared" si="126"/>
        <v>3728997920559138.5</v>
      </c>
      <c r="I389" s="4">
        <v>13801412</v>
      </c>
      <c r="K389" s="4">
        <f t="shared" si="127"/>
        <v>86640967725.963959</v>
      </c>
      <c r="L389" s="4">
        <f t="shared" si="129"/>
        <v>108488966.32364212</v>
      </c>
      <c r="M389" s="4">
        <f t="shared" si="139"/>
        <v>403132.76713603735</v>
      </c>
      <c r="N389" s="4">
        <f t="shared" si="130"/>
        <v>27632302.059360631</v>
      </c>
      <c r="O389" s="4">
        <f t="shared" si="131"/>
        <v>223557500712.8179</v>
      </c>
      <c r="P389" s="4">
        <f t="shared" si="132"/>
        <v>191293519834120.72</v>
      </c>
      <c r="Q389" s="4">
        <f t="shared" si="140"/>
        <v>565547036.53001726</v>
      </c>
      <c r="T389" s="1">
        <f t="shared" si="141"/>
        <v>387</v>
      </c>
      <c r="U389" s="4">
        <f t="shared" si="133"/>
        <v>2.3300945635895715E-2</v>
      </c>
      <c r="V389" s="4">
        <f t="shared" si="134"/>
        <v>-5.0178873437607545E-5</v>
      </c>
      <c r="W389" s="4">
        <f t="shared" si="135"/>
        <v>-1.3804151263094158E-5</v>
      </c>
      <c r="X389" s="4">
        <f t="shared" si="136"/>
        <v>-8.7934639094474731E-6</v>
      </c>
      <c r="Y389" s="4">
        <f t="shared" si="137"/>
        <v>7.2776488610149176E-5</v>
      </c>
      <c r="Z389" s="4">
        <f t="shared" si="142"/>
        <v>0.98635889297567836</v>
      </c>
      <c r="AA389" s="4">
        <f t="shared" si="142"/>
        <v>1.2911154942389477E-3</v>
      </c>
      <c r="AB389" s="4">
        <f t="shared" si="142"/>
        <v>2.183294876633963E-3</v>
      </c>
      <c r="AC389" s="4">
        <f t="shared" si="142"/>
        <v>1.0166696653449544E-2</v>
      </c>
      <c r="AD389" s="4">
        <f t="shared" si="143"/>
        <v>1.0000000000000009</v>
      </c>
      <c r="AF389" s="4">
        <f t="shared" si="138"/>
        <v>0.68949291723054851</v>
      </c>
    </row>
    <row r="390" spans="1:32" x14ac:dyDescent="0.3">
      <c r="A390" s="3">
        <v>44240</v>
      </c>
      <c r="B390" s="4">
        <v>389</v>
      </c>
      <c r="C390" s="4">
        <v>109349899</v>
      </c>
      <c r="D390" s="4">
        <v>388114</v>
      </c>
      <c r="F390" s="6">
        <f t="shared" si="128"/>
        <v>53621350572.316391</v>
      </c>
      <c r="H390" s="4">
        <f t="shared" si="126"/>
        <v>3681747785384681.5</v>
      </c>
      <c r="I390" s="4">
        <v>13661226</v>
      </c>
      <c r="K390" s="4">
        <f t="shared" si="127"/>
        <v>188820125803.69742</v>
      </c>
      <c r="L390" s="4">
        <f t="shared" si="129"/>
        <v>108888043.47337963</v>
      </c>
      <c r="M390" s="4">
        <f t="shared" si="139"/>
        <v>399077.1497375071</v>
      </c>
      <c r="N390" s="4">
        <f t="shared" si="130"/>
        <v>27452581.168154571</v>
      </c>
      <c r="O390" s="4">
        <f t="shared" si="131"/>
        <v>213310527469.7822</v>
      </c>
      <c r="P390" s="4">
        <f t="shared" si="132"/>
        <v>190201477374183.81</v>
      </c>
      <c r="Q390" s="4">
        <f t="shared" si="140"/>
        <v>120190652.1670021</v>
      </c>
      <c r="T390" s="1">
        <f t="shared" si="141"/>
        <v>388</v>
      </c>
      <c r="U390" s="4">
        <f t="shared" si="133"/>
        <v>2.3180063132991462E-2</v>
      </c>
      <c r="V390" s="4">
        <f t="shared" si="134"/>
        <v>-4.9714969668346884E-5</v>
      </c>
      <c r="W390" s="4">
        <f t="shared" si="135"/>
        <v>-1.3583971110211663E-5</v>
      </c>
      <c r="X390" s="4">
        <f t="shared" si="136"/>
        <v>-9.1844323972539331E-6</v>
      </c>
      <c r="Y390" s="4">
        <f t="shared" si="137"/>
        <v>7.248337317581248E-5</v>
      </c>
      <c r="Z390" s="4">
        <f t="shared" si="142"/>
        <v>0.98630871410224075</v>
      </c>
      <c r="AA390" s="4">
        <f t="shared" si="142"/>
        <v>1.2773113429758536E-3</v>
      </c>
      <c r="AB390" s="4">
        <f t="shared" si="142"/>
        <v>2.1745014127245157E-3</v>
      </c>
      <c r="AC390" s="4">
        <f t="shared" si="142"/>
        <v>1.0239473142059693E-2</v>
      </c>
      <c r="AD390" s="4">
        <f t="shared" si="143"/>
        <v>1.0000000000000007</v>
      </c>
      <c r="AF390" s="4">
        <f t="shared" si="138"/>
        <v>0.68588101643338861</v>
      </c>
    </row>
    <row r="391" spans="1:32" x14ac:dyDescent="0.3">
      <c r="A391" s="3">
        <v>44241</v>
      </c>
      <c r="B391" s="4">
        <v>390</v>
      </c>
      <c r="C391" s="4">
        <v>109652982</v>
      </c>
      <c r="D391" s="4">
        <v>303083</v>
      </c>
      <c r="F391" s="6">
        <f t="shared" si="128"/>
        <v>100231661854.91179</v>
      </c>
      <c r="H391" s="4">
        <f t="shared" si="126"/>
        <v>3645059063272630</v>
      </c>
      <c r="I391" s="4">
        <v>13458446</v>
      </c>
      <c r="K391" s="4">
        <f t="shared" si="127"/>
        <v>406169616610.64014</v>
      </c>
      <c r="L391" s="4">
        <f t="shared" si="129"/>
        <v>109283431.15419713</v>
      </c>
      <c r="M391" s="4">
        <f t="shared" si="139"/>
        <v>395387.68081749976</v>
      </c>
      <c r="N391" s="4">
        <f t="shared" si="130"/>
        <v>27271501.981768873</v>
      </c>
      <c r="O391" s="4">
        <f t="shared" si="131"/>
        <v>136567827633.61909</v>
      </c>
      <c r="P391" s="4">
        <f t="shared" si="132"/>
        <v>190800515555480.84</v>
      </c>
      <c r="Q391" s="4">
        <f t="shared" si="140"/>
        <v>8520154100.820508</v>
      </c>
      <c r="T391" s="1">
        <f t="shared" si="141"/>
        <v>389</v>
      </c>
      <c r="U391" s="4">
        <f t="shared" si="133"/>
        <v>2.3084597290918163E-2</v>
      </c>
      <c r="V391" s="4">
        <f t="shared" si="134"/>
        <v>-4.9298620104569433E-5</v>
      </c>
      <c r="W391" s="4">
        <f t="shared" si="135"/>
        <v>-1.3327148085668026E-5</v>
      </c>
      <c r="X391" s="4">
        <f t="shared" si="136"/>
        <v>-9.5514572696146603E-6</v>
      </c>
      <c r="Y391" s="4">
        <f t="shared" si="137"/>
        <v>7.2177225459852119E-5</v>
      </c>
      <c r="Z391" s="4">
        <f t="shared" si="142"/>
        <v>0.98625899913257242</v>
      </c>
      <c r="AA391" s="4">
        <f t="shared" si="142"/>
        <v>1.2637273718656419E-3</v>
      </c>
      <c r="AB391" s="4">
        <f t="shared" si="142"/>
        <v>2.1653169803272617E-3</v>
      </c>
      <c r="AC391" s="4">
        <f t="shared" si="142"/>
        <v>1.0311956515235506E-2</v>
      </c>
      <c r="AD391" s="4">
        <f t="shared" si="143"/>
        <v>1.0000000000000009</v>
      </c>
      <c r="AF391" s="4">
        <f t="shared" si="138"/>
        <v>0.68302182288776547</v>
      </c>
    </row>
    <row r="392" spans="1:32" x14ac:dyDescent="0.3">
      <c r="A392" s="3">
        <v>44242</v>
      </c>
      <c r="B392" s="4">
        <v>391</v>
      </c>
      <c r="C392" s="4">
        <v>109916344</v>
      </c>
      <c r="D392" s="4">
        <v>263362</v>
      </c>
      <c r="F392" s="6">
        <f t="shared" si="128"/>
        <v>126960267825.39226</v>
      </c>
      <c r="H392" s="4">
        <f t="shared" si="126"/>
        <v>3613327817098362</v>
      </c>
      <c r="I392" s="4">
        <v>13186549</v>
      </c>
      <c r="K392" s="4">
        <f t="shared" si="127"/>
        <v>826665330177.27942</v>
      </c>
      <c r="L392" s="4">
        <f t="shared" si="129"/>
        <v>109675507.56902111</v>
      </c>
      <c r="M392" s="4">
        <f t="shared" si="139"/>
        <v>392076.41482397914</v>
      </c>
      <c r="N392" s="4">
        <f t="shared" si="130"/>
        <v>27089546.350052506</v>
      </c>
      <c r="O392" s="4">
        <f t="shared" si="131"/>
        <v>58002186486.651688</v>
      </c>
      <c r="P392" s="4">
        <f t="shared" si="132"/>
        <v>193293335315567</v>
      </c>
      <c r="Q392" s="4">
        <f t="shared" si="140"/>
        <v>16567400583.479382</v>
      </c>
      <c r="T392" s="1">
        <f t="shared" si="141"/>
        <v>390</v>
      </c>
      <c r="U392" s="4">
        <f t="shared" si="133"/>
        <v>2.301522033153694E-2</v>
      </c>
      <c r="V392" s="4">
        <f t="shared" si="134"/>
        <v>-4.8931207016039466E-5</v>
      </c>
      <c r="W392" s="4">
        <f t="shared" si="135"/>
        <v>-1.3034115808186917E-5</v>
      </c>
      <c r="X392" s="4">
        <f t="shared" si="136"/>
        <v>-9.8935207584767816E-6</v>
      </c>
      <c r="Y392" s="4">
        <f t="shared" si="137"/>
        <v>7.1858843582703165E-5</v>
      </c>
      <c r="Z392" s="4">
        <f t="shared" si="142"/>
        <v>0.98620970051246781</v>
      </c>
      <c r="AA392" s="4">
        <f t="shared" si="142"/>
        <v>1.2504002237799738E-3</v>
      </c>
      <c r="AB392" s="4">
        <f t="shared" si="142"/>
        <v>2.1557655230576471E-3</v>
      </c>
      <c r="AC392" s="4">
        <f t="shared" si="142"/>
        <v>1.0384133740695358E-2</v>
      </c>
      <c r="AD392" s="4">
        <f t="shared" si="143"/>
        <v>1.0000000000000009</v>
      </c>
      <c r="AF392" s="4">
        <f t="shared" si="138"/>
        <v>0.68093507460531266</v>
      </c>
    </row>
    <row r="393" spans="1:32" x14ac:dyDescent="0.3">
      <c r="A393" s="3">
        <v>44243</v>
      </c>
      <c r="B393" s="4">
        <v>392</v>
      </c>
      <c r="C393" s="4">
        <v>110266479</v>
      </c>
      <c r="D393" s="4">
        <v>350135</v>
      </c>
      <c r="F393" s="6">
        <f t="shared" si="128"/>
        <v>72652805493.422134</v>
      </c>
      <c r="H393" s="4">
        <f t="shared" si="126"/>
        <v>3571356507880955</v>
      </c>
      <c r="I393" s="4">
        <v>12957494</v>
      </c>
      <c r="K393" s="4">
        <f t="shared" si="127"/>
        <v>1295650347651.5786</v>
      </c>
      <c r="L393" s="4">
        <f t="shared" si="129"/>
        <v>110064661.91409539</v>
      </c>
      <c r="M393" s="4">
        <f t="shared" si="139"/>
        <v>389154.3450742811</v>
      </c>
      <c r="N393" s="4">
        <f t="shared" si="130"/>
        <v>26907200.768647246</v>
      </c>
      <c r="O393" s="4">
        <f t="shared" si="131"/>
        <v>40730136163.029999</v>
      </c>
      <c r="P393" s="4">
        <f t="shared" si="132"/>
        <v>194594318931242.78</v>
      </c>
      <c r="Q393" s="4">
        <f t="shared" si="140"/>
        <v>1522509290.0258245</v>
      </c>
      <c r="T393" s="1">
        <f t="shared" si="141"/>
        <v>391</v>
      </c>
      <c r="U393" s="4">
        <f t="shared" si="133"/>
        <v>2.2972570336557883E-2</v>
      </c>
      <c r="V393" s="4">
        <f t="shared" si="134"/>
        <v>-4.8613974084095973E-5</v>
      </c>
      <c r="W393" s="4">
        <f t="shared" si="135"/>
        <v>-1.2705424996338145E-5</v>
      </c>
      <c r="X393" s="4">
        <f t="shared" si="136"/>
        <v>-1.0209660509964889E-5</v>
      </c>
      <c r="Y393" s="4">
        <f t="shared" si="137"/>
        <v>7.1529059590399007E-5</v>
      </c>
      <c r="Z393" s="4">
        <f t="shared" si="142"/>
        <v>0.98616076930545182</v>
      </c>
      <c r="AA393" s="4">
        <f t="shared" si="142"/>
        <v>1.2373661079717868E-3</v>
      </c>
      <c r="AB393" s="4">
        <f t="shared" si="142"/>
        <v>2.1458720022991705E-3</v>
      </c>
      <c r="AC393" s="4">
        <f t="shared" si="142"/>
        <v>1.0455992584278061E-2</v>
      </c>
      <c r="AD393" s="4">
        <f t="shared" si="143"/>
        <v>1.0000000000000009</v>
      </c>
      <c r="AF393" s="4">
        <f t="shared" si="138"/>
        <v>0.67963949704465543</v>
      </c>
    </row>
    <row r="394" spans="1:32" x14ac:dyDescent="0.3">
      <c r="A394" s="3">
        <v>44244</v>
      </c>
      <c r="B394" s="4">
        <v>393</v>
      </c>
      <c r="C394" s="4">
        <v>110664293</v>
      </c>
      <c r="D394" s="4">
        <v>397814</v>
      </c>
      <c r="F394" s="6">
        <f t="shared" si="128"/>
        <v>49223121404.960068</v>
      </c>
      <c r="H394" s="4">
        <f t="shared" si="126"/>
        <v>3523967376168116.5</v>
      </c>
      <c r="I394" s="4">
        <v>12790486</v>
      </c>
      <c r="K394" s="4">
        <f t="shared" si="127"/>
        <v>1703741202283.3765</v>
      </c>
      <c r="L394" s="4">
        <f t="shared" si="129"/>
        <v>110451293.27677467</v>
      </c>
      <c r="M394" s="4">
        <f t="shared" si="139"/>
        <v>386631.36267928779</v>
      </c>
      <c r="N394" s="4">
        <f t="shared" si="130"/>
        <v>26724955.006967928</v>
      </c>
      <c r="O394" s="4">
        <f t="shared" si="131"/>
        <v>45368882094.065201</v>
      </c>
      <c r="P394" s="4">
        <f t="shared" si="132"/>
        <v>194169426506149.75</v>
      </c>
      <c r="Q394" s="4">
        <f t="shared" si="140"/>
        <v>125051377.44658552</v>
      </c>
      <c r="T394" s="1">
        <f t="shared" si="141"/>
        <v>392</v>
      </c>
      <c r="U394" s="4">
        <f t="shared" si="133"/>
        <v>2.2957247099695346E-2</v>
      </c>
      <c r="V394" s="4">
        <f t="shared" si="134"/>
        <v>-4.8348021964219125E-5</v>
      </c>
      <c r="W394" s="4">
        <f t="shared" si="135"/>
        <v>-1.2341742102925344E-5</v>
      </c>
      <c r="X394" s="4">
        <f t="shared" si="136"/>
        <v>-1.0498973540287909E-5</v>
      </c>
      <c r="Y394" s="4">
        <f t="shared" si="137"/>
        <v>7.1188737607432378E-5</v>
      </c>
      <c r="Z394" s="4">
        <f t="shared" si="142"/>
        <v>0.98611215533136776</v>
      </c>
      <c r="AA394" s="4">
        <f t="shared" si="142"/>
        <v>1.2246606829754488E-3</v>
      </c>
      <c r="AB394" s="4">
        <f t="shared" si="142"/>
        <v>2.1356623417892054E-3</v>
      </c>
      <c r="AC394" s="4">
        <f t="shared" si="142"/>
        <v>1.052752164386846E-2</v>
      </c>
      <c r="AD394" s="4">
        <f t="shared" si="143"/>
        <v>1.0000000000000009</v>
      </c>
      <c r="AF394" s="4">
        <f t="shared" si="138"/>
        <v>0.67915268045392907</v>
      </c>
    </row>
    <row r="395" spans="1:32" x14ac:dyDescent="0.3">
      <c r="A395" s="3">
        <v>44245</v>
      </c>
      <c r="B395" s="4">
        <v>394</v>
      </c>
      <c r="C395" s="4">
        <v>111066521</v>
      </c>
      <c r="D395" s="4">
        <v>402228</v>
      </c>
      <c r="F395" s="6">
        <f t="shared" si="128"/>
        <v>47283999616.969261</v>
      </c>
      <c r="H395" s="4">
        <f t="shared" si="126"/>
        <v>3476374231114355.5</v>
      </c>
      <c r="I395" s="4">
        <v>12625576</v>
      </c>
      <c r="K395" s="4">
        <f t="shared" si="127"/>
        <v>2161442105788.4109</v>
      </c>
      <c r="L395" s="4">
        <f t="shared" si="129"/>
        <v>110835809.498027</v>
      </c>
      <c r="M395" s="4">
        <f t="shared" si="139"/>
        <v>384516.2212523222</v>
      </c>
      <c r="N395" s="4">
        <f t="shared" si="130"/>
        <v>26543300.71558189</v>
      </c>
      <c r="O395" s="4">
        <f t="shared" si="131"/>
        <v>53227797142.639038</v>
      </c>
      <c r="P395" s="4">
        <f t="shared" si="132"/>
        <v>193703061258719</v>
      </c>
      <c r="Q395" s="4">
        <f t="shared" si="140"/>
        <v>313707106.40669107</v>
      </c>
      <c r="T395" s="1">
        <f t="shared" si="141"/>
        <v>393</v>
      </c>
      <c r="U395" s="4">
        <f t="shared" si="133"/>
        <v>2.2969807846355321E-2</v>
      </c>
      <c r="V395" s="4">
        <f t="shared" si="134"/>
        <v>-4.8134304619756039E-5</v>
      </c>
      <c r="W395" s="4">
        <f t="shared" si="135"/>
        <v>-1.1943847245889268E-5</v>
      </c>
      <c r="X395" s="4">
        <f t="shared" si="136"/>
        <v>-1.0760619992107389E-5</v>
      </c>
      <c r="Y395" s="4">
        <f t="shared" si="137"/>
        <v>7.0838771857752696E-5</v>
      </c>
      <c r="Z395" s="4">
        <f t="shared" si="142"/>
        <v>0.98606380730940357</v>
      </c>
      <c r="AA395" s="4">
        <f t="shared" si="142"/>
        <v>1.2123189408725235E-3</v>
      </c>
      <c r="AB395" s="4">
        <f t="shared" si="142"/>
        <v>2.1251633682489177E-3</v>
      </c>
      <c r="AC395" s="4">
        <f t="shared" si="142"/>
        <v>1.0598710381475892E-2</v>
      </c>
      <c r="AD395" s="4">
        <f t="shared" si="143"/>
        <v>1.0000000000000009</v>
      </c>
      <c r="AF395" s="4">
        <f t="shared" si="138"/>
        <v>0.6794909532933715</v>
      </c>
    </row>
    <row r="396" spans="1:32" x14ac:dyDescent="0.3">
      <c r="A396" s="3">
        <v>44246</v>
      </c>
      <c r="B396" s="4">
        <v>395</v>
      </c>
      <c r="C396" s="4">
        <v>111478917</v>
      </c>
      <c r="D396" s="4">
        <v>412396</v>
      </c>
      <c r="F396" s="6">
        <f t="shared" si="128"/>
        <v>42965348155.930183</v>
      </c>
      <c r="H396" s="4">
        <f t="shared" si="126"/>
        <v>3427913917350718</v>
      </c>
      <c r="I396" s="4">
        <v>12484857</v>
      </c>
      <c r="K396" s="4">
        <f t="shared" si="127"/>
        <v>2595009693770.2642</v>
      </c>
      <c r="L396" s="4">
        <f t="shared" si="129"/>
        <v>111218626.0057777</v>
      </c>
      <c r="M396" s="4">
        <f t="shared" si="139"/>
        <v>382816.50775070488</v>
      </c>
      <c r="N396" s="4">
        <f t="shared" si="130"/>
        <v>26362730.020169318</v>
      </c>
      <c r="O396" s="4">
        <f t="shared" si="131"/>
        <v>67751401673.232506</v>
      </c>
      <c r="P396" s="4">
        <f t="shared" si="132"/>
        <v>192595359563943.47</v>
      </c>
      <c r="Q396" s="4">
        <f t="shared" si="140"/>
        <v>874946361.72610986</v>
      </c>
      <c r="T396" s="1">
        <f t="shared" si="141"/>
        <v>394</v>
      </c>
      <c r="U396" s="4">
        <f t="shared" si="133"/>
        <v>2.3010762841325538E-2</v>
      </c>
      <c r="V396" s="4">
        <f t="shared" si="134"/>
        <v>-4.7973626463199027E-5</v>
      </c>
      <c r="W396" s="4">
        <f t="shared" si="135"/>
        <v>-1.1512631434195513E-5</v>
      </c>
      <c r="X396" s="4">
        <f t="shared" si="136"/>
        <v>-1.0993826663156651E-5</v>
      </c>
      <c r="Y396" s="4">
        <f t="shared" si="137"/>
        <v>7.0480084560551191E-5</v>
      </c>
      <c r="Z396" s="4">
        <f t="shared" si="142"/>
        <v>0.98601567300478377</v>
      </c>
      <c r="AA396" s="4">
        <f t="shared" si="142"/>
        <v>1.2003750936266343E-3</v>
      </c>
      <c r="AB396" s="4">
        <f t="shared" si="142"/>
        <v>2.1144027482568103E-3</v>
      </c>
      <c r="AC396" s="4">
        <f t="shared" si="142"/>
        <v>1.0669549153333645E-2</v>
      </c>
      <c r="AD396" s="4">
        <f t="shared" si="143"/>
        <v>1.0000000000000009</v>
      </c>
      <c r="AF396" s="4">
        <f t="shared" si="138"/>
        <v>0.68066925234721731</v>
      </c>
    </row>
    <row r="397" spans="1:32" x14ac:dyDescent="0.3">
      <c r="A397" s="3">
        <v>44247</v>
      </c>
      <c r="B397" s="4">
        <v>396</v>
      </c>
      <c r="C397" s="4">
        <v>111867612</v>
      </c>
      <c r="D397" s="4">
        <v>388695</v>
      </c>
      <c r="F397" s="6">
        <f t="shared" si="128"/>
        <v>53352612108.962364</v>
      </c>
      <c r="H397" s="4">
        <f t="shared" si="126"/>
        <v>3382550068611744.5</v>
      </c>
      <c r="I397" s="4">
        <v>12324975</v>
      </c>
      <c r="K397" s="4">
        <f t="shared" si="127"/>
        <v>3135680855508.5122</v>
      </c>
      <c r="L397" s="4">
        <f t="shared" si="129"/>
        <v>111600164.62551793</v>
      </c>
      <c r="M397" s="4">
        <f t="shared" si="139"/>
        <v>381538.61974023283</v>
      </c>
      <c r="N397" s="4">
        <f t="shared" si="130"/>
        <v>26183734.109483004</v>
      </c>
      <c r="O397" s="4">
        <f t="shared" si="131"/>
        <v>71528098117.350143</v>
      </c>
      <c r="P397" s="4">
        <f t="shared" si="132"/>
        <v>192065204054678.12</v>
      </c>
      <c r="Q397" s="4">
        <f t="shared" si="140"/>
        <v>51213778.422385298</v>
      </c>
      <c r="T397" s="1">
        <f t="shared" si="141"/>
        <v>395</v>
      </c>
      <c r="U397" s="4">
        <f t="shared" si="133"/>
        <v>2.3080570907505829E-2</v>
      </c>
      <c r="V397" s="4">
        <f t="shared" si="134"/>
        <v>-4.7866640332984931E-5</v>
      </c>
      <c r="W397" s="4">
        <f t="shared" si="135"/>
        <v>-1.1049093095676156E-5</v>
      </c>
      <c r="X397" s="4">
        <f t="shared" si="136"/>
        <v>-1.1197890279764299E-5</v>
      </c>
      <c r="Y397" s="4">
        <f t="shared" si="137"/>
        <v>7.0113623708425386E-5</v>
      </c>
      <c r="Z397" s="4">
        <f t="shared" si="142"/>
        <v>0.98596769937832052</v>
      </c>
      <c r="AA397" s="4">
        <f t="shared" si="142"/>
        <v>1.1888624621924388E-3</v>
      </c>
      <c r="AB397" s="4">
        <f t="shared" si="142"/>
        <v>2.1034089215936536E-3</v>
      </c>
      <c r="AC397" s="4">
        <f t="shared" si="142"/>
        <v>1.0740029237894196E-2</v>
      </c>
      <c r="AD397" s="4">
        <f t="shared" si="143"/>
        <v>1.0000000000000009</v>
      </c>
      <c r="AF397" s="4">
        <f t="shared" si="138"/>
        <v>0.6827009902104505</v>
      </c>
    </row>
    <row r="398" spans="1:32" x14ac:dyDescent="0.3">
      <c r="A398" s="3">
        <v>44248</v>
      </c>
      <c r="B398" s="4">
        <v>397</v>
      </c>
      <c r="C398" s="4">
        <v>112184982</v>
      </c>
      <c r="D398" s="4">
        <v>317370</v>
      </c>
      <c r="F398" s="6">
        <f t="shared" si="128"/>
        <v>91389427734.652023</v>
      </c>
      <c r="H398" s="4">
        <f t="shared" si="126"/>
        <v>3345734507818368</v>
      </c>
      <c r="I398" s="4">
        <v>12167312</v>
      </c>
      <c r="K398" s="4">
        <f t="shared" si="127"/>
        <v>3718913147231.4829</v>
      </c>
      <c r="L398" s="4">
        <f t="shared" si="129"/>
        <v>111980852.37482244</v>
      </c>
      <c r="M398" s="4">
        <f t="shared" si="139"/>
        <v>380687.7493045032</v>
      </c>
      <c r="N398" s="4">
        <f t="shared" si="130"/>
        <v>26006801.82488782</v>
      </c>
      <c r="O398" s="4">
        <f t="shared" si="131"/>
        <v>41668903875.13205</v>
      </c>
      <c r="P398" s="4">
        <f t="shared" si="132"/>
        <v>191531478613173.5</v>
      </c>
      <c r="Q398" s="4">
        <f t="shared" si="140"/>
        <v>4009137376.987916</v>
      </c>
      <c r="T398" s="1">
        <f t="shared" si="141"/>
        <v>396</v>
      </c>
      <c r="U398" s="4">
        <f t="shared" si="133"/>
        <v>2.3179634881242254E-2</v>
      </c>
      <c r="V398" s="4">
        <f t="shared" si="134"/>
        <v>-4.7813846324480553E-5</v>
      </c>
      <c r="W398" s="4">
        <f t="shared" si="135"/>
        <v>-1.0554333922752941E-5</v>
      </c>
      <c r="X398" s="4">
        <f t="shared" si="136"/>
        <v>-1.1372180489192716E-5</v>
      </c>
      <c r="Y398" s="4">
        <f t="shared" si="137"/>
        <v>6.9740360736426211E-5</v>
      </c>
      <c r="Z398" s="4">
        <f t="shared" si="142"/>
        <v>0.98591983273798756</v>
      </c>
      <c r="AA398" s="4">
        <f t="shared" si="142"/>
        <v>1.1778133690967627E-3</v>
      </c>
      <c r="AB398" s="4">
        <f t="shared" si="142"/>
        <v>2.0922110313138895E-3</v>
      </c>
      <c r="AC398" s="4">
        <f t="shared" si="142"/>
        <v>1.0810142861602621E-2</v>
      </c>
      <c r="AD398" s="4">
        <f t="shared" si="143"/>
        <v>1.0000000000000007</v>
      </c>
      <c r="AF398" s="4">
        <f t="shared" si="138"/>
        <v>0.68559792091105154</v>
      </c>
    </row>
    <row r="399" spans="1:32" x14ac:dyDescent="0.3">
      <c r="A399" s="3">
        <v>44249</v>
      </c>
      <c r="B399" s="4">
        <v>398</v>
      </c>
      <c r="C399" s="4">
        <v>112468312</v>
      </c>
      <c r="D399" s="4">
        <v>283330</v>
      </c>
      <c r="F399" s="6">
        <f t="shared" si="128"/>
        <v>113129199252.26122</v>
      </c>
      <c r="H399" s="4">
        <f t="shared" si="126"/>
        <v>3313037852085255</v>
      </c>
      <c r="I399" s="4">
        <v>11926842</v>
      </c>
      <c r="K399" s="4">
        <f t="shared" si="127"/>
        <v>4704206931124.1953</v>
      </c>
      <c r="L399" s="4">
        <f t="shared" si="129"/>
        <v>112361120.24856988</v>
      </c>
      <c r="M399" s="4">
        <f t="shared" si="139"/>
        <v>380267.87374743819</v>
      </c>
      <c r="N399" s="4">
        <f t="shared" si="130"/>
        <v>25832418.259141214</v>
      </c>
      <c r="O399" s="4">
        <f t="shared" si="131"/>
        <v>11490071574.657499</v>
      </c>
      <c r="P399" s="4">
        <f t="shared" si="132"/>
        <v>193365051098791.75</v>
      </c>
      <c r="Q399" s="4">
        <f t="shared" si="140"/>
        <v>9396951366.6742668</v>
      </c>
      <c r="T399" s="1">
        <f t="shared" si="141"/>
        <v>397</v>
      </c>
      <c r="U399" s="4">
        <f t="shared" si="133"/>
        <v>2.3308297032281936E-2</v>
      </c>
      <c r="V399" s="4">
        <f t="shared" si="134"/>
        <v>-4.7815591483755077E-5</v>
      </c>
      <c r="W399" s="4">
        <f t="shared" si="135"/>
        <v>-1.0029554061244423E-5</v>
      </c>
      <c r="X399" s="4">
        <f t="shared" si="136"/>
        <v>-1.1516142546360894E-5</v>
      </c>
      <c r="Y399" s="4">
        <f t="shared" si="137"/>
        <v>6.9361288091360394E-5</v>
      </c>
      <c r="Z399" s="4">
        <f t="shared" si="142"/>
        <v>0.98587201889166309</v>
      </c>
      <c r="AA399" s="4">
        <f t="shared" si="142"/>
        <v>1.1672590351740097E-3</v>
      </c>
      <c r="AB399" s="4">
        <f t="shared" si="142"/>
        <v>2.0808388508246969E-3</v>
      </c>
      <c r="AC399" s="4">
        <f t="shared" si="142"/>
        <v>1.0879883222339046E-2</v>
      </c>
      <c r="AD399" s="4">
        <f t="shared" si="143"/>
        <v>1.0000000000000009</v>
      </c>
      <c r="AF399" s="4">
        <f t="shared" si="138"/>
        <v>0.68937000450127106</v>
      </c>
    </row>
    <row r="400" spans="1:32" x14ac:dyDescent="0.3">
      <c r="A400" s="3">
        <v>44250</v>
      </c>
      <c r="B400" s="4">
        <v>399</v>
      </c>
      <c r="C400" s="4">
        <v>112850041</v>
      </c>
      <c r="D400" s="4">
        <v>381729</v>
      </c>
      <c r="F400" s="6">
        <f t="shared" si="128"/>
        <v>56619176311.086502</v>
      </c>
      <c r="H400" s="4">
        <f t="shared" si="126"/>
        <v>3269239694263634</v>
      </c>
      <c r="I400" s="4">
        <v>11746215</v>
      </c>
      <c r="K400" s="4">
        <f t="shared" si="127"/>
        <v>5520363484037.3408</v>
      </c>
      <c r="L400" s="4">
        <f t="shared" si="129"/>
        <v>112741402.00172794</v>
      </c>
      <c r="M400" s="4">
        <f t="shared" si="139"/>
        <v>380281.7531580627</v>
      </c>
      <c r="N400" s="4">
        <f t="shared" si="130"/>
        <v>25661063.372069791</v>
      </c>
      <c r="O400" s="4">
        <f t="shared" si="131"/>
        <v>11802431945.556948</v>
      </c>
      <c r="P400" s="4">
        <f t="shared" si="132"/>
        <v>193623005217693.31</v>
      </c>
      <c r="Q400" s="4">
        <f t="shared" si="140"/>
        <v>2094523.4214974984</v>
      </c>
      <c r="T400" s="1">
        <f t="shared" si="141"/>
        <v>398</v>
      </c>
      <c r="U400" s="4">
        <f t="shared" si="133"/>
        <v>2.3466834478715379E-2</v>
      </c>
      <c r="V400" s="4">
        <f t="shared" si="134"/>
        <v>-4.7872070362056471E-5</v>
      </c>
      <c r="W400" s="4">
        <f t="shared" si="135"/>
        <v>-9.4760466768945497E-6</v>
      </c>
      <c r="X400" s="4">
        <f t="shared" si="136"/>
        <v>-1.1629299672584484E-5</v>
      </c>
      <c r="Y400" s="4">
        <f t="shared" si="137"/>
        <v>6.8977416711535504E-5</v>
      </c>
      <c r="Z400" s="4">
        <f t="shared" si="142"/>
        <v>0.98582420330017939</v>
      </c>
      <c r="AA400" s="4">
        <f t="shared" si="142"/>
        <v>1.1572294811127651E-3</v>
      </c>
      <c r="AB400" s="4">
        <f t="shared" si="142"/>
        <v>2.0693227082783359E-3</v>
      </c>
      <c r="AC400" s="4">
        <f t="shared" si="142"/>
        <v>1.0949244510430407E-2</v>
      </c>
      <c r="AD400" s="4">
        <f t="shared" si="143"/>
        <v>1.0000000000000009</v>
      </c>
      <c r="AF400" s="4">
        <f t="shared" si="138"/>
        <v>0.69402527152123017</v>
      </c>
    </row>
    <row r="401" spans="1:32" x14ac:dyDescent="0.3">
      <c r="A401" s="3">
        <v>44251</v>
      </c>
      <c r="B401" s="4">
        <v>400</v>
      </c>
      <c r="C401" s="4">
        <v>113294254</v>
      </c>
      <c r="D401" s="4">
        <v>444213</v>
      </c>
      <c r="F401" s="6">
        <f t="shared" si="128"/>
        <v>30787560438.314091</v>
      </c>
      <c r="H401" s="4">
        <f t="shared" si="126"/>
        <v>3218639250141222</v>
      </c>
      <c r="I401" s="4">
        <v>11643328</v>
      </c>
      <c r="K401" s="4">
        <f t="shared" si="127"/>
        <v>6014424569452.0254</v>
      </c>
      <c r="L401" s="4">
        <f t="shared" si="129"/>
        <v>113122132.93654808</v>
      </c>
      <c r="M401" s="4">
        <f t="shared" si="139"/>
        <v>380730.93482014537</v>
      </c>
      <c r="N401" s="4">
        <f t="shared" si="130"/>
        <v>25493210.630699549</v>
      </c>
      <c r="O401" s="4">
        <f t="shared" si="131"/>
        <v>29625660483.818485</v>
      </c>
      <c r="P401" s="4">
        <f t="shared" si="132"/>
        <v>191819248884153.06</v>
      </c>
      <c r="Q401" s="4">
        <f t="shared" si="140"/>
        <v>4029972599.4993119</v>
      </c>
      <c r="T401" s="1">
        <f t="shared" si="141"/>
        <v>399</v>
      </c>
      <c r="U401" s="4">
        <f t="shared" si="133"/>
        <v>2.3655454629486334E-2</v>
      </c>
      <c r="V401" s="4">
        <f t="shared" si="134"/>
        <v>-4.7983326417772021E-5</v>
      </c>
      <c r="W401" s="4">
        <f t="shared" si="135"/>
        <v>-8.8951919436802582E-6</v>
      </c>
      <c r="X401" s="4">
        <f t="shared" si="136"/>
        <v>-1.1711255066428072E-5</v>
      </c>
      <c r="Y401" s="4">
        <f t="shared" si="137"/>
        <v>6.8589773427880351E-5</v>
      </c>
      <c r="Z401" s="4">
        <f t="shared" si="142"/>
        <v>0.98577633122981734</v>
      </c>
      <c r="AA401" s="4">
        <f t="shared" si="142"/>
        <v>1.1477534344358706E-3</v>
      </c>
      <c r="AB401" s="4">
        <f t="shared" si="142"/>
        <v>2.0576934086057514E-3</v>
      </c>
      <c r="AC401" s="4">
        <f t="shared" si="142"/>
        <v>1.1018221927141941E-2</v>
      </c>
      <c r="AD401" s="4">
        <f t="shared" si="143"/>
        <v>1.0000000000000009</v>
      </c>
      <c r="AF401" s="4">
        <f t="shared" si="138"/>
        <v>0.69956968830382182</v>
      </c>
    </row>
    <row r="402" spans="1:32" x14ac:dyDescent="0.3">
      <c r="A402" s="3">
        <v>44252</v>
      </c>
      <c r="B402" s="4">
        <v>401</v>
      </c>
      <c r="C402" s="4">
        <v>113741727</v>
      </c>
      <c r="D402" s="4">
        <v>447473</v>
      </c>
      <c r="F402" s="6">
        <f t="shared" si="128"/>
        <v>29654163777.532482</v>
      </c>
      <c r="H402" s="4">
        <f t="shared" si="126"/>
        <v>3168066463791368.5</v>
      </c>
      <c r="I402" s="4">
        <v>11550429</v>
      </c>
      <c r="K402" s="4">
        <f t="shared" si="127"/>
        <v>6478711824650.5684</v>
      </c>
      <c r="L402" s="4">
        <f t="shared" si="129"/>
        <v>113503748.70091033</v>
      </c>
      <c r="M402" s="4">
        <f t="shared" si="139"/>
        <v>381615.7643622458</v>
      </c>
      <c r="N402" s="4">
        <f t="shared" si="130"/>
        <v>25329325.68120509</v>
      </c>
      <c r="O402" s="4">
        <f t="shared" si="131"/>
        <v>56633670837.612518</v>
      </c>
      <c r="P402" s="4">
        <f t="shared" si="132"/>
        <v>189857993751324.66</v>
      </c>
      <c r="Q402" s="4">
        <f t="shared" si="140"/>
        <v>4337175485.8466825</v>
      </c>
      <c r="T402" s="1">
        <f t="shared" si="141"/>
        <v>400</v>
      </c>
      <c r="U402" s="4">
        <f t="shared" si="133"/>
        <v>2.3874290689093483E-2</v>
      </c>
      <c r="V402" s="4">
        <f t="shared" si="134"/>
        <v>-4.8149254241249773E-5</v>
      </c>
      <c r="W402" s="4">
        <f t="shared" si="135"/>
        <v>-8.288450507175997E-6</v>
      </c>
      <c r="X402" s="4">
        <f t="shared" si="136"/>
        <v>-1.1761693549611159E-5</v>
      </c>
      <c r="Y402" s="4">
        <f t="shared" si="137"/>
        <v>6.8199398298036929E-5</v>
      </c>
      <c r="Z402" s="4">
        <f t="shared" si="142"/>
        <v>0.98572834790339958</v>
      </c>
      <c r="AA402" s="4">
        <f t="shared" si="142"/>
        <v>1.1388582424921904E-3</v>
      </c>
      <c r="AB402" s="4">
        <f t="shared" si="142"/>
        <v>2.0459821535393232E-3</v>
      </c>
      <c r="AC402" s="4">
        <f t="shared" si="142"/>
        <v>1.1086811700569821E-2</v>
      </c>
      <c r="AD402" s="4">
        <f t="shared" si="143"/>
        <v>1.0000000000000009</v>
      </c>
      <c r="AF402" s="4">
        <f t="shared" si="138"/>
        <v>0.70600702415047145</v>
      </c>
    </row>
    <row r="403" spans="1:32" x14ac:dyDescent="0.3">
      <c r="A403" s="3">
        <v>44253</v>
      </c>
      <c r="B403" s="4">
        <v>402</v>
      </c>
      <c r="C403" s="4">
        <v>114179042</v>
      </c>
      <c r="D403" s="4">
        <v>437315</v>
      </c>
      <c r="F403" s="6">
        <f t="shared" si="128"/>
        <v>33255842029.697998</v>
      </c>
      <c r="H403" s="4">
        <f t="shared" si="126"/>
        <v>3119028651770338.5</v>
      </c>
      <c r="I403" s="4">
        <v>11473729</v>
      </c>
      <c r="K403" s="4">
        <f t="shared" si="127"/>
        <v>6875048548060.4531</v>
      </c>
      <c r="L403" s="4">
        <f t="shared" si="129"/>
        <v>113886684.10436209</v>
      </c>
      <c r="M403" s="4">
        <f t="shared" si="139"/>
        <v>382935.40345175564</v>
      </c>
      <c r="N403" s="4">
        <f t="shared" si="130"/>
        <v>25169865.059755344</v>
      </c>
      <c r="O403" s="4">
        <f t="shared" si="131"/>
        <v>85473139141.829727</v>
      </c>
      <c r="P403" s="4">
        <f t="shared" si="132"/>
        <v>187584142967330.62</v>
      </c>
      <c r="Q403" s="4">
        <f t="shared" si="140"/>
        <v>2957140520.7498298</v>
      </c>
      <c r="T403" s="1">
        <f t="shared" si="141"/>
        <v>401</v>
      </c>
      <c r="U403" s="4">
        <f t="shared" si="133"/>
        <v>2.4123397260949028E-2</v>
      </c>
      <c r="V403" s="4">
        <f t="shared" si="134"/>
        <v>-4.8369602566390214E-5</v>
      </c>
      <c r="W403" s="4">
        <f t="shared" si="135"/>
        <v>-7.6573564850800804E-6</v>
      </c>
      <c r="X403" s="4">
        <f t="shared" si="136"/>
        <v>-1.1780382834118565E-5</v>
      </c>
      <c r="Y403" s="4">
        <f t="shared" si="137"/>
        <v>6.780734188558886E-5</v>
      </c>
      <c r="Z403" s="4">
        <f t="shared" si="142"/>
        <v>0.98568019864915835</v>
      </c>
      <c r="AA403" s="4">
        <f t="shared" si="142"/>
        <v>1.1305697919850144E-3</v>
      </c>
      <c r="AB403" s="4">
        <f t="shared" si="142"/>
        <v>2.0342204599897119E-3</v>
      </c>
      <c r="AC403" s="4">
        <f t="shared" si="142"/>
        <v>1.1155011098867858E-2</v>
      </c>
      <c r="AD403" s="4">
        <f t="shared" si="143"/>
        <v>1.0000000000000009</v>
      </c>
      <c r="AF403" s="4">
        <f t="shared" si="138"/>
        <v>0.71333872146181609</v>
      </c>
    </row>
    <row r="404" spans="1:32" x14ac:dyDescent="0.3">
      <c r="A404" s="3">
        <v>44254</v>
      </c>
      <c r="B404" s="4">
        <v>403</v>
      </c>
      <c r="C404" s="4">
        <v>114577319</v>
      </c>
      <c r="D404" s="4">
        <v>398277</v>
      </c>
      <c r="F404" s="6">
        <f t="shared" si="128"/>
        <v>49017890780.714088</v>
      </c>
      <c r="H404" s="4">
        <f t="shared" si="126"/>
        <v>3074701117829236</v>
      </c>
      <c r="I404" s="4">
        <v>11351167</v>
      </c>
      <c r="K404" s="4">
        <f t="shared" si="127"/>
        <v>7532792811444.7705</v>
      </c>
      <c r="L404" s="4">
        <f t="shared" si="129"/>
        <v>114271371.95810859</v>
      </c>
      <c r="M404" s="4">
        <f t="shared" si="139"/>
        <v>384687.85374650359</v>
      </c>
      <c r="N404" s="4">
        <f t="shared" si="130"/>
        <v>25015274.948949218</v>
      </c>
      <c r="O404" s="4">
        <f t="shared" si="131"/>
        <v>93603592442.104767</v>
      </c>
      <c r="P404" s="4">
        <f t="shared" si="132"/>
        <v>186707846040537.19</v>
      </c>
      <c r="Q404" s="4">
        <f t="shared" si="140"/>
        <v>184664895.89891547</v>
      </c>
      <c r="T404" s="1">
        <f t="shared" si="141"/>
        <v>402</v>
      </c>
      <c r="U404" s="4">
        <f t="shared" si="133"/>
        <v>2.4402746087465135E-2</v>
      </c>
      <c r="V404" s="4">
        <f t="shared" si="134"/>
        <v>-4.8643978021604731E-5</v>
      </c>
      <c r="W404" s="4">
        <f t="shared" si="135"/>
        <v>-7.0035100752429081E-6</v>
      </c>
      <c r="X404" s="4">
        <f t="shared" si="136"/>
        <v>-1.1767174400205226E-5</v>
      </c>
      <c r="Y404" s="4">
        <f t="shared" si="137"/>
        <v>6.7414662497052865E-5</v>
      </c>
      <c r="Z404" s="4">
        <f t="shared" ref="Z404:AC419" si="144" xml:space="preserve"> Z403+($S$42*V403)</f>
        <v>0.98563182904659197</v>
      </c>
      <c r="AA404" s="4">
        <f t="shared" si="144"/>
        <v>1.1229124354999343E-3</v>
      </c>
      <c r="AB404" s="4">
        <f t="shared" si="144"/>
        <v>2.0224400771555935E-3</v>
      </c>
      <c r="AC404" s="4">
        <f t="shared" si="144"/>
        <v>1.1222818440753447E-2</v>
      </c>
      <c r="AD404" s="4">
        <f t="shared" si="143"/>
        <v>1.0000000000000009</v>
      </c>
      <c r="AF404" s="4">
        <f t="shared" si="138"/>
        <v>0.72156376995481186</v>
      </c>
    </row>
    <row r="405" spans="1:32" x14ac:dyDescent="0.3">
      <c r="A405" s="3">
        <v>44255</v>
      </c>
      <c r="B405" s="4">
        <v>404</v>
      </c>
      <c r="C405" s="4">
        <v>114899752</v>
      </c>
      <c r="D405" s="4">
        <v>322433</v>
      </c>
      <c r="F405" s="6">
        <f t="shared" si="128"/>
        <v>88353902604.566971</v>
      </c>
      <c r="H405" s="4">
        <f t="shared" si="126"/>
        <v>3039047269205830.5</v>
      </c>
      <c r="I405" s="4">
        <v>11231314</v>
      </c>
      <c r="K405" s="4">
        <f t="shared" si="127"/>
        <v>8205053053359.2119</v>
      </c>
      <c r="L405" s="4">
        <f t="shared" si="129"/>
        <v>114658241.94483505</v>
      </c>
      <c r="M405" s="4">
        <f t="shared" si="139"/>
        <v>386869.98672646284</v>
      </c>
      <c r="N405" s="4">
        <f t="shared" si="130"/>
        <v>24865989.986057445</v>
      </c>
      <c r="O405" s="4">
        <f t="shared" si="131"/>
        <v>58327106745.776276</v>
      </c>
      <c r="P405" s="4">
        <f t="shared" si="132"/>
        <v>185904389244771.56</v>
      </c>
      <c r="Q405" s="4">
        <f t="shared" si="140"/>
        <v>4152125258.3863482</v>
      </c>
      <c r="T405" s="1">
        <f t="shared" si="141"/>
        <v>403</v>
      </c>
      <c r="U405" s="4">
        <f t="shared" si="133"/>
        <v>2.4712221966276308E-2</v>
      </c>
      <c r="V405" s="4">
        <f t="shared" si="134"/>
        <v>-4.8971849561802868E-5</v>
      </c>
      <c r="W405" s="4">
        <f t="shared" si="135"/>
        <v>-6.3285698489858131E-6</v>
      </c>
      <c r="X405" s="4">
        <f t="shared" si="136"/>
        <v>-1.1722003978814586E-5</v>
      </c>
      <c r="Y405" s="4">
        <f t="shared" si="137"/>
        <v>6.7022423389603267E-5</v>
      </c>
      <c r="Z405" s="4">
        <f t="shared" si="144"/>
        <v>0.98558318506857034</v>
      </c>
      <c r="AA405" s="4">
        <f t="shared" si="144"/>
        <v>1.1159089254246914E-3</v>
      </c>
      <c r="AB405" s="4">
        <f t="shared" si="144"/>
        <v>2.010672902755388E-3</v>
      </c>
      <c r="AC405" s="4">
        <f t="shared" si="144"/>
        <v>1.1290233103250499E-2</v>
      </c>
      <c r="AD405" s="4">
        <f t="shared" si="143"/>
        <v>1.0000000000000009</v>
      </c>
      <c r="AF405" s="4">
        <f t="shared" si="138"/>
        <v>0.73067858613718129</v>
      </c>
    </row>
    <row r="406" spans="1:32" x14ac:dyDescent="0.3">
      <c r="A406" s="3">
        <v>44256</v>
      </c>
      <c r="B406" s="4">
        <v>405</v>
      </c>
      <c r="C406" s="4">
        <v>115194267</v>
      </c>
      <c r="D406" s="4">
        <v>294515</v>
      </c>
      <c r="F406" s="6">
        <f t="shared" si="128"/>
        <v>105730224584.18076</v>
      </c>
      <c r="H406" s="4">
        <f t="shared" si="126"/>
        <v>3006662224842255</v>
      </c>
      <c r="I406" s="4">
        <v>11051567</v>
      </c>
      <c r="K406" s="4">
        <f t="shared" si="127"/>
        <v>9267113323638.7949</v>
      </c>
      <c r="L406" s="4">
        <f t="shared" si="129"/>
        <v>115047719.52377668</v>
      </c>
      <c r="M406" s="4">
        <f t="shared" si="139"/>
        <v>389477.57894162834</v>
      </c>
      <c r="N406" s="4">
        <f t="shared" si="130"/>
        <v>24722432.128719699</v>
      </c>
      <c r="O406" s="4">
        <f t="shared" si="131"/>
        <v>21476162787.424473</v>
      </c>
      <c r="P406" s="4">
        <f t="shared" si="132"/>
        <v>186892553367644.25</v>
      </c>
      <c r="Q406" s="4">
        <f t="shared" si="140"/>
        <v>9017891399.2449932</v>
      </c>
      <c r="T406" s="1">
        <f t="shared" si="141"/>
        <v>404</v>
      </c>
      <c r="U406" s="4">
        <f t="shared" si="133"/>
        <v>2.5051618883044371E-2</v>
      </c>
      <c r="V406" s="4">
        <f t="shared" si="134"/>
        <v>-4.9352553512745429E-5</v>
      </c>
      <c r="W406" s="4">
        <f t="shared" si="135"/>
        <v>-5.6342448139693903E-6</v>
      </c>
      <c r="X406" s="4">
        <f t="shared" si="136"/>
        <v>-1.1644891636001298E-5</v>
      </c>
      <c r="Y406" s="4">
        <f t="shared" si="137"/>
        <v>6.6631689962716117E-5</v>
      </c>
      <c r="Z406" s="4">
        <f t="shared" si="144"/>
        <v>0.98553421321900858</v>
      </c>
      <c r="AA406" s="4">
        <f t="shared" si="144"/>
        <v>1.1095803555757056E-3</v>
      </c>
      <c r="AB406" s="4">
        <f t="shared" si="144"/>
        <v>1.9989508987765733E-3</v>
      </c>
      <c r="AC406" s="4">
        <f t="shared" si="144"/>
        <v>1.1357255526640101E-2</v>
      </c>
      <c r="AD406" s="4">
        <f t="shared" si="143"/>
        <v>1.0000000000000009</v>
      </c>
      <c r="AF406" s="4">
        <f t="shared" si="138"/>
        <v>0.74067689924059765</v>
      </c>
    </row>
    <row r="407" spans="1:32" x14ac:dyDescent="0.3">
      <c r="A407" s="3">
        <v>44257</v>
      </c>
      <c r="B407" s="4">
        <v>406</v>
      </c>
      <c r="C407" s="4">
        <v>115566976</v>
      </c>
      <c r="D407" s="4">
        <v>372709</v>
      </c>
      <c r="F407" s="6">
        <f t="shared" si="128"/>
        <v>60993115811.040527</v>
      </c>
      <c r="H407" s="4">
        <f t="shared" si="126"/>
        <v>2965927602175507.5</v>
      </c>
      <c r="I407" s="4">
        <v>10918431</v>
      </c>
      <c r="K407" s="4">
        <f t="shared" si="127"/>
        <v>10095421977324.459</v>
      </c>
      <c r="L407" s="4">
        <f t="shared" si="129"/>
        <v>115440224.87590706</v>
      </c>
      <c r="M407" s="4">
        <f t="shared" si="139"/>
        <v>392505.35213038325</v>
      </c>
      <c r="N407" s="4">
        <f t="shared" si="130"/>
        <v>24585009.58309491</v>
      </c>
      <c r="O407" s="4">
        <f t="shared" si="131"/>
        <v>16065847458.822992</v>
      </c>
      <c r="P407" s="4">
        <f t="shared" si="132"/>
        <v>186775370167908.47</v>
      </c>
      <c r="Q407" s="4">
        <f t="shared" si="140"/>
        <v>391895557.67012954</v>
      </c>
      <c r="T407" s="1">
        <f t="shared" si="141"/>
        <v>405</v>
      </c>
      <c r="U407" s="4">
        <f t="shared" si="133"/>
        <v>2.5420636402002546E-2</v>
      </c>
      <c r="V407" s="4">
        <f t="shared" si="134"/>
        <v>-4.9785299149610748E-5</v>
      </c>
      <c r="W407" s="4">
        <f t="shared" si="135"/>
        <v>-4.9222863361842871E-6</v>
      </c>
      <c r="X407" s="4">
        <f t="shared" si="136"/>
        <v>-1.1535941461204003E-5</v>
      </c>
      <c r="Y407" s="4">
        <f t="shared" si="137"/>
        <v>6.6243526946999038E-5</v>
      </c>
      <c r="Z407" s="4">
        <f t="shared" si="144"/>
        <v>0.98548486066549579</v>
      </c>
      <c r="AA407" s="4">
        <f t="shared" si="144"/>
        <v>1.1039461107617361E-3</v>
      </c>
      <c r="AB407" s="4">
        <f t="shared" si="144"/>
        <v>1.9873060071405719E-3</v>
      </c>
      <c r="AC407" s="4">
        <f t="shared" si="144"/>
        <v>1.1423887216602818E-2</v>
      </c>
      <c r="AD407" s="4">
        <f t="shared" si="143"/>
        <v>1.0000000000000009</v>
      </c>
      <c r="AF407" s="4">
        <f t="shared" si="138"/>
        <v>0.75154964483463571</v>
      </c>
    </row>
    <row r="408" spans="1:32" x14ac:dyDescent="0.3">
      <c r="A408" s="3">
        <v>44258</v>
      </c>
      <c r="B408" s="4">
        <v>407</v>
      </c>
      <c r="C408" s="4">
        <v>116014588</v>
      </c>
      <c r="D408" s="4">
        <v>447612</v>
      </c>
      <c r="F408" s="6">
        <f t="shared" si="128"/>
        <v>29606310429.989952</v>
      </c>
      <c r="H408" s="4">
        <f t="shared" si="126"/>
        <v>2917373763733591.5</v>
      </c>
      <c r="I408" s="4">
        <v>10899335</v>
      </c>
      <c r="K408" s="4">
        <f t="shared" si="127"/>
        <v>10217135198151.18</v>
      </c>
      <c r="L408" s="4">
        <f t="shared" si="129"/>
        <v>115836171.89349326</v>
      </c>
      <c r="M408" s="4">
        <f t="shared" si="139"/>
        <v>395947.01758620143</v>
      </c>
      <c r="N408" s="4">
        <f t="shared" si="130"/>
        <v>24454115.798736058</v>
      </c>
      <c r="O408" s="4">
        <f t="shared" si="131"/>
        <v>31832307061.022636</v>
      </c>
      <c r="P408" s="4">
        <f t="shared" si="132"/>
        <v>183732082501783.72</v>
      </c>
      <c r="Q408" s="4">
        <f t="shared" si="140"/>
        <v>2669270407.8181157</v>
      </c>
      <c r="T408" s="1">
        <f t="shared" si="141"/>
        <v>406</v>
      </c>
      <c r="U408" s="4">
        <f t="shared" si="133"/>
        <v>2.5818876355749226E-2</v>
      </c>
      <c r="V408" s="4">
        <f t="shared" si="134"/>
        <v>-5.0269174723188401E-5</v>
      </c>
      <c r="W408" s="4">
        <f t="shared" si="135"/>
        <v>-4.1944800146314918E-6</v>
      </c>
      <c r="X408" s="4">
        <f t="shared" si="136"/>
        <v>-1.1395340865592149E-5</v>
      </c>
      <c r="Y408" s="4">
        <f t="shared" si="137"/>
        <v>6.5858995603412042E-5</v>
      </c>
      <c r="Z408" s="4">
        <f t="shared" si="144"/>
        <v>0.98543507536634622</v>
      </c>
      <c r="AA408" s="4">
        <f t="shared" si="144"/>
        <v>1.0990238244255519E-3</v>
      </c>
      <c r="AB408" s="4">
        <f t="shared" si="144"/>
        <v>1.9757700656793677E-3</v>
      </c>
      <c r="AC408" s="4">
        <f t="shared" si="144"/>
        <v>1.1490130743549817E-2</v>
      </c>
      <c r="AD408" s="4">
        <f t="shared" si="143"/>
        <v>1.0000000000000009</v>
      </c>
      <c r="AF408" s="4">
        <f t="shared" si="138"/>
        <v>0.76328486735355017</v>
      </c>
    </row>
    <row r="409" spans="1:32" x14ac:dyDescent="0.3">
      <c r="A409" s="3">
        <v>44259</v>
      </c>
      <c r="B409" s="4">
        <v>408</v>
      </c>
      <c r="C409" s="4">
        <v>116465224</v>
      </c>
      <c r="D409" s="4">
        <v>450636</v>
      </c>
      <c r="F409" s="6">
        <f t="shared" si="128"/>
        <v>28574806831.424438</v>
      </c>
      <c r="H409" s="4">
        <f t="shared" si="126"/>
        <v>2868896685677005.5</v>
      </c>
      <c r="I409" s="4">
        <v>10830886</v>
      </c>
      <c r="K409" s="4">
        <f t="shared" si="127"/>
        <v>10659404705171.654</v>
      </c>
      <c r="L409" s="4">
        <f t="shared" si="129"/>
        <v>116235967.21757783</v>
      </c>
      <c r="M409" s="4">
        <f t="shared" si="139"/>
        <v>399795.32408456504</v>
      </c>
      <c r="N409" s="4">
        <f t="shared" si="130"/>
        <v>24330128.533666547</v>
      </c>
      <c r="O409" s="4">
        <f t="shared" si="131"/>
        <v>52558672286.566216</v>
      </c>
      <c r="P409" s="4">
        <f t="shared" si="132"/>
        <v>182229548982752.03</v>
      </c>
      <c r="Q409" s="4">
        <f t="shared" si="140"/>
        <v>2584774327.5382881</v>
      </c>
      <c r="T409" s="1">
        <f t="shared" si="141"/>
        <v>407</v>
      </c>
      <c r="U409" s="4">
        <f t="shared" si="133"/>
        <v>2.6245839875776288E-2</v>
      </c>
      <c r="V409" s="4">
        <f t="shared" si="134"/>
        <v>-5.0803153839944874E-5</v>
      </c>
      <c r="W409" s="4">
        <f t="shared" si="135"/>
        <v>-3.4526376047921929E-6</v>
      </c>
      <c r="X409" s="4">
        <f t="shared" si="136"/>
        <v>-1.1223359501139704E-5</v>
      </c>
      <c r="Y409" s="4">
        <f t="shared" si="137"/>
        <v>6.5479150945876771E-5</v>
      </c>
      <c r="Z409" s="4">
        <f t="shared" si="144"/>
        <v>0.98538480619162305</v>
      </c>
      <c r="AA409" s="4">
        <f t="shared" si="144"/>
        <v>1.0948293444109204E-3</v>
      </c>
      <c r="AB409" s="4">
        <f t="shared" si="144"/>
        <v>1.9643747248137755E-3</v>
      </c>
      <c r="AC409" s="4">
        <f t="shared" si="144"/>
        <v>1.1555989739153229E-2</v>
      </c>
      <c r="AD409" s="4">
        <f t="shared" si="143"/>
        <v>1.0000000000000011</v>
      </c>
      <c r="AF409" s="4">
        <f t="shared" si="138"/>
        <v>0.77586763276660897</v>
      </c>
    </row>
    <row r="410" spans="1:32" x14ac:dyDescent="0.3">
      <c r="A410" s="3">
        <v>44260</v>
      </c>
      <c r="B410" s="4">
        <v>409</v>
      </c>
      <c r="C410" s="4">
        <v>116920372</v>
      </c>
      <c r="D410" s="4">
        <v>455148</v>
      </c>
      <c r="F410" s="6">
        <f t="shared" si="128"/>
        <v>27069740402.072712</v>
      </c>
      <c r="H410" s="4">
        <f t="shared" si="126"/>
        <v>2820346495894007.5</v>
      </c>
      <c r="I410" s="4">
        <v>10805227</v>
      </c>
      <c r="K410" s="4">
        <f t="shared" si="127"/>
        <v>10827609912791.115</v>
      </c>
      <c r="L410" s="4">
        <f t="shared" si="129"/>
        <v>116640009.32620209</v>
      </c>
      <c r="M410" s="4">
        <f t="shared" si="139"/>
        <v>404042.1086242646</v>
      </c>
      <c r="N410" s="4">
        <f t="shared" si="130"/>
        <v>24213408.992286779</v>
      </c>
      <c r="O410" s="4">
        <f t="shared" si="131"/>
        <v>78603228859.110733</v>
      </c>
      <c r="P410" s="4">
        <f t="shared" si="132"/>
        <v>179779344338283.47</v>
      </c>
      <c r="Q410" s="4">
        <f t="shared" si="140"/>
        <v>2611812133.308466</v>
      </c>
      <c r="T410" s="1">
        <f t="shared" si="141"/>
        <v>408</v>
      </c>
      <c r="U410" s="4">
        <f t="shared" si="133"/>
        <v>2.6700924804788539E-2</v>
      </c>
      <c r="V410" s="4">
        <f t="shared" si="134"/>
        <v>-5.1386102096486632E-5</v>
      </c>
      <c r="W410" s="4">
        <f t="shared" si="135"/>
        <v>-2.6985890879439731E-6</v>
      </c>
      <c r="X410" s="4">
        <f t="shared" si="136"/>
        <v>-1.1020347815486034E-5</v>
      </c>
      <c r="Y410" s="4">
        <f t="shared" si="137"/>
        <v>6.5105038999916639E-5</v>
      </c>
      <c r="Z410" s="4">
        <f t="shared" si="144"/>
        <v>0.98533400303778307</v>
      </c>
      <c r="AA410" s="4">
        <f t="shared" si="144"/>
        <v>1.0913767068061282E-3</v>
      </c>
      <c r="AB410" s="4">
        <f t="shared" si="144"/>
        <v>1.9531513653126358E-3</v>
      </c>
      <c r="AC410" s="4">
        <f t="shared" si="144"/>
        <v>1.1621468890099107E-2</v>
      </c>
      <c r="AD410" s="4">
        <f t="shared" si="143"/>
        <v>1.0000000000000009</v>
      </c>
      <c r="AF410" s="4">
        <f t="shared" si="138"/>
        <v>0.7892799526093891</v>
      </c>
    </row>
    <row r="411" spans="1:32" x14ac:dyDescent="0.3">
      <c r="A411" s="3">
        <v>44261</v>
      </c>
      <c r="B411" s="4">
        <v>410</v>
      </c>
      <c r="C411" s="4">
        <v>117335548</v>
      </c>
      <c r="D411" s="4">
        <v>415176</v>
      </c>
      <c r="F411" s="6">
        <f t="shared" si="128"/>
        <v>41820595065.079613</v>
      </c>
      <c r="H411" s="4">
        <f t="shared" si="126"/>
        <v>2776421417698497.5</v>
      </c>
      <c r="I411" s="4">
        <v>10730883</v>
      </c>
      <c r="K411" s="4">
        <f t="shared" si="127"/>
        <v>11322399770059.107</v>
      </c>
      <c r="L411" s="4">
        <f t="shared" si="129"/>
        <v>117048687.67539392</v>
      </c>
      <c r="M411" s="4">
        <f t="shared" si="139"/>
        <v>408678.34919182956</v>
      </c>
      <c r="N411" s="4">
        <f t="shared" si="130"/>
        <v>24104301.037847403</v>
      </c>
      <c r="O411" s="4">
        <f t="shared" si="131"/>
        <v>82288845833.103226</v>
      </c>
      <c r="P411" s="4">
        <f t="shared" si="132"/>
        <v>178848310015022.28</v>
      </c>
      <c r="Q411" s="4">
        <f t="shared" si="140"/>
        <v>42219466.024917945</v>
      </c>
      <c r="T411" s="1">
        <f t="shared" si="141"/>
        <v>409</v>
      </c>
      <c r="U411" s="4">
        <f t="shared" si="133"/>
        <v>2.7183423531023647E-2</v>
      </c>
      <c r="V411" s="4">
        <f t="shared" si="134"/>
        <v>-5.2016783864843597E-5</v>
      </c>
      <c r="W411" s="4">
        <f t="shared" si="135"/>
        <v>-1.9341749826726104E-6</v>
      </c>
      <c r="X411" s="4">
        <f t="shared" si="136"/>
        <v>-1.0786735261952059E-5</v>
      </c>
      <c r="Y411" s="4">
        <f t="shared" si="137"/>
        <v>6.4737694109468267E-5</v>
      </c>
      <c r="Z411" s="4">
        <f t="shared" si="144"/>
        <v>0.98528261693568653</v>
      </c>
      <c r="AA411" s="4">
        <f t="shared" si="144"/>
        <v>1.0886781177181842E-3</v>
      </c>
      <c r="AB411" s="4">
        <f t="shared" si="144"/>
        <v>1.9421310174971497E-3</v>
      </c>
      <c r="AC411" s="4">
        <f t="shared" si="144"/>
        <v>1.1686573929099024E-2</v>
      </c>
      <c r="AD411" s="4">
        <f t="shared" si="143"/>
        <v>1.0000000000000009</v>
      </c>
      <c r="AF411" s="4">
        <f t="shared" si="138"/>
        <v>0.80350072056761501</v>
      </c>
    </row>
    <row r="412" spans="1:32" x14ac:dyDescent="0.3">
      <c r="A412" s="3">
        <v>44262</v>
      </c>
      <c r="B412" s="4">
        <v>411</v>
      </c>
      <c r="C412" s="4">
        <v>117716038</v>
      </c>
      <c r="D412" s="4">
        <v>380490</v>
      </c>
      <c r="F412" s="6">
        <f t="shared" si="128"/>
        <v>57210346188.720985</v>
      </c>
      <c r="H412" s="4">
        <f t="shared" si="126"/>
        <v>2736468815927277.5</v>
      </c>
      <c r="I412" s="4">
        <v>10699526</v>
      </c>
      <c r="K412" s="4">
        <f t="shared" si="127"/>
        <v>11534407951402.092</v>
      </c>
      <c r="L412" s="4">
        <f t="shared" si="129"/>
        <v>117462381.89411937</v>
      </c>
      <c r="M412" s="4">
        <f t="shared" si="139"/>
        <v>413694.21872544289</v>
      </c>
      <c r="N412" s="4">
        <f t="shared" si="130"/>
        <v>24003130.480305817</v>
      </c>
      <c r="O412" s="4">
        <f t="shared" si="131"/>
        <v>64341420050.526901</v>
      </c>
      <c r="P412" s="4">
        <f t="shared" si="132"/>
        <v>176985892168413</v>
      </c>
      <c r="Q412" s="4">
        <f t="shared" si="140"/>
        <v>1102520141.167052</v>
      </c>
      <c r="T412" s="1">
        <f t="shared" si="141"/>
        <v>410</v>
      </c>
      <c r="U412" s="4">
        <f t="shared" si="133"/>
        <v>2.7692521283500922E-2</v>
      </c>
      <c r="V412" s="4">
        <f t="shared" si="134"/>
        <v>-5.2693869122645677E-5</v>
      </c>
      <c r="W412" s="4">
        <f t="shared" si="135"/>
        <v>-1.1612389925045902E-6</v>
      </c>
      <c r="X412" s="4">
        <f t="shared" si="136"/>
        <v>-1.0523028188208712E-5</v>
      </c>
      <c r="Y412" s="4">
        <f t="shared" si="137"/>
        <v>6.437813630335898E-5</v>
      </c>
      <c r="Z412" s="4">
        <f t="shared" si="144"/>
        <v>0.98523060015182173</v>
      </c>
      <c r="AA412" s="4">
        <f t="shared" si="144"/>
        <v>1.0867439427355117E-3</v>
      </c>
      <c r="AB412" s="4">
        <f t="shared" si="144"/>
        <v>1.9313442822351977E-3</v>
      </c>
      <c r="AC412" s="4">
        <f t="shared" si="144"/>
        <v>1.1751311623208492E-2</v>
      </c>
      <c r="AD412" s="4">
        <f t="shared" si="143"/>
        <v>1.0000000000000009</v>
      </c>
      <c r="AF412" s="4">
        <f t="shared" si="138"/>
        <v>0.81850566276638759</v>
      </c>
    </row>
    <row r="413" spans="1:32" x14ac:dyDescent="0.3">
      <c r="A413" s="3">
        <v>44263</v>
      </c>
      <c r="B413" s="4">
        <v>412</v>
      </c>
      <c r="C413" s="4">
        <v>118008528</v>
      </c>
      <c r="D413" s="4">
        <v>292490</v>
      </c>
      <c r="F413" s="6">
        <f t="shared" si="128"/>
        <v>107051230676.07732</v>
      </c>
      <c r="H413" s="4">
        <f t="shared" si="126"/>
        <v>2705953320458731</v>
      </c>
      <c r="I413" s="4">
        <v>10526521</v>
      </c>
      <c r="K413" s="4">
        <f t="shared" si="127"/>
        <v>12739469738614.551</v>
      </c>
      <c r="L413" s="4">
        <f t="shared" si="129"/>
        <v>117881461.03355549</v>
      </c>
      <c r="M413" s="4">
        <f t="shared" si="139"/>
        <v>419079.13943612576</v>
      </c>
      <c r="N413" s="4">
        <f t="shared" si="130"/>
        <v>23910204.439448234</v>
      </c>
      <c r="O413" s="4">
        <f t="shared" si="131"/>
        <v>16146013961.409529</v>
      </c>
      <c r="P413" s="4">
        <f t="shared" si="132"/>
        <v>179122982407360.91</v>
      </c>
      <c r="Q413" s="4">
        <f t="shared" si="140"/>
        <v>16024810223.178888</v>
      </c>
      <c r="T413" s="1">
        <f t="shared" si="141"/>
        <v>411</v>
      </c>
      <c r="U413" s="4">
        <f t="shared" si="133"/>
        <v>2.8227294925403146E-2</v>
      </c>
      <c r="V413" s="4">
        <f t="shared" si="134"/>
        <v>-5.3415940221769706E-5</v>
      </c>
      <c r="W413" s="4">
        <f t="shared" si="135"/>
        <v>-3.8162107942598197E-7</v>
      </c>
      <c r="X413" s="4">
        <f t="shared" si="136"/>
        <v>-1.0229807430966441E-5</v>
      </c>
      <c r="Y413" s="4">
        <f t="shared" si="137"/>
        <v>6.4027368732162129E-5</v>
      </c>
      <c r="Z413" s="4">
        <f t="shared" si="144"/>
        <v>0.98517790628269908</v>
      </c>
      <c r="AA413" s="4">
        <f t="shared" si="144"/>
        <v>1.0855827037430071E-3</v>
      </c>
      <c r="AB413" s="4">
        <f t="shared" si="144"/>
        <v>1.920821254046989E-3</v>
      </c>
      <c r="AC413" s="4">
        <f t="shared" si="144"/>
        <v>1.1815689759511852E-2</v>
      </c>
      <c r="AD413" s="4">
        <f t="shared" si="143"/>
        <v>1.0000000000000009</v>
      </c>
      <c r="AF413" s="4">
        <f t="shared" si="138"/>
        <v>0.83426730286571815</v>
      </c>
    </row>
    <row r="414" spans="1:32" x14ac:dyDescent="0.3">
      <c r="A414" s="3">
        <v>44264</v>
      </c>
      <c r="B414" s="4">
        <v>413</v>
      </c>
      <c r="C414" s="4">
        <v>118405834</v>
      </c>
      <c r="D414" s="4">
        <v>397306</v>
      </c>
      <c r="F414" s="6">
        <f t="shared" si="128"/>
        <v>49448792118.137077</v>
      </c>
      <c r="H414" s="4">
        <f t="shared" si="126"/>
        <v>2664776426865698</v>
      </c>
      <c r="I414" s="4">
        <v>10434121</v>
      </c>
      <c r="K414" s="4">
        <f t="shared" si="127"/>
        <v>13407602935698.689</v>
      </c>
      <c r="L414" s="4">
        <f t="shared" si="129"/>
        <v>118306282.87019475</v>
      </c>
      <c r="M414" s="4">
        <f t="shared" si="139"/>
        <v>424821.83663925529</v>
      </c>
      <c r="N414" s="4">
        <f t="shared" si="130"/>
        <v>23825810.782228403</v>
      </c>
      <c r="O414" s="4">
        <f t="shared" si="131"/>
        <v>9910427445.5021248</v>
      </c>
      <c r="P414" s="4">
        <f t="shared" si="132"/>
        <v>179337355223440.59</v>
      </c>
      <c r="Q414" s="4">
        <f t="shared" si="140"/>
        <v>757121265.95818365</v>
      </c>
      <c r="T414" s="1">
        <f t="shared" si="141"/>
        <v>412</v>
      </c>
      <c r="U414" s="4">
        <f t="shared" si="133"/>
        <v>2.8786712280624033E-2</v>
      </c>
      <c r="V414" s="4">
        <f t="shared" si="134"/>
        <v>-5.4181498490462323E-5</v>
      </c>
      <c r="W414" s="4">
        <f t="shared" si="135"/>
        <v>4.0284895282316133E-7</v>
      </c>
      <c r="X414" s="4">
        <f t="shared" si="136"/>
        <v>-9.9077256475901037E-6</v>
      </c>
      <c r="Y414" s="4">
        <f t="shared" si="137"/>
        <v>6.3686375185229265E-5</v>
      </c>
      <c r="Z414" s="4">
        <f t="shared" si="144"/>
        <v>0.98512449034247729</v>
      </c>
      <c r="AA414" s="4">
        <f t="shared" si="144"/>
        <v>1.0852010826635811E-3</v>
      </c>
      <c r="AB414" s="4">
        <f t="shared" si="144"/>
        <v>1.9105914466160225E-3</v>
      </c>
      <c r="AC414" s="4">
        <f t="shared" si="144"/>
        <v>1.1879717128244014E-2</v>
      </c>
      <c r="AD414" s="4">
        <f t="shared" si="143"/>
        <v>1.0000000000000009</v>
      </c>
      <c r="AF414" s="4">
        <f t="shared" si="138"/>
        <v>0.85075494299805277</v>
      </c>
    </row>
    <row r="415" spans="1:32" x14ac:dyDescent="0.3">
      <c r="A415" s="3">
        <v>44265</v>
      </c>
      <c r="B415" s="4">
        <v>414</v>
      </c>
      <c r="C415" s="4">
        <v>118875501</v>
      </c>
      <c r="D415" s="4">
        <v>469667</v>
      </c>
      <c r="F415" s="6">
        <f t="shared" si="128"/>
        <v>22502953200.346275</v>
      </c>
      <c r="H415" s="4">
        <f t="shared" si="126"/>
        <v>2616507209672721.5</v>
      </c>
      <c r="I415" s="4">
        <v>10449327</v>
      </c>
      <c r="K415" s="4">
        <f t="shared" si="127"/>
        <v>13296476381366.059</v>
      </c>
      <c r="L415" s="4">
        <f t="shared" si="129"/>
        <v>118737193.26145664</v>
      </c>
      <c r="M415" s="4">
        <f t="shared" si="139"/>
        <v>430910.39126189053</v>
      </c>
      <c r="N415" s="4">
        <f t="shared" si="130"/>
        <v>23750217.63236085</v>
      </c>
      <c r="O415" s="4">
        <f t="shared" si="131"/>
        <v>19129030540.978825</v>
      </c>
      <c r="P415" s="4">
        <f t="shared" si="132"/>
        <v>176913691614024.59</v>
      </c>
      <c r="Q415" s="4">
        <f t="shared" si="140"/>
        <v>1502074720.8789034</v>
      </c>
      <c r="T415" s="1">
        <f t="shared" si="141"/>
        <v>413</v>
      </c>
      <c r="U415" s="4">
        <f t="shared" si="133"/>
        <v>2.9369632025894984E-2</v>
      </c>
      <c r="V415" s="4">
        <f t="shared" si="134"/>
        <v>-5.4988970567325561E-5</v>
      </c>
      <c r="W415" s="4">
        <f t="shared" si="135"/>
        <v>1.1903572893284337E-6</v>
      </c>
      <c r="X415" s="4">
        <f t="shared" si="136"/>
        <v>-9.557504418671549E-6</v>
      </c>
      <c r="Y415" s="4">
        <f t="shared" si="137"/>
        <v>6.3356117696668676E-5</v>
      </c>
      <c r="Z415" s="4">
        <f t="shared" si="144"/>
        <v>0.98507030884398683</v>
      </c>
      <c r="AA415" s="4">
        <f t="shared" si="144"/>
        <v>1.0856039316164043E-3</v>
      </c>
      <c r="AB415" s="4">
        <f t="shared" si="144"/>
        <v>1.9006837209684323E-3</v>
      </c>
      <c r="AC415" s="4">
        <f t="shared" si="144"/>
        <v>1.1943403503429243E-2</v>
      </c>
      <c r="AD415" s="4">
        <f t="shared" si="143"/>
        <v>1.0000000000000009</v>
      </c>
      <c r="AF415" s="4">
        <f t="shared" si="138"/>
        <v>0.86793466150494469</v>
      </c>
    </row>
    <row r="416" spans="1:32" x14ac:dyDescent="0.3">
      <c r="A416" s="3">
        <v>44266</v>
      </c>
      <c r="B416" s="4">
        <v>415</v>
      </c>
      <c r="C416" s="4">
        <v>119357996</v>
      </c>
      <c r="D416" s="4">
        <v>482495</v>
      </c>
      <c r="F416" s="6">
        <f t="shared" si="128"/>
        <v>18818858234.939381</v>
      </c>
      <c r="H416" s="4">
        <f t="shared" si="126"/>
        <v>2567379030272808</v>
      </c>
      <c r="I416" s="4">
        <v>10457748</v>
      </c>
      <c r="K416" s="4">
        <f t="shared" si="127"/>
        <v>13235134063652.072</v>
      </c>
      <c r="L416" s="4">
        <f t="shared" si="129"/>
        <v>119174525.55167425</v>
      </c>
      <c r="M416" s="4">
        <f t="shared" si="139"/>
        <v>437332.29021760821</v>
      </c>
      <c r="N416" s="4">
        <f t="shared" si="130"/>
        <v>23683672.949328769</v>
      </c>
      <c r="O416" s="4">
        <f t="shared" si="131"/>
        <v>33661405408.852879</v>
      </c>
      <c r="P416" s="4">
        <f t="shared" si="132"/>
        <v>174925090765277.19</v>
      </c>
      <c r="Q416" s="4">
        <f t="shared" si="140"/>
        <v>2039670354.8885467</v>
      </c>
      <c r="T416" s="1">
        <f t="shared" si="141"/>
        <v>414</v>
      </c>
      <c r="U416" s="4">
        <f t="shared" si="133"/>
        <v>2.9974804177843831E-2</v>
      </c>
      <c r="V416" s="4">
        <f t="shared" si="134"/>
        <v>-5.5836714370874831E-5</v>
      </c>
      <c r="W416" s="4">
        <f t="shared" si="135"/>
        <v>1.9791112812104995E-6</v>
      </c>
      <c r="X416" s="4">
        <f t="shared" si="136"/>
        <v>-9.1799311582403047E-6</v>
      </c>
      <c r="Y416" s="4">
        <f t="shared" si="137"/>
        <v>6.3037534247904636E-5</v>
      </c>
      <c r="Z416" s="4">
        <f t="shared" si="144"/>
        <v>0.9850153198734195</v>
      </c>
      <c r="AA416" s="4">
        <f t="shared" si="144"/>
        <v>1.0867942889057328E-3</v>
      </c>
      <c r="AB416" s="4">
        <f t="shared" si="144"/>
        <v>1.8911262165497607E-3</v>
      </c>
      <c r="AC416" s="4">
        <f t="shared" si="144"/>
        <v>1.2006759621125912E-2</v>
      </c>
      <c r="AD416" s="4">
        <f t="shared" si="143"/>
        <v>1.0000000000000009</v>
      </c>
      <c r="AF416" s="4">
        <f t="shared" si="138"/>
        <v>0.88576932833839139</v>
      </c>
    </row>
    <row r="417" spans="1:32" x14ac:dyDescent="0.3">
      <c r="A417" s="3">
        <v>44267</v>
      </c>
      <c r="B417" s="4">
        <v>416</v>
      </c>
      <c r="C417" s="4">
        <v>119852619</v>
      </c>
      <c r="D417" s="4">
        <v>494623</v>
      </c>
      <c r="F417" s="6">
        <f t="shared" si="128"/>
        <v>15638463818.681908</v>
      </c>
      <c r="H417" s="4">
        <f t="shared" si="126"/>
        <v>2517499269413667.5</v>
      </c>
      <c r="I417" s="4">
        <v>10493604</v>
      </c>
      <c r="K417" s="4">
        <f t="shared" si="127"/>
        <v>12975530572725.396</v>
      </c>
      <c r="L417" s="4">
        <f t="shared" si="129"/>
        <v>119618600.02555703</v>
      </c>
      <c r="M417" s="4">
        <f t="shared" si="139"/>
        <v>444074.47388277948</v>
      </c>
      <c r="N417" s="4">
        <f t="shared" si="130"/>
        <v>23626404.17314009</v>
      </c>
      <c r="O417" s="4">
        <f t="shared" si="131"/>
        <v>54764880399.341194</v>
      </c>
      <c r="P417" s="4">
        <f t="shared" si="132"/>
        <v>172470440387628.37</v>
      </c>
      <c r="Q417" s="4">
        <f t="shared" si="140"/>
        <v>2555153492.6233253</v>
      </c>
      <c r="T417" s="1">
        <f t="shared" si="141"/>
        <v>415</v>
      </c>
      <c r="U417" s="4">
        <f t="shared" si="133"/>
        <v>3.0600871200847847E-2</v>
      </c>
      <c r="V417" s="4">
        <f t="shared" si="134"/>
        <v>-5.6723024615597015E-5</v>
      </c>
      <c r="W417" s="4">
        <f t="shared" si="135"/>
        <v>2.7673439127709243E-6</v>
      </c>
      <c r="X417" s="4">
        <f t="shared" si="136"/>
        <v>-8.7758558704036386E-6</v>
      </c>
      <c r="Y417" s="4">
        <f t="shared" si="137"/>
        <v>6.2731536573229729E-5</v>
      </c>
      <c r="Z417" s="4">
        <f t="shared" si="144"/>
        <v>0.98495948315904858</v>
      </c>
      <c r="AA417" s="4">
        <f t="shared" si="144"/>
        <v>1.0887734001869432E-3</v>
      </c>
      <c r="AB417" s="4">
        <f t="shared" si="144"/>
        <v>1.8819462853915203E-3</v>
      </c>
      <c r="AC417" s="4">
        <f t="shared" si="144"/>
        <v>1.2069797155373816E-2</v>
      </c>
      <c r="AD417" s="4">
        <f t="shared" si="143"/>
        <v>1.0000000000000009</v>
      </c>
      <c r="AF417" s="4">
        <f t="shared" si="138"/>
        <v>0.90421863888797516</v>
      </c>
    </row>
    <row r="418" spans="1:32" x14ac:dyDescent="0.3">
      <c r="A418" s="3">
        <v>44268</v>
      </c>
      <c r="B418" s="4">
        <v>417</v>
      </c>
      <c r="C418" s="4">
        <v>120307097</v>
      </c>
      <c r="D418" s="4">
        <v>454478</v>
      </c>
      <c r="F418" s="6">
        <f t="shared" si="128"/>
        <v>27290657952.601448</v>
      </c>
      <c r="H418" s="4">
        <f t="shared" si="126"/>
        <v>2472099236381469</v>
      </c>
      <c r="I418" s="4">
        <v>10526643</v>
      </c>
      <c r="K418" s="4">
        <f t="shared" si="127"/>
        <v>12738598859090.279</v>
      </c>
      <c r="L418" s="4">
        <f t="shared" si="129"/>
        <v>120069723.40552349</v>
      </c>
      <c r="M418" s="4">
        <f t="shared" si="139"/>
        <v>451123.37996646762</v>
      </c>
      <c r="N418" s="4">
        <f t="shared" si="130"/>
        <v>23578617.930405937</v>
      </c>
      <c r="O418" s="4">
        <f t="shared" si="131"/>
        <v>56346223354.696777</v>
      </c>
      <c r="P418" s="4">
        <f t="shared" si="132"/>
        <v>170354049583945.06</v>
      </c>
      <c r="Q418" s="4">
        <f t="shared" si="140"/>
        <v>11253475.569376793</v>
      </c>
      <c r="T418" s="1">
        <f t="shared" si="141"/>
        <v>416</v>
      </c>
      <c r="U418" s="4">
        <f t="shared" si="133"/>
        <v>3.1246369757637983E-2</v>
      </c>
      <c r="V418" s="4">
        <f t="shared" si="134"/>
        <v>-5.764613779445574E-5</v>
      </c>
      <c r="W418" s="4">
        <f t="shared" si="135"/>
        <v>3.5533175137094484E-6</v>
      </c>
      <c r="X418" s="4">
        <f t="shared" si="136"/>
        <v>-8.3461877927228372E-6</v>
      </c>
      <c r="Y418" s="4">
        <f t="shared" si="137"/>
        <v>6.2439008073469129E-5</v>
      </c>
      <c r="Z418" s="4">
        <f t="shared" si="144"/>
        <v>0.98490276013443301</v>
      </c>
      <c r="AA418" s="4">
        <f t="shared" si="144"/>
        <v>1.0915407440997141E-3</v>
      </c>
      <c r="AB418" s="4">
        <f t="shared" si="144"/>
        <v>1.8731704295211168E-3</v>
      </c>
      <c r="AC418" s="4">
        <f t="shared" si="144"/>
        <v>1.2132528691947047E-2</v>
      </c>
      <c r="AD418" s="4">
        <f t="shared" si="143"/>
        <v>1.0000000000000009</v>
      </c>
      <c r="AF418" s="4">
        <f t="shared" si="138"/>
        <v>0.92323916687827845</v>
      </c>
    </row>
    <row r="419" spans="1:32" x14ac:dyDescent="0.3">
      <c r="A419" s="3">
        <v>44269</v>
      </c>
      <c r="B419" s="4">
        <v>418</v>
      </c>
      <c r="C419" s="4">
        <v>120686316</v>
      </c>
      <c r="D419" s="4">
        <v>379219</v>
      </c>
      <c r="F419" s="6">
        <f t="shared" si="128"/>
        <v>57819974586.350876</v>
      </c>
      <c r="H419" s="4">
        <f t="shared" si="126"/>
        <v>2434533347150772.5</v>
      </c>
      <c r="I419" s="4">
        <v>10527347</v>
      </c>
      <c r="K419" s="4">
        <f t="shared" si="127"/>
        <v>12733574037437.828</v>
      </c>
      <c r="L419" s="4">
        <f t="shared" si="129"/>
        <v>120528188.3886601</v>
      </c>
      <c r="M419" s="4">
        <f t="shared" si="139"/>
        <v>458464.9831366092</v>
      </c>
      <c r="N419" s="4">
        <f t="shared" si="130"/>
        <v>23540499.796638176</v>
      </c>
      <c r="O419" s="4">
        <f t="shared" si="131"/>
        <v>25004341468.061497</v>
      </c>
      <c r="P419" s="4">
        <f t="shared" si="132"/>
        <v>169342145708651.97</v>
      </c>
      <c r="Q419" s="4">
        <f t="shared" si="140"/>
        <v>6279925843.2877493</v>
      </c>
      <c r="T419" s="1">
        <f t="shared" si="141"/>
        <v>417</v>
      </c>
      <c r="U419" s="4">
        <f t="shared" si="133"/>
        <v>3.1909733120316607E-2</v>
      </c>
      <c r="V419" s="4">
        <f t="shared" si="134"/>
        <v>-5.860423655849123E-5</v>
      </c>
      <c r="W419" s="4">
        <f t="shared" si="135"/>
        <v>4.335326684471858E-6</v>
      </c>
      <c r="X419" s="4">
        <f t="shared" si="136"/>
        <v>-7.8918919675129555E-6</v>
      </c>
      <c r="Y419" s="4">
        <f t="shared" si="137"/>
        <v>6.2160801841532328E-5</v>
      </c>
      <c r="Z419" s="4">
        <f t="shared" si="144"/>
        <v>0.98484511399663854</v>
      </c>
      <c r="AA419" s="4">
        <f t="shared" si="144"/>
        <v>1.0950940616134236E-3</v>
      </c>
      <c r="AB419" s="4">
        <f t="shared" si="144"/>
        <v>1.864824241728394E-3</v>
      </c>
      <c r="AC419" s="4">
        <f t="shared" si="144"/>
        <v>1.2194967700020517E-2</v>
      </c>
      <c r="AD419" s="4">
        <f t="shared" si="143"/>
        <v>1.0000000000000009</v>
      </c>
      <c r="AF419" s="4">
        <f t="shared" si="138"/>
        <v>0.94278443685285929</v>
      </c>
    </row>
    <row r="420" spans="1:32" x14ac:dyDescent="0.3">
      <c r="A420" s="3">
        <v>44270</v>
      </c>
      <c r="B420" s="4">
        <v>419</v>
      </c>
      <c r="C420" s="4">
        <v>121022278</v>
      </c>
      <c r="D420" s="4">
        <v>335962</v>
      </c>
      <c r="F420" s="6">
        <f t="shared" si="128"/>
        <v>80494112523.323288</v>
      </c>
      <c r="H420" s="4">
        <f t="shared" si="126"/>
        <v>2401492821890780</v>
      </c>
      <c r="I420" s="4">
        <v>10444272</v>
      </c>
      <c r="K420" s="4">
        <f t="shared" si="127"/>
        <v>13333367375844.266</v>
      </c>
      <c r="L420" s="4">
        <f t="shared" si="129"/>
        <v>120994273.21851158</v>
      </c>
      <c r="M420" s="4">
        <f t="shared" si="139"/>
        <v>466084.82985147834</v>
      </c>
      <c r="N420" s="4">
        <f t="shared" si="130"/>
        <v>23512214.109081317</v>
      </c>
      <c r="O420" s="4">
        <f t="shared" si="131"/>
        <v>784267786.21407187</v>
      </c>
      <c r="P420" s="4">
        <f t="shared" si="132"/>
        <v>170771110966300.66</v>
      </c>
      <c r="Q420" s="4">
        <f t="shared" si="140"/>
        <v>16931950848.556782</v>
      </c>
      <c r="T420" s="1">
        <f t="shared" si="141"/>
        <v>418</v>
      </c>
      <c r="U420" s="4">
        <f t="shared" si="133"/>
        <v>3.2589294254792123E-2</v>
      </c>
      <c r="V420" s="4">
        <f t="shared" si="134"/>
        <v>-5.9595453436377294E-5</v>
      </c>
      <c r="W420" s="4">
        <f t="shared" si="135"/>
        <v>5.1117004165852171E-6</v>
      </c>
      <c r="X420" s="4">
        <f t="shared" si="136"/>
        <v>-7.4139857824627917E-6</v>
      </c>
      <c r="Y420" s="4">
        <f t="shared" si="137"/>
        <v>6.1897738802254868E-5</v>
      </c>
      <c r="Z420" s="4">
        <f t="shared" ref="Z420:AC435" si="145" xml:space="preserve"> Z419+($S$42*V419)</f>
        <v>0.98478650976008009</v>
      </c>
      <c r="AA420" s="4">
        <f t="shared" si="145"/>
        <v>1.0994293882978954E-3</v>
      </c>
      <c r="AB420" s="4">
        <f t="shared" si="145"/>
        <v>1.856932349760881E-3</v>
      </c>
      <c r="AC420" s="4">
        <f t="shared" si="145"/>
        <v>1.2257128501862049E-2</v>
      </c>
      <c r="AD420" s="4">
        <f t="shared" si="143"/>
        <v>1.0000000000000009</v>
      </c>
      <c r="AF420" s="4">
        <f t="shared" si="138"/>
        <v>0.96280501662213047</v>
      </c>
    </row>
    <row r="421" spans="1:32" x14ac:dyDescent="0.3">
      <c r="A421" s="3">
        <v>44271</v>
      </c>
      <c r="B421" s="4">
        <v>420</v>
      </c>
      <c r="C421" s="4">
        <v>121480065</v>
      </c>
      <c r="D421" s="4">
        <v>457787</v>
      </c>
      <c r="F421" s="6">
        <f t="shared" si="128"/>
        <v>26208321486.139378</v>
      </c>
      <c r="H421" s="4">
        <f t="shared" si="126"/>
        <v>2356834660830613.5</v>
      </c>
      <c r="I421" s="4">
        <v>10422133</v>
      </c>
      <c r="K421" s="4">
        <f t="shared" si="127"/>
        <v>13495538113573.475</v>
      </c>
      <c r="L421" s="4">
        <f t="shared" si="129"/>
        <v>121468241.28645308</v>
      </c>
      <c r="M421" s="4">
        <f t="shared" si="139"/>
        <v>473968.06794150174</v>
      </c>
      <c r="N421" s="4">
        <f t="shared" si="130"/>
        <v>23493903.823920388</v>
      </c>
      <c r="O421" s="4">
        <f t="shared" si="131"/>
        <v>139800202.03954485</v>
      </c>
      <c r="P421" s="4">
        <f t="shared" si="132"/>
        <v>170871192473096.28</v>
      </c>
      <c r="Q421" s="4">
        <f t="shared" si="140"/>
        <v>261826959.72749525</v>
      </c>
      <c r="T421" s="1">
        <f t="shared" si="141"/>
        <v>419</v>
      </c>
      <c r="U421" s="4">
        <f t="shared" si="133"/>
        <v>3.3283289586647211E-2</v>
      </c>
      <c r="V421" s="4">
        <f t="shared" si="134"/>
        <v>-6.0617873850339548E-5</v>
      </c>
      <c r="W421" s="4">
        <f t="shared" si="135"/>
        <v>5.8808034042782153E-6</v>
      </c>
      <c r="X421" s="4">
        <f t="shared" si="136"/>
        <v>-6.9135355214913955E-6</v>
      </c>
      <c r="Y421" s="4">
        <f t="shared" si="137"/>
        <v>6.1650605967552728E-5</v>
      </c>
      <c r="Z421" s="4">
        <f t="shared" si="145"/>
        <v>0.98472691430664372</v>
      </c>
      <c r="AA421" s="4">
        <f t="shared" si="145"/>
        <v>1.1045410887144808E-3</v>
      </c>
      <c r="AB421" s="4">
        <f t="shared" si="145"/>
        <v>1.8495183639784182E-3</v>
      </c>
      <c r="AC421" s="4">
        <f t="shared" si="145"/>
        <v>1.2319026240664305E-2</v>
      </c>
      <c r="AD421" s="4">
        <f t="shared" si="143"/>
        <v>1.0000000000000009</v>
      </c>
      <c r="AF421" s="4">
        <f t="shared" si="138"/>
        <v>0.98324862990386952</v>
      </c>
    </row>
    <row r="422" spans="1:32" x14ac:dyDescent="0.3">
      <c r="A422" s="3">
        <v>44272</v>
      </c>
      <c r="B422" s="4">
        <v>421</v>
      </c>
      <c r="C422" s="4">
        <v>122015590</v>
      </c>
      <c r="D422" s="4">
        <v>535525</v>
      </c>
      <c r="F422" s="6">
        <f t="shared" si="128"/>
        <v>7081532794.4336319</v>
      </c>
      <c r="H422" s="4">
        <f t="shared" si="126"/>
        <v>2305124924808268.5</v>
      </c>
      <c r="I422" s="4">
        <v>10493118</v>
      </c>
      <c r="K422" s="4">
        <f t="shared" si="127"/>
        <v>12979032104920.969</v>
      </c>
      <c r="L422" s="4">
        <f t="shared" si="129"/>
        <v>121950340.75704841</v>
      </c>
      <c r="M422" s="4">
        <f t="shared" si="139"/>
        <v>482099.47059533</v>
      </c>
      <c r="N422" s="4">
        <f t="shared" si="130"/>
        <v>23485690.411351606</v>
      </c>
      <c r="O422" s="4">
        <f t="shared" si="131"/>
        <v>4257463705.7552052</v>
      </c>
      <c r="P422" s="4">
        <f t="shared" si="132"/>
        <v>168806937864214.91</v>
      </c>
      <c r="Q422" s="4">
        <f t="shared" si="140"/>
        <v>2854287192.1692586</v>
      </c>
      <c r="T422" s="1">
        <f t="shared" si="141"/>
        <v>420</v>
      </c>
      <c r="U422" s="4">
        <f t="shared" si="133"/>
        <v>3.3989863451179637E-2</v>
      </c>
      <c r="V422" s="4">
        <f t="shared" si="134"/>
        <v>-6.166953839948581E-5</v>
      </c>
      <c r="W422" s="4">
        <f t="shared" si="135"/>
        <v>6.6410365585145296E-6</v>
      </c>
      <c r="X422" s="4">
        <f t="shared" si="136"/>
        <v>-6.391652965576852E-6</v>
      </c>
      <c r="Y422" s="4">
        <f t="shared" si="137"/>
        <v>6.1420154806548133E-5</v>
      </c>
      <c r="Z422" s="4">
        <f t="shared" si="145"/>
        <v>0.98466629643279335</v>
      </c>
      <c r="AA422" s="4">
        <f t="shared" si="145"/>
        <v>1.110421892118759E-3</v>
      </c>
      <c r="AB422" s="4">
        <f t="shared" si="145"/>
        <v>1.8426048284569268E-3</v>
      </c>
      <c r="AC422" s="4">
        <f t="shared" si="145"/>
        <v>1.2380676846631857E-2</v>
      </c>
      <c r="AD422" s="4">
        <f t="shared" si="143"/>
        <v>1.0000000000000009</v>
      </c>
      <c r="AF422" s="4">
        <f t="shared" si="138"/>
        <v>1.0040602892279116</v>
      </c>
    </row>
    <row r="423" spans="1:32" x14ac:dyDescent="0.3">
      <c r="A423" s="3">
        <v>44273</v>
      </c>
      <c r="B423" s="4">
        <v>422</v>
      </c>
      <c r="C423" s="4">
        <v>122568559</v>
      </c>
      <c r="D423" s="4">
        <v>552969</v>
      </c>
      <c r="F423" s="6">
        <f t="shared" si="128"/>
        <v>4449936408.1899538</v>
      </c>
      <c r="H423" s="4">
        <f t="shared" si="126"/>
        <v>2252332717759974.5</v>
      </c>
      <c r="I423" s="4">
        <v>10524120</v>
      </c>
      <c r="K423" s="4">
        <f t="shared" si="127"/>
        <v>12756614990909.48</v>
      </c>
      <c r="L423" s="4">
        <f t="shared" si="129"/>
        <v>122440804.21156769</v>
      </c>
      <c r="M423" s="4">
        <f t="shared" si="139"/>
        <v>490463.45451927185</v>
      </c>
      <c r="N423" s="4">
        <f t="shared" si="130"/>
        <v>23487673.781775109</v>
      </c>
      <c r="O423" s="4">
        <f t="shared" si="131"/>
        <v>16321285967.385565</v>
      </c>
      <c r="P423" s="4">
        <f t="shared" si="132"/>
        <v>168053726652975.75</v>
      </c>
      <c r="Q423" s="4">
        <f t="shared" si="140"/>
        <v>3906943215.8433752</v>
      </c>
      <c r="T423" s="1">
        <f t="shared" si="141"/>
        <v>421</v>
      </c>
      <c r="U423" s="4">
        <f t="shared" si="133"/>
        <v>3.4707073224832699E-2</v>
      </c>
      <c r="V423" s="4">
        <f t="shared" si="134"/>
        <v>-6.2748444397113079E-5</v>
      </c>
      <c r="W423" s="4">
        <f t="shared" si="135"/>
        <v>7.3908367495290693E-6</v>
      </c>
      <c r="X423" s="4">
        <f t="shared" si="136"/>
        <v>-5.8494920814170748E-6</v>
      </c>
      <c r="Y423" s="4">
        <f t="shared" si="137"/>
        <v>6.1207099729001084E-5</v>
      </c>
      <c r="Z423" s="4">
        <f t="shared" si="145"/>
        <v>0.98460462689439388</v>
      </c>
      <c r="AA423" s="4">
        <f t="shared" si="145"/>
        <v>1.1170629286772736E-3</v>
      </c>
      <c r="AB423" s="4">
        <f t="shared" si="145"/>
        <v>1.8362131754913499E-3</v>
      </c>
      <c r="AC423" s="4">
        <f t="shared" si="145"/>
        <v>1.2442097001438404E-2</v>
      </c>
      <c r="AD423" s="4">
        <f t="shared" si="143"/>
        <v>1.0000000000000009</v>
      </c>
      <c r="AF423" s="4">
        <f t="shared" si="138"/>
        <v>1.0251824490122292</v>
      </c>
    </row>
    <row r="424" spans="1:32" x14ac:dyDescent="0.3">
      <c r="A424" s="3">
        <v>44274</v>
      </c>
      <c r="B424" s="4">
        <v>423</v>
      </c>
      <c r="C424" s="4">
        <v>123128368</v>
      </c>
      <c r="D424" s="4">
        <v>559809</v>
      </c>
      <c r="F424" s="6">
        <f t="shared" si="128"/>
        <v>3584158706.6727123</v>
      </c>
      <c r="H424" s="4">
        <f t="shared" si="126"/>
        <v>2199510435876819</v>
      </c>
      <c r="I424" s="4">
        <v>10628663</v>
      </c>
      <c r="K424" s="4">
        <f t="shared" si="127"/>
        <v>12020764229650.326</v>
      </c>
      <c r="L424" s="4">
        <f t="shared" si="129"/>
        <v>122939848.30373128</v>
      </c>
      <c r="M424" s="4">
        <f t="shared" si="139"/>
        <v>499044.09216359258</v>
      </c>
      <c r="N424" s="4">
        <f t="shared" si="130"/>
        <v>23499932.236275446</v>
      </c>
      <c r="O424" s="4">
        <f t="shared" si="131"/>
        <v>35539675881.25135</v>
      </c>
      <c r="P424" s="4">
        <f t="shared" si="132"/>
        <v>165669571752690.69</v>
      </c>
      <c r="Q424" s="4">
        <f t="shared" si="140"/>
        <v>3692374024.3670883</v>
      </c>
      <c r="T424" s="1">
        <f t="shared" si="141"/>
        <v>422</v>
      </c>
      <c r="U424" s="4">
        <f t="shared" si="133"/>
        <v>3.5432895129511761E-2</v>
      </c>
      <c r="V424" s="4">
        <f t="shared" si="134"/>
        <v>-6.3852546664673365E-5</v>
      </c>
      <c r="W424" s="4">
        <f t="shared" si="135"/>
        <v>8.1286758187821222E-6</v>
      </c>
      <c r="X424" s="4">
        <f t="shared" si="136"/>
        <v>-5.2882458332275751E-6</v>
      </c>
      <c r="Y424" s="4">
        <f t="shared" si="137"/>
        <v>6.1012116679118818E-5</v>
      </c>
      <c r="Z424" s="4">
        <f t="shared" si="145"/>
        <v>0.98454187844999674</v>
      </c>
      <c r="AA424" s="4">
        <f t="shared" si="145"/>
        <v>1.1244537654268028E-3</v>
      </c>
      <c r="AB424" s="4">
        <f t="shared" si="145"/>
        <v>1.8303636834099328E-3</v>
      </c>
      <c r="AC424" s="4">
        <f t="shared" si="145"/>
        <v>1.2503304101167406E-2</v>
      </c>
      <c r="AD424" s="4">
        <f t="shared" si="143"/>
        <v>1.0000000000000009</v>
      </c>
      <c r="AF424" s="4">
        <f t="shared" si="138"/>
        <v>1.0465551785474554</v>
      </c>
    </row>
    <row r="425" spans="1:32" x14ac:dyDescent="0.3">
      <c r="A425" s="3">
        <v>44275</v>
      </c>
      <c r="B425" s="4">
        <v>424</v>
      </c>
      <c r="C425" s="4">
        <v>123647934</v>
      </c>
      <c r="D425" s="4">
        <v>519566</v>
      </c>
      <c r="F425" s="6">
        <f t="shared" si="128"/>
        <v>10022181021.953173</v>
      </c>
      <c r="H425" s="4">
        <f t="shared" si="126"/>
        <v>2151046196905572.2</v>
      </c>
      <c r="I425" s="4">
        <v>10726833</v>
      </c>
      <c r="K425" s="4">
        <f t="shared" si="127"/>
        <v>11349671679322.211</v>
      </c>
      <c r="L425" s="4">
        <f t="shared" si="129"/>
        <v>123447673.42176832</v>
      </c>
      <c r="M425" s="4">
        <f t="shared" si="139"/>
        <v>507825.118037045</v>
      </c>
      <c r="N425" s="4">
        <f t="shared" si="130"/>
        <v>23522522.434600119</v>
      </c>
      <c r="O425" s="4">
        <f t="shared" si="131"/>
        <v>40104299193.685791</v>
      </c>
      <c r="P425" s="4">
        <f t="shared" si="132"/>
        <v>163729668106737.09</v>
      </c>
      <c r="Q425" s="4">
        <f t="shared" si="140"/>
        <v>137848309.268042</v>
      </c>
      <c r="T425" s="1">
        <f t="shared" si="141"/>
        <v>423</v>
      </c>
      <c r="U425" s="4">
        <f t="shared" si="133"/>
        <v>3.6165230695420721E-2</v>
      </c>
      <c r="V425" s="4">
        <f t="shared" si="134"/>
        <v>-6.4979757601539028E-5</v>
      </c>
      <c r="W425" s="4">
        <f t="shared" si="135"/>
        <v>8.8530589156769684E-6</v>
      </c>
      <c r="X425" s="4">
        <f t="shared" si="136"/>
        <v>-4.7091431497766581E-6</v>
      </c>
      <c r="Y425" s="4">
        <f t="shared" si="137"/>
        <v>6.0835841835638718E-5</v>
      </c>
      <c r="Z425" s="4">
        <f t="shared" si="145"/>
        <v>0.98447802590333211</v>
      </c>
      <c r="AA425" s="4">
        <f t="shared" si="145"/>
        <v>1.1325824412455848E-3</v>
      </c>
      <c r="AB425" s="4">
        <f t="shared" si="145"/>
        <v>1.8250754375767051E-3</v>
      </c>
      <c r="AC425" s="4">
        <f t="shared" si="145"/>
        <v>1.2564316217846525E-2</v>
      </c>
      <c r="AD425" s="4">
        <f t="shared" si="143"/>
        <v>1.0000000000000009</v>
      </c>
      <c r="AF425" s="4">
        <f t="shared" si="138"/>
        <v>1.0681163544526269</v>
      </c>
    </row>
    <row r="426" spans="1:32" x14ac:dyDescent="0.3">
      <c r="A426" s="3">
        <v>44276</v>
      </c>
      <c r="B426" s="4">
        <v>425</v>
      </c>
      <c r="C426" s="4">
        <v>124085734</v>
      </c>
      <c r="D426" s="4">
        <v>437800</v>
      </c>
      <c r="F426" s="6">
        <f t="shared" si="128"/>
        <v>33079186266.330185</v>
      </c>
      <c r="H426" s="4">
        <f t="shared" si="126"/>
        <v>2110628087152366.2</v>
      </c>
      <c r="I426" s="4">
        <v>10784885</v>
      </c>
      <c r="K426" s="4">
        <f t="shared" si="127"/>
        <v>10961895769712.215</v>
      </c>
      <c r="L426" s="4">
        <f t="shared" si="129"/>
        <v>123964463.35103008</v>
      </c>
      <c r="M426" s="4">
        <f t="shared" si="139"/>
        <v>516789.92926175892</v>
      </c>
      <c r="N426" s="4">
        <f t="shared" si="130"/>
        <v>23555479.374031294</v>
      </c>
      <c r="O426" s="4">
        <f t="shared" si="131"/>
        <v>14706570301.585192</v>
      </c>
      <c r="P426" s="4">
        <f t="shared" si="132"/>
        <v>163088080666039.75</v>
      </c>
      <c r="Q426" s="4">
        <f t="shared" si="140"/>
        <v>6239408924.7776785</v>
      </c>
      <c r="T426" s="1">
        <f t="shared" si="141"/>
        <v>424</v>
      </c>
      <c r="U426" s="4">
        <f t="shared" si="133"/>
        <v>3.6901913862101648E-2</v>
      </c>
      <c r="V426" s="4">
        <f t="shared" si="134"/>
        <v>-6.6127946566224788E-5</v>
      </c>
      <c r="W426" s="4">
        <f t="shared" si="135"/>
        <v>9.5625222281603951E-6</v>
      </c>
      <c r="X426" s="4">
        <f t="shared" si="136"/>
        <v>-4.1134460749455763E-6</v>
      </c>
      <c r="Y426" s="4">
        <f t="shared" si="137"/>
        <v>6.0678870413009969E-5</v>
      </c>
      <c r="Z426" s="4">
        <f t="shared" si="145"/>
        <v>0.98441304614573055</v>
      </c>
      <c r="AA426" s="4">
        <f t="shared" si="145"/>
        <v>1.1414355001612617E-3</v>
      </c>
      <c r="AB426" s="4">
        <f t="shared" si="145"/>
        <v>1.8203662944269285E-3</v>
      </c>
      <c r="AC426" s="4">
        <f t="shared" si="145"/>
        <v>1.2625152059682163E-2</v>
      </c>
      <c r="AD426" s="4">
        <f t="shared" si="143"/>
        <v>1.0000000000000009</v>
      </c>
      <c r="AF426" s="4">
        <f t="shared" si="138"/>
        <v>1.0898018719881526</v>
      </c>
    </row>
    <row r="427" spans="1:32" x14ac:dyDescent="0.3">
      <c r="A427" s="3">
        <v>44277</v>
      </c>
      <c r="B427" s="4">
        <v>426</v>
      </c>
      <c r="C427" s="4">
        <v>124510386</v>
      </c>
      <c r="D427" s="4">
        <v>424652</v>
      </c>
      <c r="F427" s="6">
        <f t="shared" si="128"/>
        <v>38034689651.691101</v>
      </c>
      <c r="H427" s="4">
        <f t="shared" si="126"/>
        <v>2071790055151691.5</v>
      </c>
      <c r="I427" s="4">
        <v>10687509</v>
      </c>
      <c r="K427" s="4">
        <f t="shared" si="127"/>
        <v>11616177456735.811</v>
      </c>
      <c r="L427" s="4">
        <f t="shared" si="129"/>
        <v>124490384.93168208</v>
      </c>
      <c r="M427" s="4">
        <f t="shared" si="139"/>
        <v>525921.58065199852</v>
      </c>
      <c r="N427" s="4">
        <f t="shared" si="130"/>
        <v>23598816.37287068</v>
      </c>
      <c r="O427" s="4">
        <f t="shared" si="131"/>
        <v>400042733.85810196</v>
      </c>
      <c r="P427" s="4">
        <f t="shared" si="132"/>
        <v>166701858076744.78</v>
      </c>
      <c r="Q427" s="4">
        <f t="shared" si="140"/>
        <v>10255527965.431633</v>
      </c>
      <c r="T427" s="1">
        <f t="shared" si="141"/>
        <v>425</v>
      </c>
      <c r="U427" s="4">
        <f t="shared" si="133"/>
        <v>3.7640718691383919E-2</v>
      </c>
      <c r="V427" s="4">
        <f t="shared" si="134"/>
        <v>-6.7294938621027063E-5</v>
      </c>
      <c r="W427" s="4">
        <f t="shared" si="135"/>
        <v>1.0255630189203856E-5</v>
      </c>
      <c r="X427" s="4">
        <f t="shared" si="136"/>
        <v>-3.5024471257333919E-6</v>
      </c>
      <c r="Y427" s="4">
        <f t="shared" si="137"/>
        <v>6.0541755557556599E-5</v>
      </c>
      <c r="Z427" s="4">
        <f t="shared" si="145"/>
        <v>0.98434691819916431</v>
      </c>
      <c r="AA427" s="4">
        <f t="shared" si="145"/>
        <v>1.150998022389422E-3</v>
      </c>
      <c r="AB427" s="4">
        <f t="shared" si="145"/>
        <v>1.8162528483519828E-3</v>
      </c>
      <c r="AC427" s="4">
        <f t="shared" si="145"/>
        <v>1.2685830930095173E-2</v>
      </c>
      <c r="AD427" s="4">
        <f t="shared" si="143"/>
        <v>1.0000000000000009</v>
      </c>
      <c r="AF427" s="4">
        <f t="shared" si="138"/>
        <v>1.1115458744345506</v>
      </c>
    </row>
    <row r="428" spans="1:32" x14ac:dyDescent="0.3">
      <c r="A428" s="3">
        <v>44278</v>
      </c>
      <c r="B428" s="4">
        <v>427</v>
      </c>
      <c r="C428" s="4">
        <v>125017176</v>
      </c>
      <c r="D428" s="4">
        <v>506790</v>
      </c>
      <c r="F428" s="6">
        <f t="shared" si="128"/>
        <v>12743439475.61754</v>
      </c>
      <c r="H428" s="4">
        <f t="shared" si="126"/>
        <v>2025911850938120.2</v>
      </c>
      <c r="I428" s="4">
        <v>10632756</v>
      </c>
      <c r="K428" s="4">
        <f t="shared" si="127"/>
        <v>11992399323161.699</v>
      </c>
      <c r="L428" s="4">
        <f t="shared" si="129"/>
        <v>125025587.70641223</v>
      </c>
      <c r="M428" s="4">
        <f t="shared" si="139"/>
        <v>535202.77473014593</v>
      </c>
      <c r="N428" s="4">
        <f t="shared" si="130"/>
        <v>23652525.052719314</v>
      </c>
      <c r="O428" s="4">
        <f t="shared" si="131"/>
        <v>70756804.765483364</v>
      </c>
      <c r="P428" s="4">
        <f t="shared" si="132"/>
        <v>169514386186147.56</v>
      </c>
      <c r="Q428" s="4">
        <f t="shared" si="140"/>
        <v>807285767.86601925</v>
      </c>
      <c r="T428" s="1">
        <f t="shared" si="141"/>
        <v>426</v>
      </c>
      <c r="U428" s="4">
        <f t="shared" si="133"/>
        <v>3.8379367660007775E-2</v>
      </c>
      <c r="V428" s="4">
        <f t="shared" si="134"/>
        <v>-6.8478512707853716E-5</v>
      </c>
      <c r="W428" s="4">
        <f t="shared" si="135"/>
        <v>1.093097225291171E-5</v>
      </c>
      <c r="X428" s="4">
        <f t="shared" si="136"/>
        <v>-2.8774668767649704E-6</v>
      </c>
      <c r="Y428" s="4">
        <f t="shared" si="137"/>
        <v>6.0425007331706976E-5</v>
      </c>
      <c r="Z428" s="4">
        <f t="shared" si="145"/>
        <v>0.9842796232605433</v>
      </c>
      <c r="AA428" s="4">
        <f t="shared" si="145"/>
        <v>1.1612536525786258E-3</v>
      </c>
      <c r="AB428" s="4">
        <f t="shared" si="145"/>
        <v>1.8127504012262494E-3</v>
      </c>
      <c r="AC428" s="4">
        <f t="shared" si="145"/>
        <v>1.274637268565273E-2</v>
      </c>
      <c r="AD428" s="4">
        <f t="shared" si="143"/>
        <v>1.0000000000000009</v>
      </c>
      <c r="AF428" s="4">
        <f t="shared" si="138"/>
        <v>1.1332809995692099</v>
      </c>
    </row>
    <row r="429" spans="1:32" x14ac:dyDescent="0.3">
      <c r="A429" s="3">
        <v>44279</v>
      </c>
      <c r="B429" s="4">
        <v>428</v>
      </c>
      <c r="C429" s="4">
        <v>125608811</v>
      </c>
      <c r="D429" s="4">
        <v>591635</v>
      </c>
      <c r="F429" s="6">
        <f t="shared" si="128"/>
        <v>786344996.87041354</v>
      </c>
      <c r="H429" s="4">
        <f t="shared" si="126"/>
        <v>1973002745751087.7</v>
      </c>
      <c r="I429" s="4">
        <v>10681067</v>
      </c>
      <c r="K429" s="4">
        <f t="shared" si="127"/>
        <v>11660130866856.035</v>
      </c>
      <c r="L429" s="4">
        <f t="shared" si="129"/>
        <v>125570203.55363116</v>
      </c>
      <c r="M429" s="4">
        <f t="shared" si="139"/>
        <v>544615.84721893072</v>
      </c>
      <c r="N429" s="4">
        <f t="shared" si="130"/>
        <v>23716575.314328007</v>
      </c>
      <c r="O429" s="4">
        <f t="shared" si="131"/>
        <v>1490534915.1231129</v>
      </c>
      <c r="P429" s="4">
        <f t="shared" si="132"/>
        <v>169924477012914.59</v>
      </c>
      <c r="Q429" s="4">
        <f t="shared" si="140"/>
        <v>2210800728.2495351</v>
      </c>
      <c r="T429" s="1">
        <f t="shared" si="141"/>
        <v>427</v>
      </c>
      <c r="U429" s="4">
        <f t="shared" si="133"/>
        <v>3.9115540493845767E-2</v>
      </c>
      <c r="V429" s="4">
        <f t="shared" si="134"/>
        <v>-6.9676399338076687E-5</v>
      </c>
      <c r="W429" s="4">
        <f t="shared" si="135"/>
        <v>1.1587159344416808E-5</v>
      </c>
      <c r="X429" s="4">
        <f t="shared" si="136"/>
        <v>-2.2398517850798238E-6</v>
      </c>
      <c r="Y429" s="4">
        <f t="shared" si="137"/>
        <v>6.0329091778739703E-5</v>
      </c>
      <c r="Z429" s="4">
        <f t="shared" si="145"/>
        <v>0.98421114474783544</v>
      </c>
      <c r="AA429" s="4">
        <f t="shared" si="145"/>
        <v>1.1721846248315376E-3</v>
      </c>
      <c r="AB429" s="4">
        <f t="shared" si="145"/>
        <v>1.8098729343494844E-3</v>
      </c>
      <c r="AC429" s="4">
        <f t="shared" si="145"/>
        <v>1.2806797692984437E-2</v>
      </c>
      <c r="AD429" s="4">
        <f t="shared" si="143"/>
        <v>1.0000000000000009</v>
      </c>
      <c r="AF429" s="4">
        <f t="shared" si="138"/>
        <v>1.1549386421002119</v>
      </c>
    </row>
    <row r="430" spans="1:32" x14ac:dyDescent="0.3">
      <c r="A430" s="3">
        <v>44280</v>
      </c>
      <c r="B430" s="4">
        <v>429</v>
      </c>
      <c r="C430" s="4">
        <v>126244017</v>
      </c>
      <c r="D430" s="4">
        <v>635206</v>
      </c>
      <c r="F430" s="6">
        <f t="shared" si="128"/>
        <v>241154696.06811467</v>
      </c>
      <c r="H430" s="4">
        <f t="shared" si="126"/>
        <v>1916976442661650</v>
      </c>
      <c r="I430" s="4">
        <v>10786878</v>
      </c>
      <c r="K430" s="4">
        <f t="shared" si="127"/>
        <v>10948702592503.865</v>
      </c>
      <c r="L430" s="4">
        <f t="shared" si="129"/>
        <v>126124346.30229981</v>
      </c>
      <c r="M430" s="4">
        <f t="shared" si="139"/>
        <v>554142.74866865575</v>
      </c>
      <c r="N430" s="4">
        <f t="shared" si="130"/>
        <v>23790915.302513238</v>
      </c>
      <c r="O430" s="4">
        <f t="shared" si="131"/>
        <v>14321075888.049677</v>
      </c>
      <c r="P430" s="4">
        <f t="shared" si="132"/>
        <v>169104986165155.78</v>
      </c>
      <c r="Q430" s="4">
        <f t="shared" si="140"/>
        <v>6571250716.4086847</v>
      </c>
      <c r="T430" s="1">
        <f t="shared" si="141"/>
        <v>428</v>
      </c>
      <c r="U430" s="4">
        <f t="shared" si="133"/>
        <v>3.9846883499968733E-2</v>
      </c>
      <c r="V430" s="4">
        <f t="shared" si="134"/>
        <v>-7.08862778932919E-5</v>
      </c>
      <c r="W430" s="4">
        <f t="shared" si="135"/>
        <v>1.2222820096613712E-5</v>
      </c>
      <c r="X430" s="4">
        <f t="shared" si="136"/>
        <v>-1.5909722633583614E-6</v>
      </c>
      <c r="Y430" s="4">
        <f t="shared" si="137"/>
        <v>6.0254430060036549E-5</v>
      </c>
      <c r="Z430" s="4">
        <f t="shared" si="145"/>
        <v>0.98414146834849736</v>
      </c>
      <c r="AA430" s="4">
        <f t="shared" si="145"/>
        <v>1.1837717841759543E-3</v>
      </c>
      <c r="AB430" s="4">
        <f t="shared" si="145"/>
        <v>1.8076330825644046E-3</v>
      </c>
      <c r="AC430" s="4">
        <f t="shared" si="145"/>
        <v>1.2867126784763178E-2</v>
      </c>
      <c r="AD430" s="4">
        <f t="shared" si="143"/>
        <v>1.0000000000000009</v>
      </c>
      <c r="AF430" s="4">
        <f t="shared" si="138"/>
        <v>1.1764492307480452</v>
      </c>
    </row>
    <row r="431" spans="1:32" x14ac:dyDescent="0.3">
      <c r="A431" s="3">
        <v>44281</v>
      </c>
      <c r="B431" s="4">
        <v>430</v>
      </c>
      <c r="C431" s="4">
        <v>126878897</v>
      </c>
      <c r="D431" s="4">
        <v>634880</v>
      </c>
      <c r="F431" s="6">
        <f t="shared" si="128"/>
        <v>231135962.14627558</v>
      </c>
      <c r="H431" s="4">
        <f t="shared" si="126"/>
        <v>1861785245553826</v>
      </c>
      <c r="I431" s="4">
        <v>10951771</v>
      </c>
      <c r="K431" s="4">
        <f t="shared" si="127"/>
        <v>9884669209988.6875</v>
      </c>
      <c r="L431" s="4">
        <f t="shared" si="129"/>
        <v>126688111.32528962</v>
      </c>
      <c r="M431" s="4">
        <f t="shared" si="139"/>
        <v>563765.02298980951</v>
      </c>
      <c r="N431" s="4">
        <f t="shared" si="130"/>
        <v>23875471.356467184</v>
      </c>
      <c r="O431" s="4">
        <f t="shared" si="131"/>
        <v>36399173674.694183</v>
      </c>
      <c r="P431" s="4">
        <f t="shared" si="132"/>
        <v>167022030903750</v>
      </c>
      <c r="Q431" s="4">
        <f t="shared" si="140"/>
        <v>5057339955.1599216</v>
      </c>
      <c r="T431" s="1">
        <f t="shared" si="141"/>
        <v>429</v>
      </c>
      <c r="U431" s="4">
        <f t="shared" si="133"/>
        <v>4.057101934735742E-2</v>
      </c>
      <c r="V431" s="4">
        <f t="shared" si="134"/>
        <v>-7.2105773646678813E-5</v>
      </c>
      <c r="W431" s="4">
        <f t="shared" si="135"/>
        <v>1.283659699398546E-5</v>
      </c>
      <c r="X431" s="4">
        <f t="shared" si="136"/>
        <v>-9.322210038678185E-7</v>
      </c>
      <c r="Y431" s="4">
        <f t="shared" si="137"/>
        <v>6.0201397656561171E-5</v>
      </c>
      <c r="Z431" s="4">
        <f t="shared" si="145"/>
        <v>0.98407058207060405</v>
      </c>
      <c r="AA431" s="4">
        <f t="shared" si="145"/>
        <v>1.1959946042725681E-3</v>
      </c>
      <c r="AB431" s="4">
        <f t="shared" si="145"/>
        <v>1.8060421103010462E-3</v>
      </c>
      <c r="AC431" s="4">
        <f t="shared" si="145"/>
        <v>1.2927381214823215E-2</v>
      </c>
      <c r="AD431" s="4">
        <f t="shared" si="143"/>
        <v>1.0000000000000009</v>
      </c>
      <c r="AF431" s="4">
        <f t="shared" si="138"/>
        <v>1.1977425185048043</v>
      </c>
    </row>
    <row r="432" spans="1:32" x14ac:dyDescent="0.3">
      <c r="A432" s="3">
        <v>44282</v>
      </c>
      <c r="B432" s="4">
        <v>431</v>
      </c>
      <c r="C432" s="4">
        <v>127475246</v>
      </c>
      <c r="D432" s="4">
        <v>596349</v>
      </c>
      <c r="F432" s="6">
        <f t="shared" si="128"/>
        <v>544188290.67271245</v>
      </c>
      <c r="H432" s="4">
        <f t="shared" si="126"/>
        <v>1810677855925926.7</v>
      </c>
      <c r="I432" s="4">
        <v>11106040</v>
      </c>
      <c r="K432" s="4">
        <f t="shared" si="127"/>
        <v>8938427939590.6738</v>
      </c>
      <c r="L432" s="4">
        <f t="shared" si="129"/>
        <v>127261575.10905343</v>
      </c>
      <c r="M432" s="4">
        <f t="shared" si="139"/>
        <v>573463.78376381099</v>
      </c>
      <c r="N432" s="4">
        <f t="shared" si="130"/>
        <v>23970147.942729067</v>
      </c>
      <c r="O432" s="4">
        <f t="shared" si="131"/>
        <v>45655249637.89975</v>
      </c>
      <c r="P432" s="4">
        <f t="shared" si="132"/>
        <v>165485273162185.06</v>
      </c>
      <c r="Q432" s="4">
        <f t="shared" si="140"/>
        <v>523733122.17712897</v>
      </c>
      <c r="T432" s="1">
        <f t="shared" si="141"/>
        <v>430</v>
      </c>
      <c r="U432" s="4">
        <f t="shared" si="133"/>
        <v>4.1285557241909618E-2</v>
      </c>
      <c r="V432" s="4">
        <f t="shared" si="134"/>
        <v>-7.333245462599555E-5</v>
      </c>
      <c r="W432" s="4">
        <f t="shared" si="135"/>
        <v>1.3427142549163966E-5</v>
      </c>
      <c r="X432" s="4">
        <f t="shared" si="136"/>
        <v>-2.6501154937472936E-7</v>
      </c>
      <c r="Y432" s="4">
        <f t="shared" si="137"/>
        <v>6.0170323626206313E-5</v>
      </c>
      <c r="Z432" s="4">
        <f t="shared" si="145"/>
        <v>0.98399847629695736</v>
      </c>
      <c r="AA432" s="4">
        <f t="shared" si="145"/>
        <v>1.2088312012665536E-3</v>
      </c>
      <c r="AB432" s="4">
        <f t="shared" si="145"/>
        <v>1.8051098892971783E-3</v>
      </c>
      <c r="AC432" s="4">
        <f t="shared" si="145"/>
        <v>1.2987582612479776E-2</v>
      </c>
      <c r="AD432" s="4">
        <f t="shared" si="143"/>
        <v>1.0000000000000009</v>
      </c>
      <c r="AF432" s="4">
        <f t="shared" si="138"/>
        <v>1.2187478844480846</v>
      </c>
    </row>
    <row r="433" spans="1:32" x14ac:dyDescent="0.3">
      <c r="A433" s="3">
        <v>44283</v>
      </c>
      <c r="B433" s="4">
        <v>432</v>
      </c>
      <c r="C433" s="4">
        <v>127980120</v>
      </c>
      <c r="D433" s="4">
        <v>504874</v>
      </c>
      <c r="F433" s="6">
        <f t="shared" si="128"/>
        <v>13179692916.592253</v>
      </c>
      <c r="H433" s="4">
        <f t="shared" si="126"/>
        <v>1767965895658908.5</v>
      </c>
      <c r="I433" s="4">
        <v>11210352</v>
      </c>
      <c r="K433" s="4">
        <f t="shared" si="127"/>
        <v>8325581508761.2305</v>
      </c>
      <c r="L433" s="4">
        <f t="shared" si="129"/>
        <v>127844794.79834728</v>
      </c>
      <c r="M433" s="4">
        <f t="shared" si="139"/>
        <v>583219.68929384649</v>
      </c>
      <c r="N433" s="4">
        <f t="shared" si="130"/>
        <v>24074827.569114041</v>
      </c>
      <c r="O433" s="4">
        <f t="shared" si="131"/>
        <v>18312910202.349487</v>
      </c>
      <c r="P433" s="4">
        <f t="shared" si="132"/>
        <v>165494731668332.03</v>
      </c>
      <c r="Q433" s="4">
        <f t="shared" si="140"/>
        <v>6138047030.9279318</v>
      </c>
      <c r="T433" s="1">
        <f t="shared" si="141"/>
        <v>431</v>
      </c>
      <c r="U433" s="4">
        <f t="shared" si="133"/>
        <v>4.1988103436600609E-2</v>
      </c>
      <c r="V433" s="4">
        <f t="shared" si="134"/>
        <v>-7.4563828448926699E-5</v>
      </c>
      <c r="W433" s="4">
        <f t="shared" si="135"/>
        <v>1.3993115641318969E-5</v>
      </c>
      <c r="X433" s="4">
        <f t="shared" si="136"/>
        <v>4.0922289883053284E-7</v>
      </c>
      <c r="Y433" s="4">
        <f t="shared" si="137"/>
        <v>6.0161489908777197E-5</v>
      </c>
      <c r="Z433" s="4">
        <f t="shared" si="145"/>
        <v>0.98392514384233132</v>
      </c>
      <c r="AA433" s="4">
        <f t="shared" si="145"/>
        <v>1.2222583438157176E-3</v>
      </c>
      <c r="AB433" s="4">
        <f t="shared" si="145"/>
        <v>1.8048448777478036E-3</v>
      </c>
      <c r="AC433" s="4">
        <f t="shared" si="145"/>
        <v>1.3047752936105982E-2</v>
      </c>
      <c r="AD433" s="4">
        <f t="shared" si="143"/>
        <v>1.0000000000000009</v>
      </c>
      <c r="AF433" s="4">
        <f t="shared" si="138"/>
        <v>1.2393946453451827</v>
      </c>
    </row>
    <row r="434" spans="1:32" x14ac:dyDescent="0.3">
      <c r="A434" s="3">
        <v>44284</v>
      </c>
      <c r="B434" s="4">
        <v>433</v>
      </c>
      <c r="C434" s="4">
        <v>128437467</v>
      </c>
      <c r="D434" s="4">
        <v>457347</v>
      </c>
      <c r="F434" s="6">
        <f t="shared" si="128"/>
        <v>26350978148.57616</v>
      </c>
      <c r="H434" s="4">
        <f t="shared" si="126"/>
        <v>1729714752695242.7</v>
      </c>
      <c r="I434" s="4">
        <v>11178172</v>
      </c>
      <c r="K434" s="4">
        <f t="shared" si="127"/>
        <v>8512321944379.668</v>
      </c>
      <c r="L434" s="4">
        <f t="shared" si="129"/>
        <v>128437807.71578382</v>
      </c>
      <c r="M434" s="4">
        <f t="shared" si="139"/>
        <v>593012.91743654013</v>
      </c>
      <c r="N434" s="4">
        <f t="shared" si="130"/>
        <v>24189370.679000799</v>
      </c>
      <c r="O434" s="4">
        <f t="shared" si="131"/>
        <v>116087.24534377459</v>
      </c>
      <c r="P434" s="4">
        <f t="shared" si="132"/>
        <v>169291291064432.12</v>
      </c>
      <c r="Q434" s="4">
        <f t="shared" si="140"/>
        <v>18405241153.898121</v>
      </c>
      <c r="T434" s="1">
        <f t="shared" si="141"/>
        <v>432</v>
      </c>
      <c r="U434" s="4">
        <f t="shared" si="133"/>
        <v>4.2676272013281065E-2</v>
      </c>
      <c r="V434" s="4">
        <f t="shared" si="134"/>
        <v>-7.5797339269340641E-5</v>
      </c>
      <c r="W434" s="4">
        <f t="shared" si="135"/>
        <v>1.4533178146912686E-5</v>
      </c>
      <c r="X434" s="4">
        <f t="shared" si="136"/>
        <v>1.0890304517204868E-6</v>
      </c>
      <c r="Y434" s="4">
        <f t="shared" si="137"/>
        <v>6.0175130670707469E-5</v>
      </c>
      <c r="Z434" s="4">
        <f t="shared" si="145"/>
        <v>0.98385058001388237</v>
      </c>
      <c r="AA434" s="4">
        <f t="shared" si="145"/>
        <v>1.2362514594570365E-3</v>
      </c>
      <c r="AB434" s="4">
        <f t="shared" si="145"/>
        <v>1.8052541006466341E-3</v>
      </c>
      <c r="AC434" s="4">
        <f t="shared" si="145"/>
        <v>1.310791442601476E-2</v>
      </c>
      <c r="AD434" s="4">
        <f t="shared" si="143"/>
        <v>1.0000000000000007</v>
      </c>
      <c r="AF434" s="4">
        <f t="shared" si="138"/>
        <v>1.2596123751541413</v>
      </c>
    </row>
    <row r="435" spans="1:32" x14ac:dyDescent="0.3">
      <c r="A435" s="3">
        <v>44285</v>
      </c>
      <c r="B435" s="4">
        <v>434</v>
      </c>
      <c r="C435" s="4">
        <v>128987443</v>
      </c>
      <c r="D435" s="4">
        <v>549976</v>
      </c>
      <c r="F435" s="6">
        <f t="shared" si="128"/>
        <v>4858207609.4474249</v>
      </c>
      <c r="H435" s="4">
        <f t="shared" si="126"/>
        <v>1684270399117656.7</v>
      </c>
      <c r="I435" s="4">
        <v>11199272</v>
      </c>
      <c r="K435" s="4">
        <f t="shared" si="127"/>
        <v>8389644924821.2764</v>
      </c>
      <c r="L435" s="4">
        <f t="shared" si="129"/>
        <v>129040630.85709861</v>
      </c>
      <c r="M435" s="4">
        <f t="shared" si="139"/>
        <v>602823.14131478965</v>
      </c>
      <c r="N435" s="4">
        <f t="shared" si="130"/>
        <v>24313615.526544042</v>
      </c>
      <c r="O435" s="4">
        <f t="shared" si="131"/>
        <v>2828948142.742074</v>
      </c>
      <c r="P435" s="4">
        <f t="shared" si="132"/>
        <v>171986006132207.62</v>
      </c>
      <c r="Q435" s="4">
        <f t="shared" si="140"/>
        <v>2792820345.1453476</v>
      </c>
      <c r="T435" s="1">
        <f t="shared" si="141"/>
        <v>433</v>
      </c>
      <c r="U435" s="4">
        <f t="shared" si="133"/>
        <v>4.3347695868700541E-2</v>
      </c>
      <c r="V435" s="4">
        <f t="shared" si="134"/>
        <v>-7.7030364978858144E-5</v>
      </c>
      <c r="W435" s="4">
        <f t="shared" si="135"/>
        <v>1.5045991992733416E-5</v>
      </c>
      <c r="X435" s="4">
        <f t="shared" si="136"/>
        <v>1.7729413039900113E-6</v>
      </c>
      <c r="Y435" s="4">
        <f t="shared" si="137"/>
        <v>6.0211431682134717E-5</v>
      </c>
      <c r="Z435" s="4">
        <f t="shared" si="145"/>
        <v>0.98377478267461305</v>
      </c>
      <c r="AA435" s="4">
        <f t="shared" si="145"/>
        <v>1.2507846376039492E-3</v>
      </c>
      <c r="AB435" s="4">
        <f t="shared" si="145"/>
        <v>1.8063431310983546E-3</v>
      </c>
      <c r="AC435" s="4">
        <f t="shared" si="145"/>
        <v>1.3168089556685468E-2</v>
      </c>
      <c r="AD435" s="4">
        <f t="shared" si="143"/>
        <v>1.0000000000000009</v>
      </c>
      <c r="AF435" s="4">
        <f t="shared" si="138"/>
        <v>1.2793312304134059</v>
      </c>
    </row>
    <row r="436" spans="1:32" x14ac:dyDescent="0.3">
      <c r="A436" s="3">
        <v>44286</v>
      </c>
      <c r="B436" s="4">
        <v>435</v>
      </c>
      <c r="C436" s="4">
        <v>129634380</v>
      </c>
      <c r="D436" s="4">
        <v>646937</v>
      </c>
      <c r="F436" s="6">
        <f t="shared" si="128"/>
        <v>743116122.69110322</v>
      </c>
      <c r="H436" s="4">
        <f t="shared" si="126"/>
        <v>1631588514205836</v>
      </c>
      <c r="I436" s="4">
        <v>11320854</v>
      </c>
      <c r="K436" s="4">
        <f t="shared" si="127"/>
        <v>7700105407558.1543</v>
      </c>
      <c r="L436" s="4">
        <f t="shared" si="129"/>
        <v>129653260.36416049</v>
      </c>
      <c r="M436" s="4">
        <f t="shared" si="139"/>
        <v>612629.50706188381</v>
      </c>
      <c r="N436" s="4">
        <f t="shared" si="130"/>
        <v>24447378.034584947</v>
      </c>
      <c r="O436" s="4">
        <f t="shared" si="131"/>
        <v>356468150.83282918</v>
      </c>
      <c r="P436" s="4">
        <f t="shared" si="132"/>
        <v>172305633230536.28</v>
      </c>
      <c r="Q436" s="4">
        <f t="shared" si="140"/>
        <v>1177004071.6988924</v>
      </c>
      <c r="T436" s="1">
        <f t="shared" si="141"/>
        <v>434</v>
      </c>
      <c r="U436" s="4">
        <f t="shared" si="133"/>
        <v>4.4000037833978364E-2</v>
      </c>
      <c r="V436" s="4">
        <f t="shared" si="134"/>
        <v>-7.8260214811849392E-5</v>
      </c>
      <c r="W436" s="4">
        <f t="shared" si="135"/>
        <v>1.5530216758398606E-5</v>
      </c>
      <c r="X436" s="4">
        <f t="shared" si="136"/>
        <v>2.4594683337595414E-6</v>
      </c>
      <c r="Y436" s="4">
        <f t="shared" si="137"/>
        <v>6.0270529719691245E-5</v>
      </c>
      <c r="Z436" s="4">
        <f t="shared" ref="Z436:AC451" si="146" xml:space="preserve"> Z435+($S$42*V435)</f>
        <v>0.98369775230963419</v>
      </c>
      <c r="AA436" s="4">
        <f t="shared" si="146"/>
        <v>1.2658306295966826E-3</v>
      </c>
      <c r="AB436" s="4">
        <f t="shared" si="146"/>
        <v>1.8081160724023446E-3</v>
      </c>
      <c r="AC436" s="4">
        <f t="shared" si="146"/>
        <v>1.3228300988367603E-2</v>
      </c>
      <c r="AD436" s="4">
        <f t="shared" si="143"/>
        <v>1.0000000000000009</v>
      </c>
      <c r="AF436" s="4">
        <f t="shared" si="138"/>
        <v>1.2984822794129294</v>
      </c>
    </row>
    <row r="437" spans="1:32" x14ac:dyDescent="0.3">
      <c r="A437" s="3">
        <v>44287</v>
      </c>
      <c r="B437" s="4">
        <v>436</v>
      </c>
      <c r="C437" s="4">
        <v>130340862</v>
      </c>
      <c r="D437" s="4">
        <v>706482</v>
      </c>
      <c r="F437" s="6">
        <f t="shared" si="128"/>
        <v>7535135164.058919</v>
      </c>
      <c r="H437" s="4">
        <f t="shared" si="126"/>
        <v>1575013879971042.7</v>
      </c>
      <c r="I437" s="4">
        <v>11498391</v>
      </c>
      <c r="K437" s="4">
        <f t="shared" si="127"/>
        <v>6746327686608.0439</v>
      </c>
      <c r="L437" s="4">
        <f t="shared" si="129"/>
        <v>130275670.97893429</v>
      </c>
      <c r="M437" s="4">
        <f t="shared" si="139"/>
        <v>622410.61477379501</v>
      </c>
      <c r="N437" s="4">
        <f t="shared" si="130"/>
        <v>24590451.638263606</v>
      </c>
      <c r="O437" s="4">
        <f t="shared" si="131"/>
        <v>4249869227.5901027</v>
      </c>
      <c r="P437" s="4">
        <f t="shared" si="132"/>
        <v>171402051755971.25</v>
      </c>
      <c r="Q437" s="4">
        <f t="shared" si="140"/>
        <v>7067997813.8529587</v>
      </c>
      <c r="T437" s="1">
        <f t="shared" si="141"/>
        <v>435</v>
      </c>
      <c r="U437" s="4">
        <f t="shared" si="133"/>
        <v>4.4631001853956714E-2</v>
      </c>
      <c r="V437" s="4">
        <f t="shared" si="134"/>
        <v>-7.9484127503456605E-5</v>
      </c>
      <c r="W437" s="4">
        <f t="shared" si="135"/>
        <v>1.5984507950694799E-5</v>
      </c>
      <c r="X437" s="4">
        <f t="shared" si="136"/>
        <v>3.1471075634767977E-6</v>
      </c>
      <c r="Y437" s="4">
        <f t="shared" si="137"/>
        <v>6.0352511989285008E-5</v>
      </c>
      <c r="Z437" s="4">
        <f t="shared" si="146"/>
        <v>0.98361949209482236</v>
      </c>
      <c r="AA437" s="4">
        <f t="shared" si="146"/>
        <v>1.2813608463550813E-3</v>
      </c>
      <c r="AB437" s="4">
        <f t="shared" si="146"/>
        <v>1.8105755407361041E-3</v>
      </c>
      <c r="AC437" s="4">
        <f t="shared" si="146"/>
        <v>1.3288571518087294E-2</v>
      </c>
      <c r="AD437" s="4">
        <f t="shared" si="143"/>
        <v>1.0000000000000009</v>
      </c>
      <c r="AF437" s="4">
        <f t="shared" si="138"/>
        <v>1.3169978329579426</v>
      </c>
    </row>
    <row r="438" spans="1:32" x14ac:dyDescent="0.3">
      <c r="A438" s="3">
        <v>44288</v>
      </c>
      <c r="B438" s="4">
        <v>437</v>
      </c>
      <c r="C438" s="4">
        <v>130994228</v>
      </c>
      <c r="D438" s="4">
        <v>653366</v>
      </c>
      <c r="F438" s="6">
        <f t="shared" si="128"/>
        <v>1134959253.67731</v>
      </c>
      <c r="H438" s="4">
        <f t="shared" si="126"/>
        <v>1523581220058561</v>
      </c>
      <c r="I438" s="4">
        <v>11681118</v>
      </c>
      <c r="K438" s="4">
        <f t="shared" si="127"/>
        <v>5830497814410.623</v>
      </c>
      <c r="L438" s="4">
        <f t="shared" si="129"/>
        <v>130907815.48279394</v>
      </c>
      <c r="M438" s="4">
        <f t="shared" si="139"/>
        <v>632144.50385965407</v>
      </c>
      <c r="N438" s="4">
        <f t="shared" si="130"/>
        <v>24742607.118572723</v>
      </c>
      <c r="O438" s="4">
        <f t="shared" si="131"/>
        <v>7467123129.8872538</v>
      </c>
      <c r="P438" s="4">
        <f t="shared" si="132"/>
        <v>170602497994593.66</v>
      </c>
      <c r="Q438" s="4">
        <f t="shared" si="140"/>
        <v>450351898.43471724</v>
      </c>
      <c r="T438" s="1">
        <f t="shared" si="141"/>
        <v>436</v>
      </c>
      <c r="U438" s="4">
        <f t="shared" si="133"/>
        <v>4.5238344150705462E-2</v>
      </c>
      <c r="V438" s="4">
        <f t="shared" si="134"/>
        <v>-8.0699270149394534E-5</v>
      </c>
      <c r="W438" s="4">
        <f t="shared" si="135"/>
        <v>1.6407516065212882E-5</v>
      </c>
      <c r="X438" s="4">
        <f t="shared" si="136"/>
        <v>3.8343385199377802E-6</v>
      </c>
      <c r="Y438" s="4">
        <f t="shared" si="137"/>
        <v>6.0457415564243872E-5</v>
      </c>
      <c r="Z438" s="4">
        <f t="shared" si="146"/>
        <v>0.98354000796731889</v>
      </c>
      <c r="AA438" s="4">
        <f t="shared" si="146"/>
        <v>1.2973453543057762E-3</v>
      </c>
      <c r="AB438" s="4">
        <f t="shared" si="146"/>
        <v>1.8137226482995809E-3</v>
      </c>
      <c r="AC438" s="4">
        <f t="shared" si="146"/>
        <v>1.334892403007658E-2</v>
      </c>
      <c r="AD438" s="4">
        <f t="shared" si="143"/>
        <v>1.0000000000000009</v>
      </c>
      <c r="AF438" s="4">
        <f t="shared" si="138"/>
        <v>1.3348117744735724</v>
      </c>
    </row>
    <row r="439" spans="1:32" x14ac:dyDescent="0.3">
      <c r="A439" s="3">
        <v>44289</v>
      </c>
      <c r="B439" s="4">
        <v>438</v>
      </c>
      <c r="C439" s="4">
        <v>131562392</v>
      </c>
      <c r="D439" s="4">
        <v>568164</v>
      </c>
      <c r="F439" s="6">
        <f t="shared" si="128"/>
        <v>2653573063.8106437</v>
      </c>
      <c r="H439" s="4">
        <f t="shared" si="126"/>
        <v>1479549650321913.2</v>
      </c>
      <c r="I439" s="4">
        <v>11774518</v>
      </c>
      <c r="K439" s="4">
        <f t="shared" si="127"/>
        <v>5388166178170.1631</v>
      </c>
      <c r="L439" s="4">
        <f t="shared" si="129"/>
        <v>131549624.12676762</v>
      </c>
      <c r="M439" s="4">
        <f t="shared" si="139"/>
        <v>641808.64397367835</v>
      </c>
      <c r="N439" s="4">
        <f t="shared" si="130"/>
        <v>24903592.431311704</v>
      </c>
      <c r="O439" s="4">
        <f t="shared" si="131"/>
        <v>163018586.87811437</v>
      </c>
      <c r="P439" s="4">
        <f t="shared" si="132"/>
        <v>172372595422922.75</v>
      </c>
      <c r="Q439" s="4">
        <f t="shared" si="140"/>
        <v>5423533586.0098391</v>
      </c>
      <c r="T439" s="1">
        <f t="shared" si="141"/>
        <v>437</v>
      </c>
      <c r="U439" s="4">
        <f t="shared" si="133"/>
        <v>4.5819884293942868E-2</v>
      </c>
      <c r="V439" s="4">
        <f t="shared" si="134"/>
        <v>-8.1902737913054963E-5</v>
      </c>
      <c r="W439" s="4">
        <f t="shared" si="135"/>
        <v>1.6797886541789411E-5</v>
      </c>
      <c r="X439" s="4">
        <f t="shared" si="136"/>
        <v>4.5196245358048825E-6</v>
      </c>
      <c r="Y439" s="4">
        <f t="shared" si="137"/>
        <v>6.058522683546067E-5</v>
      </c>
      <c r="Z439" s="4">
        <f t="shared" si="146"/>
        <v>0.98345930869716947</v>
      </c>
      <c r="AA439" s="4">
        <f t="shared" si="146"/>
        <v>1.3137528703709891E-3</v>
      </c>
      <c r="AB439" s="4">
        <f t="shared" si="146"/>
        <v>1.8175569868195188E-3</v>
      </c>
      <c r="AC439" s="4">
        <f t="shared" si="146"/>
        <v>1.3409381445640824E-2</v>
      </c>
      <c r="AD439" s="4">
        <f t="shared" si="143"/>
        <v>1.0000000000000007</v>
      </c>
      <c r="AF439" s="4">
        <f t="shared" si="138"/>
        <v>1.351859887155149</v>
      </c>
    </row>
    <row r="440" spans="1:32" x14ac:dyDescent="0.3">
      <c r="A440" s="3">
        <v>44290</v>
      </c>
      <c r="B440" s="4">
        <v>439</v>
      </c>
      <c r="C440" s="4">
        <v>132118574</v>
      </c>
      <c r="D440" s="4">
        <v>556182</v>
      </c>
      <c r="F440" s="6">
        <f t="shared" si="128"/>
        <v>4031595173.7140918</v>
      </c>
      <c r="H440" s="4">
        <f t="shared" si="126"/>
        <v>1437072002545244.5</v>
      </c>
      <c r="I440" s="4">
        <v>11856513</v>
      </c>
      <c r="K440" s="4">
        <f t="shared" si="127"/>
        <v>5014228820600.5547</v>
      </c>
      <c r="L440" s="4">
        <f t="shared" si="129"/>
        <v>132201004.05945347</v>
      </c>
      <c r="M440" s="4">
        <f t="shared" si="139"/>
        <v>651379.93268585205</v>
      </c>
      <c r="N440" s="4">
        <f t="shared" si="130"/>
        <v>25073132.538084373</v>
      </c>
      <c r="O440" s="4">
        <f t="shared" si="131"/>
        <v>6794714701.5030098</v>
      </c>
      <c r="P440" s="4">
        <f t="shared" si="132"/>
        <v>174679032014473.59</v>
      </c>
      <c r="Q440" s="4">
        <f t="shared" si="140"/>
        <v>9062646387.6600189</v>
      </c>
      <c r="T440" s="1">
        <f t="shared" si="141"/>
        <v>438</v>
      </c>
      <c r="U440" s="4">
        <f t="shared" si="133"/>
        <v>4.6373516100317869E-2</v>
      </c>
      <c r="V440" s="4">
        <f t="shared" si="134"/>
        <v>-8.3091554719786796E-5</v>
      </c>
      <c r="W440" s="4">
        <f t="shared" si="135"/>
        <v>1.7154260709331611E-5</v>
      </c>
      <c r="X440" s="4">
        <f t="shared" si="136"/>
        <v>5.2014130388664283E-6</v>
      </c>
      <c r="Y440" s="4">
        <f t="shared" si="137"/>
        <v>6.0735880971588757E-5</v>
      </c>
      <c r="Z440" s="4">
        <f t="shared" si="146"/>
        <v>0.98337740595925638</v>
      </c>
      <c r="AA440" s="4">
        <f t="shared" si="146"/>
        <v>1.3305507569127786E-3</v>
      </c>
      <c r="AB440" s="4">
        <f t="shared" si="146"/>
        <v>1.8220766113553237E-3</v>
      </c>
      <c r="AC440" s="4">
        <f t="shared" si="146"/>
        <v>1.3469966672476285E-2</v>
      </c>
      <c r="AD440" s="4">
        <f t="shared" si="143"/>
        <v>1.0000000000000009</v>
      </c>
      <c r="AF440" s="4">
        <f t="shared" si="138"/>
        <v>1.3680801758462293</v>
      </c>
    </row>
    <row r="441" spans="1:32" x14ac:dyDescent="0.3">
      <c r="A441" s="3">
        <v>44291</v>
      </c>
      <c r="B441" s="4">
        <v>440</v>
      </c>
      <c r="C441" s="4">
        <v>132598339</v>
      </c>
      <c r="D441" s="4">
        <v>479765</v>
      </c>
      <c r="F441" s="6">
        <f t="shared" si="128"/>
        <v>19575324001.422138</v>
      </c>
      <c r="H441" s="4">
        <f t="shared" si="126"/>
        <v>1400927610869451.5</v>
      </c>
      <c r="I441" s="4">
        <v>11820775</v>
      </c>
      <c r="K441" s="4">
        <f t="shared" si="127"/>
        <v>5175558470845.9844</v>
      </c>
      <c r="L441" s="4">
        <f t="shared" si="129"/>
        <v>132861838.76045689</v>
      </c>
      <c r="M441" s="4">
        <f t="shared" si="139"/>
        <v>660834.70100341737</v>
      </c>
      <c r="N441" s="4">
        <f t="shared" si="130"/>
        <v>25250929.247111443</v>
      </c>
      <c r="O441" s="4">
        <f t="shared" si="131"/>
        <v>69432123760.838348</v>
      </c>
      <c r="P441" s="4">
        <f t="shared" si="132"/>
        <v>180369043101205.53</v>
      </c>
      <c r="Q441" s="4">
        <f t="shared" si="140"/>
        <v>32786236621.466965</v>
      </c>
      <c r="T441" s="1">
        <f t="shared" si="141"/>
        <v>439</v>
      </c>
      <c r="U441" s="4">
        <f t="shared" si="133"/>
        <v>4.6897218283394583E-2</v>
      </c>
      <c r="V441" s="4">
        <f t="shared" si="134"/>
        <v>-8.4262675070135508E-5</v>
      </c>
      <c r="W441" s="4">
        <f t="shared" si="135"/>
        <v>1.7475277802779659E-5</v>
      </c>
      <c r="X441" s="4">
        <f t="shared" si="136"/>
        <v>5.8781358784762566E-6</v>
      </c>
      <c r="Y441" s="4">
        <f t="shared" si="137"/>
        <v>6.0909261388879592E-5</v>
      </c>
      <c r="Z441" s="4">
        <f t="shared" si="146"/>
        <v>0.98329431440453663</v>
      </c>
      <c r="AA441" s="4">
        <f t="shared" si="146"/>
        <v>1.3477050176221102E-3</v>
      </c>
      <c r="AB441" s="4">
        <f t="shared" si="146"/>
        <v>1.8272780243941901E-3</v>
      </c>
      <c r="AC441" s="4">
        <f t="shared" si="146"/>
        <v>1.3530702553447873E-2</v>
      </c>
      <c r="AD441" s="4">
        <f t="shared" si="143"/>
        <v>1.0000000000000009</v>
      </c>
      <c r="AF441" s="4">
        <f t="shared" si="138"/>
        <v>1.3834131813248294</v>
      </c>
    </row>
    <row r="442" spans="1:32" x14ac:dyDescent="0.3">
      <c r="A442" s="3">
        <v>44292</v>
      </c>
      <c r="B442" s="4">
        <v>441</v>
      </c>
      <c r="C442" s="4">
        <v>133230753</v>
      </c>
      <c r="D442" s="4">
        <v>632414</v>
      </c>
      <c r="F442" s="6">
        <f t="shared" si="128"/>
        <v>162235151.16696525</v>
      </c>
      <c r="H442" s="4">
        <f t="shared" si="126"/>
        <v>1353986352185235.2</v>
      </c>
      <c r="I442" s="4">
        <v>11846573</v>
      </c>
      <c r="K442" s="4">
        <f t="shared" si="127"/>
        <v>5058843862078.3936</v>
      </c>
      <c r="L442" s="4">
        <f t="shared" si="129"/>
        <v>133531987.48824887</v>
      </c>
      <c r="M442" s="4">
        <f t="shared" si="139"/>
        <v>670148.72779197991</v>
      </c>
      <c r="N442" s="4">
        <f t="shared" si="130"/>
        <v>25436661.072680321</v>
      </c>
      <c r="O442" s="4">
        <f t="shared" si="131"/>
        <v>90742216910.558456</v>
      </c>
      <c r="P442" s="4">
        <f t="shared" si="132"/>
        <v>184690493823207.91</v>
      </c>
      <c r="Q442" s="4">
        <f t="shared" si="140"/>
        <v>1423909681.534821</v>
      </c>
      <c r="T442" s="1">
        <f t="shared" si="141"/>
        <v>440</v>
      </c>
      <c r="U442" s="4">
        <f t="shared" si="133"/>
        <v>4.73890647767988E-2</v>
      </c>
      <c r="V442" s="4">
        <f t="shared" si="134"/>
        <v>-8.5412987093306142E-5</v>
      </c>
      <c r="W442" s="4">
        <f t="shared" si="135"/>
        <v>1.7759578120339121E-5</v>
      </c>
      <c r="X442" s="4">
        <f t="shared" si="136"/>
        <v>6.5482097410653417E-6</v>
      </c>
      <c r="Y442" s="4">
        <f t="shared" si="137"/>
        <v>6.1105199231901679E-5</v>
      </c>
      <c r="Z442" s="4">
        <f t="shared" si="146"/>
        <v>0.98321005172946652</v>
      </c>
      <c r="AA442" s="4">
        <f t="shared" si="146"/>
        <v>1.3651802954248898E-3</v>
      </c>
      <c r="AB442" s="4">
        <f t="shared" si="146"/>
        <v>1.8331561602726663E-3</v>
      </c>
      <c r="AC442" s="4">
        <f t="shared" si="146"/>
        <v>1.3591611814836752E-2</v>
      </c>
      <c r="AD442" s="4">
        <f t="shared" si="143"/>
        <v>1.0000000000000009</v>
      </c>
      <c r="AF442" s="4">
        <f t="shared" si="138"/>
        <v>1.3978022846984499</v>
      </c>
    </row>
    <row r="443" spans="1:32" x14ac:dyDescent="0.3">
      <c r="A443" s="3">
        <v>44293</v>
      </c>
      <c r="B443" s="4">
        <v>442</v>
      </c>
      <c r="C443" s="4">
        <v>133921172</v>
      </c>
      <c r="D443" s="4">
        <v>690419</v>
      </c>
      <c r="F443" s="6">
        <f t="shared" si="128"/>
        <v>5004452681.0635166</v>
      </c>
      <c r="H443" s="4">
        <f t="shared" si="126"/>
        <v>1303652951188173.7</v>
      </c>
      <c r="I443" s="4">
        <v>11953111</v>
      </c>
      <c r="K443" s="4">
        <f t="shared" si="127"/>
        <v>4590946357733.377</v>
      </c>
      <c r="L443" s="4">
        <f t="shared" si="129"/>
        <v>134211284.75230855</v>
      </c>
      <c r="M443" s="4">
        <f t="shared" si="139"/>
        <v>679297.26405967772</v>
      </c>
      <c r="N443" s="4">
        <f t="shared" si="130"/>
        <v>25629983.123009231</v>
      </c>
      <c r="O443" s="4">
        <f t="shared" si="131"/>
        <v>84165409052.040634</v>
      </c>
      <c r="P443" s="4">
        <f t="shared" si="132"/>
        <v>187056831069147.03</v>
      </c>
      <c r="Q443" s="4">
        <f t="shared" si="140"/>
        <v>123693010.3262563</v>
      </c>
      <c r="T443" s="1">
        <f t="shared" si="141"/>
        <v>441</v>
      </c>
      <c r="U443" s="4">
        <f t="shared" si="133"/>
        <v>4.7847234654338273E-2</v>
      </c>
      <c r="V443" s="4">
        <f t="shared" si="134"/>
        <v>-8.6539316949202905E-5</v>
      </c>
      <c r="W443" s="4">
        <f t="shared" si="135"/>
        <v>1.8005807372828981E-5</v>
      </c>
      <c r="X443" s="4">
        <f t="shared" si="136"/>
        <v>7.2100367082641076E-6</v>
      </c>
      <c r="Y443" s="4">
        <f t="shared" si="137"/>
        <v>6.1323472868109817E-5</v>
      </c>
      <c r="Z443" s="4">
        <f t="shared" si="146"/>
        <v>0.98312463874237321</v>
      </c>
      <c r="AA443" s="4">
        <f t="shared" si="146"/>
        <v>1.3829398735452289E-3</v>
      </c>
      <c r="AB443" s="4">
        <f t="shared" si="146"/>
        <v>1.8397043700137316E-3</v>
      </c>
      <c r="AC443" s="4">
        <f t="shared" si="146"/>
        <v>1.3652717014068654E-2</v>
      </c>
      <c r="AD443" s="4">
        <f t="shared" si="143"/>
        <v>1.0000000000000007</v>
      </c>
      <c r="AF443" s="4">
        <f t="shared" si="138"/>
        <v>1.4111939996504361</v>
      </c>
    </row>
    <row r="444" spans="1:32" x14ac:dyDescent="0.3">
      <c r="A444" s="3">
        <v>44294</v>
      </c>
      <c r="B444" s="4">
        <v>443</v>
      </c>
      <c r="C444" s="4">
        <v>134668882</v>
      </c>
      <c r="D444" s="4">
        <v>747710</v>
      </c>
      <c r="F444" s="6">
        <f t="shared" si="128"/>
        <v>16392489117.732483</v>
      </c>
      <c r="H444" s="4">
        <f t="shared" si="126"/>
        <v>1250218185723279.7</v>
      </c>
      <c r="I444" s="4">
        <v>12130391</v>
      </c>
      <c r="K444" s="4">
        <f t="shared" si="127"/>
        <v>3862676792612.6411</v>
      </c>
      <c r="L444" s="4">
        <f t="shared" si="129"/>
        <v>134899539.82027575</v>
      </c>
      <c r="M444" s="4">
        <f t="shared" si="139"/>
        <v>688255.06796720624</v>
      </c>
      <c r="N444" s="4">
        <f t="shared" si="130"/>
        <v>25830527.027140927</v>
      </c>
      <c r="O444" s="4">
        <f t="shared" si="131"/>
        <v>53203030054.361908</v>
      </c>
      <c r="P444" s="4">
        <f t="shared" si="132"/>
        <v>187693727162164.78</v>
      </c>
      <c r="Q444" s="4">
        <f t="shared" si="140"/>
        <v>3534888943.0241256</v>
      </c>
      <c r="T444" s="1">
        <f t="shared" si="141"/>
        <v>442</v>
      </c>
      <c r="U444" s="4">
        <f t="shared" si="133"/>
        <v>4.827002157299113E-2</v>
      </c>
      <c r="V444" s="4">
        <f t="shared" si="134"/>
        <v>-8.7638434672157646E-5</v>
      </c>
      <c r="W444" s="4">
        <f t="shared" si="135"/>
        <v>1.8212622259180497E-5</v>
      </c>
      <c r="X444" s="4">
        <f t="shared" si="136"/>
        <v>7.8620050119586489E-6</v>
      </c>
      <c r="Y444" s="4">
        <f t="shared" si="137"/>
        <v>6.15638074010185E-5</v>
      </c>
      <c r="Z444" s="4">
        <f t="shared" si="146"/>
        <v>0.98303809942542397</v>
      </c>
      <c r="AA444" s="4">
        <f t="shared" si="146"/>
        <v>1.4009456809180578E-3</v>
      </c>
      <c r="AB444" s="4">
        <f t="shared" si="146"/>
        <v>1.8469144067219958E-3</v>
      </c>
      <c r="AC444" s="4">
        <f t="shared" si="146"/>
        <v>1.3714040486936764E-2</v>
      </c>
      <c r="AD444" s="4">
        <f t="shared" si="143"/>
        <v>1.0000000000000009</v>
      </c>
      <c r="AF444" s="4">
        <f t="shared" si="138"/>
        <v>1.4235382503439473</v>
      </c>
    </row>
    <row r="445" spans="1:32" x14ac:dyDescent="0.3">
      <c r="A445" s="3">
        <v>44295</v>
      </c>
      <c r="B445" s="4">
        <v>444</v>
      </c>
      <c r="C445" s="4">
        <v>135461075</v>
      </c>
      <c r="D445" s="4">
        <v>792193</v>
      </c>
      <c r="F445" s="6">
        <f t="shared" si="128"/>
        <v>29761824192.061218</v>
      </c>
      <c r="H445" s="4">
        <f t="shared" si="126"/>
        <v>1194824362654395.5</v>
      </c>
      <c r="I445" s="4">
        <v>12350331</v>
      </c>
      <c r="K445" s="4">
        <f t="shared" si="127"/>
        <v>3046523714147.2158</v>
      </c>
      <c r="L445" s="4">
        <f t="shared" si="129"/>
        <v>135596536.2715793</v>
      </c>
      <c r="M445" s="4">
        <f t="shared" si="139"/>
        <v>696996.45130354166</v>
      </c>
      <c r="N445" s="4">
        <f t="shared" si="130"/>
        <v>26037900.912183855</v>
      </c>
      <c r="O445" s="4">
        <f t="shared" si="131"/>
        <v>18349756097.879623</v>
      </c>
      <c r="P445" s="4">
        <f t="shared" si="132"/>
        <v>187349570100920.75</v>
      </c>
      <c r="Q445" s="4">
        <f t="shared" si="140"/>
        <v>9062382883.7171631</v>
      </c>
      <c r="T445" s="1">
        <f t="shared" si="141"/>
        <v>443</v>
      </c>
      <c r="U445" s="4">
        <f t="shared" si="133"/>
        <v>4.8655842667458538E-2</v>
      </c>
      <c r="V445" s="4">
        <f t="shared" si="134"/>
        <v>-8.8707061531979425E-5</v>
      </c>
      <c r="W445" s="4">
        <f t="shared" si="135"/>
        <v>1.8378697282955584E-5</v>
      </c>
      <c r="X445" s="4">
        <f t="shared" si="136"/>
        <v>8.5024900404800582E-6</v>
      </c>
      <c r="Y445" s="4">
        <f t="shared" si="137"/>
        <v>6.1825874208543783E-5</v>
      </c>
      <c r="Z445" s="4">
        <f t="shared" si="146"/>
        <v>0.98295046099075178</v>
      </c>
      <c r="AA445" s="4">
        <f t="shared" si="146"/>
        <v>1.4191583031772383E-3</v>
      </c>
      <c r="AB445" s="4">
        <f t="shared" si="146"/>
        <v>1.8547764117339545E-3</v>
      </c>
      <c r="AC445" s="4">
        <f t="shared" si="146"/>
        <v>1.3775604294337782E-2</v>
      </c>
      <c r="AD445" s="4">
        <f t="shared" si="143"/>
        <v>1.0000000000000009</v>
      </c>
      <c r="AF445" s="4">
        <f t="shared" si="138"/>
        <v>1.434788632875019</v>
      </c>
    </row>
    <row r="446" spans="1:32" x14ac:dyDescent="0.3">
      <c r="A446" s="3">
        <v>44296</v>
      </c>
      <c r="B446" s="4">
        <v>445</v>
      </c>
      <c r="C446" s="4">
        <v>136185872</v>
      </c>
      <c r="D446" s="4">
        <v>724797</v>
      </c>
      <c r="F446" s="6">
        <f t="shared" si="128"/>
        <v>11050247265.127884</v>
      </c>
      <c r="H446" s="4">
        <f t="shared" si="126"/>
        <v>1145242691507275</v>
      </c>
      <c r="I446" s="4">
        <v>12521827</v>
      </c>
      <c r="K446" s="4">
        <f t="shared" si="127"/>
        <v>2477266278889.0454</v>
      </c>
      <c r="L446" s="4">
        <f t="shared" si="129"/>
        <v>136302031.60960811</v>
      </c>
      <c r="M446" s="4">
        <f t="shared" si="139"/>
        <v>705495.33802881837</v>
      </c>
      <c r="N446" s="4">
        <f t="shared" si="130"/>
        <v>26251689.44276806</v>
      </c>
      <c r="O446" s="4">
        <f t="shared" si="131"/>
        <v>13493054904.309397</v>
      </c>
      <c r="P446" s="4">
        <f t="shared" si="132"/>
        <v>188509122697332.91</v>
      </c>
      <c r="Q446" s="4">
        <f t="shared" si="140"/>
        <v>372554154.84975916</v>
      </c>
      <c r="T446" s="1">
        <f t="shared" si="141"/>
        <v>444</v>
      </c>
      <c r="U446" s="4">
        <f t="shared" si="133"/>
        <v>4.9003246828480111E-2</v>
      </c>
      <c r="V446" s="4">
        <f t="shared" si="134"/>
        <v>-8.9741878968361061E-5</v>
      </c>
      <c r="W446" s="4">
        <f t="shared" si="135"/>
        <v>1.8502732804420138E-5</v>
      </c>
      <c r="X446" s="4">
        <f t="shared" si="136"/>
        <v>9.1298556490561117E-6</v>
      </c>
      <c r="Y446" s="4">
        <f t="shared" si="137"/>
        <v>6.2109290514884811E-5</v>
      </c>
      <c r="Z446" s="4">
        <f t="shared" si="146"/>
        <v>0.98286175392921982</v>
      </c>
      <c r="AA446" s="4">
        <f t="shared" si="146"/>
        <v>1.437537000460194E-3</v>
      </c>
      <c r="AB446" s="4">
        <f t="shared" si="146"/>
        <v>1.8632789017744345E-3</v>
      </c>
      <c r="AC446" s="4">
        <f t="shared" si="146"/>
        <v>1.3837430168546326E-2</v>
      </c>
      <c r="AD446" s="4">
        <f t="shared" si="143"/>
        <v>1.0000000000000007</v>
      </c>
      <c r="AF446" s="4">
        <f t="shared" si="138"/>
        <v>1.4449026582722588</v>
      </c>
    </row>
    <row r="447" spans="1:32" x14ac:dyDescent="0.3">
      <c r="A447" s="3">
        <v>44297</v>
      </c>
      <c r="B447" s="4">
        <v>446</v>
      </c>
      <c r="C447" s="4">
        <v>136842752</v>
      </c>
      <c r="D447" s="4">
        <v>656880</v>
      </c>
      <c r="F447" s="6">
        <f t="shared" si="128"/>
        <v>1384074840.3071952</v>
      </c>
      <c r="H447" s="4">
        <f t="shared" si="126"/>
        <v>1101214659804632.9</v>
      </c>
      <c r="I447" s="4">
        <v>12629813</v>
      </c>
      <c r="K447" s="4">
        <f t="shared" si="127"/>
        <v>2149001715536.8755</v>
      </c>
      <c r="L447" s="4">
        <f t="shared" si="129"/>
        <v>137015756.94493899</v>
      </c>
      <c r="M447" s="4">
        <f t="shared" si="139"/>
        <v>713725.33533087373</v>
      </c>
      <c r="N447" s="4">
        <f t="shared" si="130"/>
        <v>26471453.934962057</v>
      </c>
      <c r="O447" s="4">
        <f t="shared" si="131"/>
        <v>29930710973.342094</v>
      </c>
      <c r="P447" s="4">
        <f t="shared" si="132"/>
        <v>191591023772417.28</v>
      </c>
      <c r="Q447" s="4">
        <f t="shared" si="140"/>
        <v>3231392148.8794808</v>
      </c>
      <c r="T447" s="1">
        <f t="shared" si="141"/>
        <v>445</v>
      </c>
      <c r="U447" s="4">
        <f t="shared" si="133"/>
        <v>4.9310922301286787E-2</v>
      </c>
      <c r="V447" s="4">
        <f t="shared" si="134"/>
        <v>-9.0739539133122531E-5</v>
      </c>
      <c r="W447" s="4">
        <f t="shared" si="135"/>
        <v>1.8583464301422472E-5</v>
      </c>
      <c r="X447" s="4">
        <f t="shared" si="136"/>
        <v>9.742455825612894E-6</v>
      </c>
      <c r="Y447" s="4">
        <f t="shared" si="137"/>
        <v>6.2413619006087165E-5</v>
      </c>
      <c r="Z447" s="4">
        <f t="shared" si="146"/>
        <v>0.98277201205025144</v>
      </c>
      <c r="AA447" s="4">
        <f t="shared" si="146"/>
        <v>1.4560397332646141E-3</v>
      </c>
      <c r="AB447" s="4">
        <f t="shared" si="146"/>
        <v>1.8724087574234906E-3</v>
      </c>
      <c r="AC447" s="4">
        <f t="shared" si="146"/>
        <v>1.389953945906121E-2</v>
      </c>
      <c r="AD447" s="4">
        <f t="shared" si="143"/>
        <v>1.0000000000000007</v>
      </c>
      <c r="AF447" s="4">
        <f t="shared" si="138"/>
        <v>1.4538419751668743</v>
      </c>
    </row>
    <row r="448" spans="1:32" x14ac:dyDescent="0.3">
      <c r="A448" s="3">
        <v>44298</v>
      </c>
      <c r="B448" s="4">
        <v>447</v>
      </c>
      <c r="C448" s="4">
        <v>137425271</v>
      </c>
      <c r="D448" s="4">
        <v>582519</v>
      </c>
      <c r="F448" s="6">
        <f t="shared" si="128"/>
        <v>1380705346.8106434</v>
      </c>
      <c r="H448" s="4">
        <f t="shared" si="126"/>
        <v>1062892721141570.9</v>
      </c>
      <c r="I448" s="4">
        <v>12627500</v>
      </c>
      <c r="K448" s="4">
        <f t="shared" si="127"/>
        <v>2155788538077.2478</v>
      </c>
      <c r="L448" s="4">
        <f t="shared" si="129"/>
        <v>137737416.76240715</v>
      </c>
      <c r="M448" s="4">
        <f t="shared" si="139"/>
        <v>721659.81746816635</v>
      </c>
      <c r="N448" s="4">
        <f t="shared" si="130"/>
        <v>26696732.557090655</v>
      </c>
      <c r="O448" s="4">
        <f t="shared" si="131"/>
        <v>97434976988.743332</v>
      </c>
      <c r="P448" s="4">
        <f t="shared" si="132"/>
        <v>197943304745499.66</v>
      </c>
      <c r="Q448" s="4">
        <f t="shared" si="140"/>
        <v>19360167085.709587</v>
      </c>
      <c r="T448" s="1">
        <f t="shared" si="141"/>
        <v>446</v>
      </c>
      <c r="U448" s="4">
        <f t="shared" si="133"/>
        <v>4.9577703545378632E-2</v>
      </c>
      <c r="V448" s="4">
        <f t="shared" si="134"/>
        <v>-9.1696677051443756E-5</v>
      </c>
      <c r="W448" s="4">
        <f t="shared" si="135"/>
        <v>1.8619672790325464E-5</v>
      </c>
      <c r="X448" s="4">
        <f t="shared" si="136"/>
        <v>1.0338636759985555E-5</v>
      </c>
      <c r="Y448" s="4">
        <f t="shared" si="137"/>
        <v>6.2738367501132737E-5</v>
      </c>
      <c r="Z448" s="4">
        <f t="shared" si="146"/>
        <v>0.98268127251111836</v>
      </c>
      <c r="AA448" s="4">
        <f t="shared" si="146"/>
        <v>1.4746231975660364E-3</v>
      </c>
      <c r="AB448" s="4">
        <f t="shared" si="146"/>
        <v>1.8821512132491034E-3</v>
      </c>
      <c r="AC448" s="4">
        <f t="shared" si="146"/>
        <v>1.3961953078067297E-2</v>
      </c>
      <c r="AD448" s="4">
        <f t="shared" si="143"/>
        <v>1.0000000000000009</v>
      </c>
      <c r="AF448" s="4">
        <f t="shared" si="138"/>
        <v>1.4615725704018068</v>
      </c>
    </row>
    <row r="449" spans="1:32" x14ac:dyDescent="0.3">
      <c r="A449" s="3">
        <v>44299</v>
      </c>
      <c r="B449" s="4">
        <v>448</v>
      </c>
      <c r="C449" s="4">
        <v>138170139</v>
      </c>
      <c r="D449" s="4">
        <v>744868</v>
      </c>
      <c r="F449" s="6">
        <f t="shared" si="128"/>
        <v>15672825621.199148</v>
      </c>
      <c r="H449" s="4">
        <f t="shared" si="126"/>
        <v>1014879123466572</v>
      </c>
      <c r="I449" s="4">
        <v>12719387</v>
      </c>
      <c r="K449" s="4">
        <f t="shared" si="127"/>
        <v>1894403676110.1028</v>
      </c>
      <c r="L449" s="4">
        <f t="shared" si="129"/>
        <v>138466688.7848967</v>
      </c>
      <c r="M449" s="4">
        <f t="shared" si="139"/>
        <v>729272.02248954773</v>
      </c>
      <c r="N449" s="4">
        <f t="shared" si="130"/>
        <v>26927040.62988795</v>
      </c>
      <c r="O449" s="4">
        <f t="shared" si="131"/>
        <v>87941774922.279968</v>
      </c>
      <c r="P449" s="4">
        <f t="shared" si="132"/>
        <v>201857421666868.22</v>
      </c>
      <c r="Q449" s="4">
        <f t="shared" si="140"/>
        <v>243234514.506533</v>
      </c>
      <c r="T449" s="1">
        <f t="shared" si="141"/>
        <v>447</v>
      </c>
      <c r="U449" s="4">
        <f t="shared" si="133"/>
        <v>4.9802577302222768E-2</v>
      </c>
      <c r="V449" s="4">
        <f t="shared" si="134"/>
        <v>-9.2609924388371804E-5</v>
      </c>
      <c r="W449" s="4">
        <f t="shared" si="135"/>
        <v>1.8610196335789274E-5</v>
      </c>
      <c r="X449" s="4">
        <f t="shared" si="136"/>
        <v>1.0916739360579056E-5</v>
      </c>
      <c r="Y449" s="4">
        <f t="shared" si="137"/>
        <v>6.3082988692003474E-5</v>
      </c>
      <c r="Z449" s="4">
        <f t="shared" si="146"/>
        <v>0.98258957583406692</v>
      </c>
      <c r="AA449" s="4">
        <f t="shared" si="146"/>
        <v>1.4932428703563619E-3</v>
      </c>
      <c r="AB449" s="4">
        <f t="shared" si="146"/>
        <v>1.892489850009089E-3</v>
      </c>
      <c r="AC449" s="4">
        <f t="shared" si="146"/>
        <v>1.402469144556843E-2</v>
      </c>
      <c r="AD449" s="4">
        <f t="shared" si="143"/>
        <v>1.0000000000000009</v>
      </c>
      <c r="AF449" s="4">
        <f t="shared" si="138"/>
        <v>1.4680649460115265</v>
      </c>
    </row>
    <row r="450" spans="1:32" x14ac:dyDescent="0.3">
      <c r="A450" s="3">
        <v>44300</v>
      </c>
      <c r="B450" s="4">
        <v>449</v>
      </c>
      <c r="C450" s="4">
        <v>138983887</v>
      </c>
      <c r="D450" s="4">
        <v>813748</v>
      </c>
      <c r="F450" s="6">
        <f t="shared" si="128"/>
        <v>37663613716.095703</v>
      </c>
      <c r="H450" s="4">
        <f t="shared" ref="H450:H513" si="147">(C450-$G$2)^2</f>
        <v>963693896536634.12</v>
      </c>
      <c r="I450" s="4">
        <v>12886297</v>
      </c>
      <c r="K450" s="4">
        <f t="shared" ref="K450:K513" si="148">(I450-$J$2)^2</f>
        <v>1462801663112.4246</v>
      </c>
      <c r="L450" s="4">
        <f t="shared" si="129"/>
        <v>139203223.94661716</v>
      </c>
      <c r="M450" s="4">
        <f t="shared" si="139"/>
        <v>736535.16172045469</v>
      </c>
      <c r="N450" s="4">
        <f t="shared" si="130"/>
        <v>27161871.038203929</v>
      </c>
      <c r="O450" s="4">
        <f t="shared" si="131"/>
        <v>48108696151.337257</v>
      </c>
      <c r="P450" s="4">
        <f t="shared" si="132"/>
        <v>203792014120242.03</v>
      </c>
      <c r="Q450" s="4">
        <f t="shared" si="140"/>
        <v>5961822395.183217</v>
      </c>
      <c r="T450" s="1">
        <f t="shared" si="141"/>
        <v>448</v>
      </c>
      <c r="U450" s="4">
        <f t="shared" si="133"/>
        <v>4.9984687823417362E-2</v>
      </c>
      <c r="V450" s="4">
        <f t="shared" si="134"/>
        <v>-9.347592478074548E-5</v>
      </c>
      <c r="W450" s="4">
        <f t="shared" si="135"/>
        <v>1.855394255558825E-5</v>
      </c>
      <c r="X450" s="4">
        <f t="shared" si="136"/>
        <v>1.1475102257523596E-5</v>
      </c>
      <c r="Y450" s="4">
        <f t="shared" si="137"/>
        <v>6.3446879967633634E-5</v>
      </c>
      <c r="Z450" s="4">
        <f t="shared" si="146"/>
        <v>0.9824969659096785</v>
      </c>
      <c r="AA450" s="4">
        <f t="shared" si="146"/>
        <v>1.5118530666921512E-3</v>
      </c>
      <c r="AB450" s="4">
        <f t="shared" si="146"/>
        <v>1.9034065893696679E-3</v>
      </c>
      <c r="AC450" s="4">
        <f t="shared" si="146"/>
        <v>1.4087774434260434E-2</v>
      </c>
      <c r="AD450" s="4">
        <f t="shared" si="143"/>
        <v>1.0000000000000007</v>
      </c>
      <c r="AF450" s="4">
        <f t="shared" si="138"/>
        <v>1.4732942711829273</v>
      </c>
    </row>
    <row r="451" spans="1:32" x14ac:dyDescent="0.3">
      <c r="A451" s="3">
        <v>44301</v>
      </c>
      <c r="B451" s="4">
        <v>450</v>
      </c>
      <c r="C451" s="4">
        <v>139827914</v>
      </c>
      <c r="D451" s="4">
        <v>844027</v>
      </c>
      <c r="F451" s="6">
        <f t="shared" ref="F451:F514" si="149">(D451-$E$2)^2</f>
        <v>50332992641.633629</v>
      </c>
      <c r="H451" s="4">
        <f t="shared" si="147"/>
        <v>912003309590620.75</v>
      </c>
      <c r="I451" s="4">
        <v>13086652</v>
      </c>
      <c r="K451" s="4">
        <f t="shared" si="148"/>
        <v>1018299718874.5623</v>
      </c>
      <c r="L451" s="4">
        <f t="shared" ref="L451:L514" si="150">(AA451+AB451+AC451)*$S$45</f>
        <v>139946646.48831612</v>
      </c>
      <c r="M451" s="4">
        <f t="shared" si="139"/>
        <v>743422.54169896245</v>
      </c>
      <c r="N451" s="4">
        <f t="shared" ref="N451:N514" si="151">(AA451+AB451)*$S$45</f>
        <v>27400694.766047426</v>
      </c>
      <c r="O451" s="4">
        <f t="shared" ref="O451:O514" si="152">(C451-L451)^2</f>
        <v>14097403781.737268</v>
      </c>
      <c r="P451" s="4">
        <f t="shared" ref="P451:P514" si="153">(I451-N451)^2</f>
        <v>204891820308234.62</v>
      </c>
      <c r="Q451" s="4">
        <f t="shared" si="140"/>
        <v>10121257030.045202</v>
      </c>
      <c r="T451" s="1">
        <f t="shared" si="141"/>
        <v>449</v>
      </c>
      <c r="U451" s="4">
        <f t="shared" ref="U451:U514" si="154">$S$2*EXP(-((T451-$S$3)^2)/($S$4^2)) + $S$5*EXP(-((T451-$S$6)^2)/($S$7^2)) + $S$8*EXP(-((T451-$S$9)^2)/($S$10^2)) + $S$11*EXP(-((T451-$S$12)^2)/($S$13^2))+ $S$14*EXP(-((T451-$S$15)^2)/($S$16^2))+ $S$17*EXP(-((T451-$S$18)^2)/($S$19^2))+$S$20*EXP(-((T451-$S$21)^2)/($S$22^2))+$S$23*EXP(-((T451-$S$24)^2)/($S$25^2))+$S$26*EXP(-((T451-$S$27)^2)/($S$28^2))+$S$29*EXP(-((T451-$S$30)^2)/($S$31^2))+$S$32*EXP(-((T451-$S$33)^2)/($S$34^2))+$S$35*EXP(-((T451-$S$36)^2)/($S$37^2))</f>
        <v>5.0123341218303911E-2</v>
      </c>
      <c r="V451" s="4">
        <f t="shared" ref="V451:V514" si="155">$S$43*$S$45 -(U451*(Z451*AB451)) + $S$38*AC451 - $S$44*Z451</f>
        <v>-9.4291350667570823E-5</v>
      </c>
      <c r="W451" s="4">
        <f t="shared" ref="W451:W514" si="156">(U451*(Z451*AB451)) - $S$41*AA451 - $S$44*AA451</f>
        <v>1.8449902004185034E-5</v>
      </c>
      <c r="X451" s="4">
        <f t="shared" ref="X451:X514" si="157">$S$41*AA451 - $S$40*AB451 - $S$44*AB451</f>
        <v>1.201206532541838E-5</v>
      </c>
      <c r="Y451" s="4">
        <f t="shared" ref="Y451:Y514" si="158">$S$40*AB451- $S$38*AC451 - $S$44*AC451</f>
        <v>6.3829383337967409E-5</v>
      </c>
      <c r="Z451" s="4">
        <f t="shared" si="146"/>
        <v>0.98240348998489779</v>
      </c>
      <c r="AA451" s="4">
        <f t="shared" si="146"/>
        <v>1.5304070092477394E-3</v>
      </c>
      <c r="AB451" s="4">
        <f t="shared" si="146"/>
        <v>1.9148816916271915E-3</v>
      </c>
      <c r="AC451" s="4">
        <f t="shared" si="146"/>
        <v>1.4151221314228067E-2</v>
      </c>
      <c r="AD451" s="4">
        <f t="shared" si="143"/>
        <v>1.0000000000000009</v>
      </c>
      <c r="AF451" s="4">
        <f t="shared" ref="AF451:AF514" si="159">(U451/$S$40)*Z451</f>
        <v>1.47724050800102</v>
      </c>
    </row>
    <row r="452" spans="1:32" x14ac:dyDescent="0.3">
      <c r="A452" s="3">
        <v>44302</v>
      </c>
      <c r="B452" s="4">
        <v>451</v>
      </c>
      <c r="C452" s="4">
        <v>140665579</v>
      </c>
      <c r="D452" s="4">
        <v>837665</v>
      </c>
      <c r="F452" s="6">
        <f t="shared" si="149"/>
        <v>47518836296.594551</v>
      </c>
      <c r="H452" s="4">
        <f t="shared" si="147"/>
        <v>862111043944199.37</v>
      </c>
      <c r="I452" s="4">
        <v>13279811</v>
      </c>
      <c r="K452" s="4">
        <f t="shared" si="148"/>
        <v>665773387721.19202</v>
      </c>
      <c r="L452" s="4">
        <f t="shared" si="150"/>
        <v>140696554.1863457</v>
      </c>
      <c r="M452" s="4">
        <f t="shared" ref="M452:M515" si="160">L452-L451</f>
        <v>749907.69802957773</v>
      </c>
      <c r="N452" s="4">
        <f t="shared" si="151"/>
        <v>27642961.566086508</v>
      </c>
      <c r="O452" s="4">
        <f t="shared" si="152"/>
        <v>959462169.15061975</v>
      </c>
      <c r="P452" s="4">
        <f t="shared" si="153"/>
        <v>206300094184071.19</v>
      </c>
      <c r="Q452" s="4">
        <f t="shared" ref="Q452:Q515" si="161">(D452-M452)^2</f>
        <v>7701344049.1278801</v>
      </c>
      <c r="T452" s="1">
        <f t="shared" ref="T452:T515" si="162">T451+$S$42</f>
        <v>450</v>
      </c>
      <c r="U452" s="4">
        <f t="shared" si="154"/>
        <v>5.0218008886869669E-2</v>
      </c>
      <c r="V452" s="4">
        <f t="shared" si="155"/>
        <v>-9.5052921524155931E-5</v>
      </c>
      <c r="W452" s="4">
        <f t="shared" si="156"/>
        <v>1.8297162296822375E-5</v>
      </c>
      <c r="X452" s="4">
        <f t="shared" si="157"/>
        <v>1.2525973751892412E-5</v>
      </c>
      <c r="Y452" s="4">
        <f t="shared" si="158"/>
        <v>6.4229785475441144E-5</v>
      </c>
      <c r="Z452" s="4">
        <f t="shared" ref="Z452:AC467" si="163" xml:space="preserve"> Z451+($S$42*V451)</f>
        <v>0.98230919863423027</v>
      </c>
      <c r="AA452" s="4">
        <f t="shared" si="163"/>
        <v>1.5488569112519245E-3</v>
      </c>
      <c r="AB452" s="4">
        <f t="shared" si="163"/>
        <v>1.9268937569526098E-3</v>
      </c>
      <c r="AC452" s="4">
        <f t="shared" si="163"/>
        <v>1.4215050697566034E-2</v>
      </c>
      <c r="AD452" s="4">
        <f t="shared" ref="AD452:AD515" si="164">Z452+AA452+AB452+AC452</f>
        <v>1.0000000000000009</v>
      </c>
      <c r="AF452" s="4">
        <f t="shared" si="159"/>
        <v>1.479888509988879</v>
      </c>
    </row>
    <row r="453" spans="1:32" x14ac:dyDescent="0.3">
      <c r="A453" s="3">
        <v>44303</v>
      </c>
      <c r="B453" s="4">
        <v>452</v>
      </c>
      <c r="C453" s="4">
        <v>141472575</v>
      </c>
      <c r="D453" s="4">
        <v>806996</v>
      </c>
      <c r="F453" s="6">
        <f t="shared" si="149"/>
        <v>35088466325.125587</v>
      </c>
      <c r="H453" s="4">
        <f t="shared" si="147"/>
        <v>815372693137670.25</v>
      </c>
      <c r="I453" s="4">
        <v>13460839</v>
      </c>
      <c r="K453" s="4">
        <f t="shared" si="148"/>
        <v>403125156445.76196</v>
      </c>
      <c r="L453" s="4">
        <f t="shared" si="150"/>
        <v>141452518.72674632</v>
      </c>
      <c r="M453" s="4">
        <f t="shared" si="160"/>
        <v>755964.54040062428</v>
      </c>
      <c r="N453" s="4">
        <f t="shared" si="151"/>
        <v>27888100.773836702</v>
      </c>
      <c r="O453" s="4">
        <f t="shared" si="152"/>
        <v>402254096.82625067</v>
      </c>
      <c r="P453" s="4">
        <f t="shared" si="153"/>
        <v>208145882290809.75</v>
      </c>
      <c r="Q453" s="4">
        <f t="shared" si="161"/>
        <v>2604209868.8427167</v>
      </c>
      <c r="T453" s="1">
        <f t="shared" si="162"/>
        <v>451</v>
      </c>
      <c r="U453" s="4">
        <f t="shared" si="154"/>
        <v>5.0268330010994101E-2</v>
      </c>
      <c r="V453" s="4">
        <f t="shared" si="155"/>
        <v>-9.5757423377354996E-5</v>
      </c>
      <c r="W453" s="4">
        <f t="shared" si="156"/>
        <v>1.8094922814785273E-5</v>
      </c>
      <c r="X453" s="4">
        <f t="shared" si="157"/>
        <v>1.301518267048541E-5</v>
      </c>
      <c r="Y453" s="4">
        <f t="shared" si="158"/>
        <v>6.4647317892084312E-5</v>
      </c>
      <c r="Z453" s="4">
        <f t="shared" si="163"/>
        <v>0.98221414571270615</v>
      </c>
      <c r="AA453" s="4">
        <f t="shared" si="163"/>
        <v>1.5671540735487468E-3</v>
      </c>
      <c r="AB453" s="4">
        <f t="shared" si="163"/>
        <v>1.9394197307045023E-3</v>
      </c>
      <c r="AC453" s="4">
        <f t="shared" si="163"/>
        <v>1.4279280483041475E-2</v>
      </c>
      <c r="AD453" s="4">
        <f t="shared" si="164"/>
        <v>1.0000000000000009</v>
      </c>
      <c r="AF453" s="4">
        <f t="shared" si="159"/>
        <v>1.481228092667398</v>
      </c>
    </row>
    <row r="454" spans="1:32" x14ac:dyDescent="0.3">
      <c r="A454" s="3">
        <v>44304</v>
      </c>
      <c r="B454" s="4">
        <v>453</v>
      </c>
      <c r="C454" s="4">
        <v>142205940</v>
      </c>
      <c r="D454" s="4">
        <v>733365</v>
      </c>
      <c r="F454" s="6">
        <f t="shared" si="149"/>
        <v>12924996887.858919</v>
      </c>
      <c r="H454" s="4">
        <f t="shared" si="147"/>
        <v>774028435973951.5</v>
      </c>
      <c r="I454" s="4">
        <v>13519642</v>
      </c>
      <c r="K454" s="4">
        <f t="shared" si="148"/>
        <v>331912385654.7688</v>
      </c>
      <c r="L454" s="4">
        <f t="shared" si="150"/>
        <v>142214086.23453742</v>
      </c>
      <c r="M454" s="4">
        <f t="shared" si="160"/>
        <v>761567.50779110193</v>
      </c>
      <c r="N454" s="4">
        <f t="shared" si="151"/>
        <v>28135522.275647268</v>
      </c>
      <c r="O454" s="4">
        <f t="shared" si="152"/>
        <v>66361137.138697729</v>
      </c>
      <c r="P454" s="4">
        <f t="shared" si="153"/>
        <v>213623956232054.84</v>
      </c>
      <c r="Q454" s="4">
        <f t="shared" si="161"/>
        <v>795381445.70716524</v>
      </c>
      <c r="T454" s="1">
        <f t="shared" si="162"/>
        <v>452</v>
      </c>
      <c r="U454" s="4">
        <f t="shared" si="154"/>
        <v>5.0274113084586465E-2</v>
      </c>
      <c r="V454" s="4">
        <f t="shared" si="155"/>
        <v>-9.6401729451511023E-5</v>
      </c>
      <c r="W454" s="4">
        <f t="shared" si="156"/>
        <v>1.7842509812621843E-5</v>
      </c>
      <c r="X454" s="4">
        <f t="shared" si="157"/>
        <v>1.3478062367839295E-5</v>
      </c>
      <c r="Y454" s="4">
        <f t="shared" si="158"/>
        <v>6.5081157271049884E-5</v>
      </c>
      <c r="Z454" s="4">
        <f t="shared" si="163"/>
        <v>0.98211838828932885</v>
      </c>
      <c r="AA454" s="4">
        <f t="shared" si="163"/>
        <v>1.5852489963635321E-3</v>
      </c>
      <c r="AB454" s="4">
        <f t="shared" si="163"/>
        <v>1.9524349133749877E-3</v>
      </c>
      <c r="AC454" s="4">
        <f t="shared" si="163"/>
        <v>1.4343927800933558E-2</v>
      </c>
      <c r="AD454" s="4">
        <f t="shared" si="164"/>
        <v>1.0000000000000009</v>
      </c>
      <c r="AF454" s="4">
        <f t="shared" si="159"/>
        <v>1.481254075584693</v>
      </c>
    </row>
    <row r="455" spans="1:32" x14ac:dyDescent="0.3">
      <c r="A455" s="3">
        <v>44305</v>
      </c>
      <c r="B455" s="4">
        <v>454</v>
      </c>
      <c r="C455" s="4">
        <v>142861824</v>
      </c>
      <c r="D455" s="4">
        <v>655884</v>
      </c>
      <c r="F455" s="6">
        <f t="shared" si="149"/>
        <v>1310958168.9140916</v>
      </c>
      <c r="H455" s="4">
        <f t="shared" si="147"/>
        <v>737963441456186.62</v>
      </c>
      <c r="I455" s="4">
        <v>13483130</v>
      </c>
      <c r="K455" s="4">
        <f t="shared" si="148"/>
        <v>375315980245.59186</v>
      </c>
      <c r="L455" s="4">
        <f t="shared" si="150"/>
        <v>142980777.96720678</v>
      </c>
      <c r="M455" s="4">
        <f t="shared" si="160"/>
        <v>766691.73266935349</v>
      </c>
      <c r="N455" s="4">
        <f t="shared" si="151"/>
        <v>28384617.638249781</v>
      </c>
      <c r="O455" s="4">
        <f t="shared" si="152"/>
        <v>14150046314.230774</v>
      </c>
      <c r="P455" s="4">
        <f t="shared" si="153"/>
        <v>222054333832911.03</v>
      </c>
      <c r="Q455" s="4">
        <f t="shared" si="161"/>
        <v>12278353619.322908</v>
      </c>
      <c r="T455" s="1">
        <f t="shared" si="162"/>
        <v>453</v>
      </c>
      <c r="U455" s="4">
        <f t="shared" si="154"/>
        <v>5.023533647085833E-2</v>
      </c>
      <c r="V455" s="4">
        <f t="shared" si="155"/>
        <v>-9.6982821767579793E-5</v>
      </c>
      <c r="W455" s="4">
        <f t="shared" si="156"/>
        <v>1.753939172988625E-5</v>
      </c>
      <c r="X455" s="4">
        <f t="shared" si="157"/>
        <v>1.3913004065975896E-5</v>
      </c>
      <c r="Y455" s="4">
        <f t="shared" si="158"/>
        <v>6.5530425971717648E-5</v>
      </c>
      <c r="Z455" s="4">
        <f t="shared" si="163"/>
        <v>0.98202198655987738</v>
      </c>
      <c r="AA455" s="4">
        <f t="shared" si="163"/>
        <v>1.603091506176154E-3</v>
      </c>
      <c r="AB455" s="4">
        <f t="shared" si="163"/>
        <v>1.965912975742827E-3</v>
      </c>
      <c r="AC455" s="4">
        <f t="shared" si="163"/>
        <v>1.4409008958204609E-2</v>
      </c>
      <c r="AD455" s="4">
        <f t="shared" si="164"/>
        <v>1.0000000000000009</v>
      </c>
      <c r="AF455" s="4">
        <f t="shared" si="159"/>
        <v>1.479966295495114</v>
      </c>
    </row>
    <row r="456" spans="1:32" x14ac:dyDescent="0.3">
      <c r="A456" s="3">
        <v>44306</v>
      </c>
      <c r="B456" s="4">
        <v>455</v>
      </c>
      <c r="C456" s="4">
        <v>143693969</v>
      </c>
      <c r="D456" s="4">
        <v>832145</v>
      </c>
      <c r="F456" s="6">
        <f t="shared" si="149"/>
        <v>45142717450.801445</v>
      </c>
      <c r="H456" s="4">
        <f t="shared" si="147"/>
        <v>693444665826071.25</v>
      </c>
      <c r="I456" s="4">
        <v>13549198</v>
      </c>
      <c r="K456" s="4">
        <f t="shared" si="148"/>
        <v>298730433220.92053</v>
      </c>
      <c r="L456" s="4">
        <f t="shared" si="150"/>
        <v>143752091.17998007</v>
      </c>
      <c r="M456" s="4">
        <f t="shared" si="160"/>
        <v>771313.21277329326</v>
      </c>
      <c r="N456" s="4">
        <f t="shared" si="151"/>
        <v>28634761.406069428</v>
      </c>
      <c r="O456" s="4">
        <f t="shared" si="152"/>
        <v>3378187805.6355801</v>
      </c>
      <c r="P456" s="4">
        <f t="shared" si="153"/>
        <v>227574223278541.03</v>
      </c>
      <c r="Q456" s="4">
        <f t="shared" si="161"/>
        <v>3700506337.1953216</v>
      </c>
      <c r="T456" s="1">
        <f t="shared" si="162"/>
        <v>454</v>
      </c>
      <c r="U456" s="4">
        <f t="shared" si="154"/>
        <v>5.0152147982795416E-2</v>
      </c>
      <c r="V456" s="4">
        <f t="shared" si="155"/>
        <v>-9.7497813491954428E-5</v>
      </c>
      <c r="W456" s="4">
        <f t="shared" si="156"/>
        <v>1.7185194493787536E-5</v>
      </c>
      <c r="X456" s="4">
        <f t="shared" si="157"/>
        <v>1.4318426270626728E-5</v>
      </c>
      <c r="Y456" s="4">
        <f t="shared" si="158"/>
        <v>6.5994192727540163E-5</v>
      </c>
      <c r="Z456" s="4">
        <f t="shared" si="163"/>
        <v>0.98192500373810976</v>
      </c>
      <c r="AA456" s="4">
        <f t="shared" si="163"/>
        <v>1.6206308979060402E-3</v>
      </c>
      <c r="AB456" s="4">
        <f t="shared" si="163"/>
        <v>1.9798259798088028E-3</v>
      </c>
      <c r="AC456" s="4">
        <f t="shared" si="163"/>
        <v>1.4474539384176326E-2</v>
      </c>
      <c r="AD456" s="4">
        <f t="shared" si="164"/>
        <v>1.0000000000000011</v>
      </c>
      <c r="AF456" s="4">
        <f t="shared" si="159"/>
        <v>1.4773695906013777</v>
      </c>
    </row>
    <row r="457" spans="1:32" x14ac:dyDescent="0.3">
      <c r="A457" s="3">
        <v>44307</v>
      </c>
      <c r="B457" s="4">
        <v>456</v>
      </c>
      <c r="C457" s="4">
        <v>144581472</v>
      </c>
      <c r="D457" s="4">
        <v>887503</v>
      </c>
      <c r="F457" s="6">
        <f t="shared" si="149"/>
        <v>71730850010.130188</v>
      </c>
      <c r="H457" s="4">
        <f t="shared" si="147"/>
        <v>647490495273267.75</v>
      </c>
      <c r="I457" s="4">
        <v>13659912</v>
      </c>
      <c r="K457" s="4">
        <f t="shared" si="148"/>
        <v>189963808745.50433</v>
      </c>
      <c r="L457" s="4">
        <f t="shared" si="150"/>
        <v>144527500.16883248</v>
      </c>
      <c r="M457" s="4">
        <f t="shared" si="160"/>
        <v>775408.98885241151</v>
      </c>
      <c r="N457" s="4">
        <f t="shared" si="151"/>
        <v>28885312.570728522</v>
      </c>
      <c r="O457" s="4">
        <f t="shared" si="152"/>
        <v>2912958559.5751853</v>
      </c>
      <c r="P457" s="4">
        <f t="shared" si="153"/>
        <v>231812822539140.41</v>
      </c>
      <c r="Q457" s="4">
        <f t="shared" si="161"/>
        <v>12565067335.155693</v>
      </c>
      <c r="T457" s="1">
        <f t="shared" si="162"/>
        <v>455</v>
      </c>
      <c r="U457" s="4">
        <f t="shared" si="154"/>
        <v>5.0024863490758284E-2</v>
      </c>
      <c r="V457" s="4">
        <f t="shared" si="155"/>
        <v>-9.7943971807201558E-5</v>
      </c>
      <c r="W457" s="4">
        <f t="shared" si="156"/>
        <v>1.677971658540581E-5</v>
      </c>
      <c r="X457" s="4">
        <f t="shared" si="157"/>
        <v>1.4692781666296117E-5</v>
      </c>
      <c r="Y457" s="4">
        <f t="shared" si="158"/>
        <v>6.6471473555499631E-5</v>
      </c>
      <c r="Z457" s="4">
        <f t="shared" si="163"/>
        <v>0.98182750592461776</v>
      </c>
      <c r="AA457" s="4">
        <f t="shared" si="163"/>
        <v>1.6378160923998276E-3</v>
      </c>
      <c r="AB457" s="4">
        <f t="shared" si="163"/>
        <v>1.9941444060794294E-3</v>
      </c>
      <c r="AC457" s="4">
        <f t="shared" si="163"/>
        <v>1.4540533576903866E-2</v>
      </c>
      <c r="AD457" s="4">
        <f t="shared" si="164"/>
        <v>1.0000000000000009</v>
      </c>
      <c r="AF457" s="4">
        <f t="shared" si="159"/>
        <v>1.4734737560078957</v>
      </c>
    </row>
    <row r="458" spans="1:32" x14ac:dyDescent="0.3">
      <c r="A458" s="3">
        <v>44308</v>
      </c>
      <c r="B458" s="4">
        <v>457</v>
      </c>
      <c r="C458" s="4">
        <v>145471947</v>
      </c>
      <c r="D458" s="4">
        <v>890475</v>
      </c>
      <c r="F458" s="6">
        <f t="shared" si="149"/>
        <v>73331641467.30719</v>
      </c>
      <c r="H458" s="4">
        <f t="shared" si="147"/>
        <v>602965681980611.5</v>
      </c>
      <c r="I458" s="4">
        <v>13807787</v>
      </c>
      <c r="K458" s="4">
        <f t="shared" si="148"/>
        <v>82928666529.412231</v>
      </c>
      <c r="L458" s="4">
        <f t="shared" si="150"/>
        <v>145306457.49539322</v>
      </c>
      <c r="M458" s="4">
        <f t="shared" si="160"/>
        <v>778957.3265607357</v>
      </c>
      <c r="N458" s="4">
        <f t="shared" si="151"/>
        <v>29135616.215209998</v>
      </c>
      <c r="O458" s="4">
        <f t="shared" si="152"/>
        <v>27386776134.998581</v>
      </c>
      <c r="P458" s="4">
        <f t="shared" si="153"/>
        <v>234942348450645.16</v>
      </c>
      <c r="Q458" s="4">
        <f t="shared" si="161"/>
        <v>12436191489.306395</v>
      </c>
      <c r="T458" s="1">
        <f t="shared" si="162"/>
        <v>456</v>
      </c>
      <c r="U458" s="4">
        <f t="shared" si="154"/>
        <v>4.9853964568967964E-2</v>
      </c>
      <c r="V458" s="4">
        <f t="shared" si="155"/>
        <v>-9.8318741054788635E-5</v>
      </c>
      <c r="W458" s="4">
        <f t="shared" si="156"/>
        <v>1.632294363127247E-5</v>
      </c>
      <c r="X458" s="4">
        <f t="shared" si="157"/>
        <v>1.5034564528115937E-5</v>
      </c>
      <c r="Y458" s="4">
        <f t="shared" si="158"/>
        <v>6.6961232895400229E-5</v>
      </c>
      <c r="Z458" s="4">
        <f t="shared" si="163"/>
        <v>0.98172956195281058</v>
      </c>
      <c r="AA458" s="4">
        <f t="shared" si="163"/>
        <v>1.6545958089852334E-3</v>
      </c>
      <c r="AB458" s="4">
        <f t="shared" si="163"/>
        <v>2.0088371877457255E-3</v>
      </c>
      <c r="AC458" s="4">
        <f t="shared" si="163"/>
        <v>1.4607005050459365E-2</v>
      </c>
      <c r="AD458" s="4">
        <f t="shared" si="164"/>
        <v>1.0000000000000009</v>
      </c>
      <c r="AF458" s="4">
        <f t="shared" si="159"/>
        <v>1.4682934707664628</v>
      </c>
    </row>
    <row r="459" spans="1:32" x14ac:dyDescent="0.3">
      <c r="A459" s="3">
        <v>44309</v>
      </c>
      <c r="B459" s="4">
        <v>458</v>
      </c>
      <c r="C459" s="4">
        <v>146373574</v>
      </c>
      <c r="D459" s="4">
        <v>901627</v>
      </c>
      <c r="F459" s="6">
        <f t="shared" si="149"/>
        <v>79495890649.9095</v>
      </c>
      <c r="H459" s="4">
        <f t="shared" si="147"/>
        <v>559499062921600.94</v>
      </c>
      <c r="I459" s="4">
        <v>13964663</v>
      </c>
      <c r="K459" s="4">
        <f t="shared" si="148"/>
        <v>17186522560.667263</v>
      </c>
      <c r="L459" s="4">
        <f t="shared" si="150"/>
        <v>146088395.39590651</v>
      </c>
      <c r="M459" s="4">
        <f t="shared" si="160"/>
        <v>781937.90051329136</v>
      </c>
      <c r="N459" s="4">
        <f t="shared" si="151"/>
        <v>29385005.333016306</v>
      </c>
      <c r="O459" s="4">
        <f t="shared" si="152"/>
        <v>81326836232.712677</v>
      </c>
      <c r="P459" s="4">
        <f t="shared" si="153"/>
        <v>237786957667414.78</v>
      </c>
      <c r="Q459" s="4">
        <f t="shared" si="161"/>
        <v>14325480535.93924</v>
      </c>
      <c r="T459" s="1">
        <f t="shared" si="162"/>
        <v>457</v>
      </c>
      <c r="U459" s="4">
        <f t="shared" si="154"/>
        <v>4.9640095200342071E-2</v>
      </c>
      <c r="V459" s="4">
        <f t="shared" si="155"/>
        <v>-9.8619765880457862E-5</v>
      </c>
      <c r="W459" s="4">
        <f t="shared" si="156"/>
        <v>1.5815062274490926E-5</v>
      </c>
      <c r="X459" s="4">
        <f t="shared" si="157"/>
        <v>1.5342318609744724E-5</v>
      </c>
      <c r="Y459" s="4">
        <f t="shared" si="158"/>
        <v>6.7462384996222211E-5</v>
      </c>
      <c r="Z459" s="4">
        <f t="shared" si="163"/>
        <v>0.98163124321175577</v>
      </c>
      <c r="AA459" s="4">
        <f t="shared" si="163"/>
        <v>1.670918752616506E-3</v>
      </c>
      <c r="AB459" s="4">
        <f t="shared" si="163"/>
        <v>2.0238717522738413E-3</v>
      </c>
      <c r="AC459" s="4">
        <f t="shared" si="163"/>
        <v>1.4673966283354765E-2</v>
      </c>
      <c r="AD459" s="4">
        <f t="shared" si="164"/>
        <v>1.0000000000000009</v>
      </c>
      <c r="AF459" s="4">
        <f t="shared" si="159"/>
        <v>1.4618481971246706</v>
      </c>
    </row>
    <row r="460" spans="1:32" x14ac:dyDescent="0.3">
      <c r="A460" s="3">
        <v>44310</v>
      </c>
      <c r="B460" s="4">
        <v>459</v>
      </c>
      <c r="C460" s="4">
        <v>147220885</v>
      </c>
      <c r="D460" s="4">
        <v>847311</v>
      </c>
      <c r="F460" s="6">
        <f t="shared" si="149"/>
        <v>51817309124.355469</v>
      </c>
      <c r="H460" s="4">
        <f t="shared" si="147"/>
        <v>520132863313376</v>
      </c>
      <c r="I460" s="4">
        <v>14049413</v>
      </c>
      <c r="K460" s="4">
        <f t="shared" si="148"/>
        <v>2148079462.3913236</v>
      </c>
      <c r="L460" s="4">
        <f t="shared" si="150"/>
        <v>146872727.37426966</v>
      </c>
      <c r="M460" s="4">
        <f t="shared" si="160"/>
        <v>784331.97836315632</v>
      </c>
      <c r="N460" s="4">
        <f t="shared" si="151"/>
        <v>29632802.820379738</v>
      </c>
      <c r="O460" s="4">
        <f t="shared" si="152"/>
        <v>121213732354.18452</v>
      </c>
      <c r="P460" s="4">
        <f t="shared" si="153"/>
        <v>242842038293914.84</v>
      </c>
      <c r="Q460" s="4">
        <f t="shared" si="161"/>
        <v>3966357166.3340244</v>
      </c>
      <c r="T460" s="1">
        <f t="shared" si="162"/>
        <v>458</v>
      </c>
      <c r="U460" s="4">
        <f t="shared" si="154"/>
        <v>4.9384057566658389E-2</v>
      </c>
      <c r="V460" s="4">
        <f t="shared" si="155"/>
        <v>-9.8844914096700816E-5</v>
      </c>
      <c r="W460" s="4">
        <f t="shared" si="156"/>
        <v>1.5256473075555269E-5</v>
      </c>
      <c r="X460" s="4">
        <f t="shared" si="157"/>
        <v>1.5614645455739587E-5</v>
      </c>
      <c r="Y460" s="4">
        <f t="shared" si="158"/>
        <v>6.797379556540596E-5</v>
      </c>
      <c r="Z460" s="4">
        <f t="shared" si="163"/>
        <v>0.98153262344587533</v>
      </c>
      <c r="AA460" s="4">
        <f t="shared" si="163"/>
        <v>1.6867338148909969E-3</v>
      </c>
      <c r="AB460" s="4">
        <f t="shared" si="163"/>
        <v>2.039214070883586E-3</v>
      </c>
      <c r="AC460" s="4">
        <f t="shared" si="163"/>
        <v>1.4741428668350987E-2</v>
      </c>
      <c r="AD460" s="4">
        <f t="shared" si="164"/>
        <v>1.0000000000000009</v>
      </c>
      <c r="AF460" s="4">
        <f t="shared" si="159"/>
        <v>1.4541620528103354</v>
      </c>
    </row>
    <row r="461" spans="1:32" x14ac:dyDescent="0.3">
      <c r="A461" s="3">
        <v>44311</v>
      </c>
      <c r="B461" s="4">
        <v>460</v>
      </c>
      <c r="C461" s="4">
        <v>147969167</v>
      </c>
      <c r="D461" s="4">
        <v>748282</v>
      </c>
      <c r="F461" s="6">
        <f t="shared" si="149"/>
        <v>16539286232.564667</v>
      </c>
      <c r="H461" s="4">
        <f t="shared" si="147"/>
        <v>486561519824128</v>
      </c>
      <c r="I461" s="4">
        <v>14116842</v>
      </c>
      <c r="K461" s="4">
        <f t="shared" si="148"/>
        <v>444434779.36597502</v>
      </c>
      <c r="L461" s="4">
        <f t="shared" si="150"/>
        <v>147658849.97689861</v>
      </c>
      <c r="M461" s="4">
        <f t="shared" si="160"/>
        <v>786122.6026289463</v>
      </c>
      <c r="N461" s="4">
        <f t="shared" si="151"/>
        <v>29878323.637183174</v>
      </c>
      <c r="O461" s="4">
        <f t="shared" si="152"/>
        <v>96296654826.508255</v>
      </c>
      <c r="P461" s="4">
        <f t="shared" si="153"/>
        <v>248424303399262.41</v>
      </c>
      <c r="Q461" s="4">
        <f t="shared" si="161"/>
        <v>1431911207.3218179</v>
      </c>
      <c r="T461" s="1">
        <f t="shared" si="162"/>
        <v>459</v>
      </c>
      <c r="U461" s="4">
        <f t="shared" si="154"/>
        <v>4.9086806958262029E-2</v>
      </c>
      <c r="V461" s="4">
        <f t="shared" si="155"/>
        <v>-9.8992298964310953E-5</v>
      </c>
      <c r="W461" s="4">
        <f t="shared" si="156"/>
        <v>1.4647802192928875E-5</v>
      </c>
      <c r="X461" s="4">
        <f t="shared" si="157"/>
        <v>1.5850213076166946E-5</v>
      </c>
      <c r="Y461" s="4">
        <f t="shared" si="158"/>
        <v>6.8494283695215132E-5</v>
      </c>
      <c r="Z461" s="4">
        <f t="shared" si="163"/>
        <v>0.9814337785317786</v>
      </c>
      <c r="AA461" s="4">
        <f t="shared" si="163"/>
        <v>1.7019902879665521E-3</v>
      </c>
      <c r="AB461" s="4">
        <f t="shared" si="163"/>
        <v>2.0548287163393254E-3</v>
      </c>
      <c r="AC461" s="4">
        <f t="shared" si="163"/>
        <v>1.4809402463916392E-2</v>
      </c>
      <c r="AD461" s="4">
        <f t="shared" si="164"/>
        <v>1.0000000000000009</v>
      </c>
      <c r="AF461" s="4">
        <f t="shared" si="159"/>
        <v>1.4452636573995787</v>
      </c>
    </row>
    <row r="462" spans="1:32" x14ac:dyDescent="0.3">
      <c r="A462" s="3">
        <v>44312</v>
      </c>
      <c r="B462" s="4">
        <v>461</v>
      </c>
      <c r="C462" s="4">
        <v>148640852</v>
      </c>
      <c r="D462" s="4">
        <v>671685</v>
      </c>
      <c r="F462" s="6">
        <f t="shared" si="149"/>
        <v>2704848323.9968505</v>
      </c>
      <c r="H462" s="4">
        <f t="shared" si="147"/>
        <v>457380437653826.69</v>
      </c>
      <c r="I462" s="4">
        <v>13992560</v>
      </c>
      <c r="K462" s="4">
        <f t="shared" si="148"/>
        <v>10650318052.556892</v>
      </c>
      <c r="L462" s="4">
        <f t="shared" si="150"/>
        <v>148446144.74480054</v>
      </c>
      <c r="M462" s="4">
        <f t="shared" si="160"/>
        <v>787294.76790192723</v>
      </c>
      <c r="N462" s="4">
        <f t="shared" si="151"/>
        <v>30120877.129767563</v>
      </c>
      <c r="O462" s="4">
        <f t="shared" si="152"/>
        <v>37910915227.308487</v>
      </c>
      <c r="P462" s="4">
        <f t="shared" si="153"/>
        <v>260122613438353.81</v>
      </c>
      <c r="Q462" s="4">
        <f t="shared" si="161"/>
        <v>13365618434.337484</v>
      </c>
      <c r="T462" s="1">
        <f t="shared" si="162"/>
        <v>460</v>
      </c>
      <c r="U462" s="4">
        <f t="shared" si="154"/>
        <v>4.8749445844424574E-2</v>
      </c>
      <c r="V462" s="4">
        <f t="shared" si="155"/>
        <v>-9.906030058669745E-5</v>
      </c>
      <c r="W462" s="4">
        <f t="shared" si="156"/>
        <v>1.3989911597536977E-5</v>
      </c>
      <c r="X462" s="4">
        <f t="shared" si="157"/>
        <v>1.604776491090716E-5</v>
      </c>
      <c r="Y462" s="4">
        <f t="shared" si="158"/>
        <v>6.9022624078253313E-5</v>
      </c>
      <c r="Z462" s="4">
        <f t="shared" si="163"/>
        <v>0.98133478623281434</v>
      </c>
      <c r="AA462" s="4">
        <f t="shared" si="163"/>
        <v>1.7166380901594809E-3</v>
      </c>
      <c r="AB462" s="4">
        <f t="shared" si="163"/>
        <v>2.0706789294154923E-3</v>
      </c>
      <c r="AC462" s="4">
        <f t="shared" si="163"/>
        <v>1.4877896747611608E-2</v>
      </c>
      <c r="AD462" s="4">
        <f t="shared" si="164"/>
        <v>1.0000000000000009</v>
      </c>
      <c r="AF462" s="4">
        <f t="shared" si="159"/>
        <v>1.435185954019792</v>
      </c>
    </row>
    <row r="463" spans="1:32" x14ac:dyDescent="0.3">
      <c r="A463" s="3">
        <v>44313</v>
      </c>
      <c r="B463" s="4">
        <v>462</v>
      </c>
      <c r="C463" s="4">
        <v>149478391</v>
      </c>
      <c r="D463" s="4">
        <v>837539</v>
      </c>
      <c r="F463" s="6">
        <f t="shared" si="149"/>
        <v>47463919157.201447</v>
      </c>
      <c r="H463" s="4">
        <f t="shared" si="147"/>
        <v>422257929737784.62</v>
      </c>
      <c r="I463" s="4">
        <v>13987395</v>
      </c>
      <c r="K463" s="4">
        <f t="shared" si="148"/>
        <v>11743055183.959196</v>
      </c>
      <c r="L463" s="4">
        <f t="shared" si="150"/>
        <v>149233980.33579749</v>
      </c>
      <c r="M463" s="4">
        <f t="shared" si="160"/>
        <v>787835.59099695086</v>
      </c>
      <c r="N463" s="4">
        <f t="shared" si="151"/>
        <v>30359769.506270044</v>
      </c>
      <c r="O463" s="4">
        <f t="shared" si="152"/>
        <v>59736572775.912743</v>
      </c>
      <c r="P463" s="4">
        <f t="shared" si="153"/>
        <v>268054646973561.25</v>
      </c>
      <c r="Q463" s="4">
        <f t="shared" si="161"/>
        <v>2470428866.5243859</v>
      </c>
      <c r="T463" s="1">
        <f t="shared" si="162"/>
        <v>461</v>
      </c>
      <c r="U463" s="4">
        <f t="shared" si="154"/>
        <v>4.8373217151943308E-2</v>
      </c>
      <c r="V463" s="4">
        <f t="shared" si="155"/>
        <v>-9.9047586106949706E-5</v>
      </c>
      <c r="W463" s="4">
        <f t="shared" si="156"/>
        <v>1.3283907583816547E-5</v>
      </c>
      <c r="X463" s="4">
        <f t="shared" si="157"/>
        <v>1.6206129001342161E-5</v>
      </c>
      <c r="Y463" s="4">
        <f t="shared" si="158"/>
        <v>6.9557549521790998E-5</v>
      </c>
      <c r="Z463" s="4">
        <f t="shared" si="163"/>
        <v>0.98123572593222763</v>
      </c>
      <c r="AA463" s="4">
        <f t="shared" si="163"/>
        <v>1.7306280017570178E-3</v>
      </c>
      <c r="AB463" s="4">
        <f t="shared" si="163"/>
        <v>2.0867266943263994E-3</v>
      </c>
      <c r="AC463" s="4">
        <f t="shared" si="163"/>
        <v>1.4946919371689861E-2</v>
      </c>
      <c r="AD463" s="4">
        <f t="shared" si="164"/>
        <v>1.0000000000000009</v>
      </c>
      <c r="AF463" s="4">
        <f t="shared" si="159"/>
        <v>1.423966007829532</v>
      </c>
    </row>
    <row r="464" spans="1:32" x14ac:dyDescent="0.3">
      <c r="A464" s="3">
        <v>44314</v>
      </c>
      <c r="B464" s="4">
        <v>463</v>
      </c>
      <c r="C464" s="4">
        <v>150371434</v>
      </c>
      <c r="D464" s="4">
        <v>893043</v>
      </c>
      <c r="F464" s="6">
        <f t="shared" si="149"/>
        <v>74729055422.176163</v>
      </c>
      <c r="H464" s="4">
        <f t="shared" si="147"/>
        <v>386353325182205.5</v>
      </c>
      <c r="I464" s="4">
        <v>14035120</v>
      </c>
      <c r="K464" s="4">
        <f t="shared" si="148"/>
        <v>3677255463.4993825</v>
      </c>
      <c r="L464" s="4">
        <f t="shared" si="150"/>
        <v>150021714.80737925</v>
      </c>
      <c r="M464" s="4">
        <f t="shared" si="160"/>
        <v>787734.47158175707</v>
      </c>
      <c r="N464" s="4">
        <f t="shared" si="151"/>
        <v>30594306.452594541</v>
      </c>
      <c r="O464" s="4">
        <f t="shared" si="152"/>
        <v>122303513687.31221</v>
      </c>
      <c r="P464" s="4">
        <f t="shared" si="153"/>
        <v>274206655971790.59</v>
      </c>
      <c r="Q464" s="4">
        <f t="shared" si="161"/>
        <v>11089886157.615879</v>
      </c>
      <c r="T464" s="1">
        <f t="shared" si="162"/>
        <v>462</v>
      </c>
      <c r="U464" s="4">
        <f t="shared" si="154"/>
        <v>4.7959496805571364E-2</v>
      </c>
      <c r="V464" s="4">
        <f t="shared" si="155"/>
        <v>-9.8953128398894462E-5</v>
      </c>
      <c r="W464" s="4">
        <f t="shared" si="156"/>
        <v>1.2531147352981819E-5</v>
      </c>
      <c r="X464" s="4">
        <f t="shared" si="157"/>
        <v>1.6324227278097331E-5</v>
      </c>
      <c r="Y464" s="4">
        <f t="shared" si="158"/>
        <v>7.0097753767815312E-5</v>
      </c>
      <c r="Z464" s="4">
        <f t="shared" si="163"/>
        <v>0.98113667834612073</v>
      </c>
      <c r="AA464" s="4">
        <f t="shared" si="163"/>
        <v>1.7439119093408343E-3</v>
      </c>
      <c r="AB464" s="4">
        <f t="shared" si="163"/>
        <v>2.1029328233277416E-3</v>
      </c>
      <c r="AC464" s="4">
        <f t="shared" si="163"/>
        <v>1.5016476921211651E-2</v>
      </c>
      <c r="AD464" s="4">
        <f t="shared" si="164"/>
        <v>1.0000000000000009</v>
      </c>
      <c r="AF464" s="4">
        <f t="shared" si="159"/>
        <v>1.4116447828935685</v>
      </c>
    </row>
    <row r="465" spans="1:32" x14ac:dyDescent="0.3">
      <c r="A465" s="3">
        <v>44315</v>
      </c>
      <c r="B465" s="4">
        <v>464</v>
      </c>
      <c r="C465" s="4">
        <v>151275493</v>
      </c>
      <c r="D465" s="4">
        <v>904059</v>
      </c>
      <c r="F465" s="6">
        <f t="shared" si="149"/>
        <v>80873210834.258926</v>
      </c>
      <c r="H465" s="4">
        <f t="shared" si="147"/>
        <v>351630510918226</v>
      </c>
      <c r="I465" s="4">
        <v>14110361</v>
      </c>
      <c r="K465" s="4">
        <f t="shared" si="148"/>
        <v>213178158.08782002</v>
      </c>
      <c r="L465" s="4">
        <f t="shared" si="150"/>
        <v>150808698.04820752</v>
      </c>
      <c r="M465" s="4">
        <f t="shared" si="160"/>
        <v>786983.24082827568</v>
      </c>
      <c r="N465" s="4">
        <f t="shared" si="151"/>
        <v>30823795.874605928</v>
      </c>
      <c r="O465" s="4">
        <f t="shared" si="152"/>
        <v>217897527018.94238</v>
      </c>
      <c r="P465" s="4">
        <f t="shared" si="153"/>
        <v>279338905307693.66</v>
      </c>
      <c r="Q465" s="4">
        <f t="shared" si="161"/>
        <v>13706733385.635592</v>
      </c>
      <c r="T465" s="1">
        <f t="shared" si="162"/>
        <v>463</v>
      </c>
      <c r="U465" s="4">
        <f t="shared" si="154"/>
        <v>4.7509785589341533E-2</v>
      </c>
      <c r="V465" s="4">
        <f t="shared" si="155"/>
        <v>-9.8776222949857392E-5</v>
      </c>
      <c r="W465" s="4">
        <f t="shared" si="156"/>
        <v>1.1733243461751482E-5</v>
      </c>
      <c r="X465" s="4">
        <f t="shared" si="157"/>
        <v>1.6401084865434783E-5</v>
      </c>
      <c r="Y465" s="4">
        <f t="shared" si="158"/>
        <v>7.0641894622671127E-5</v>
      </c>
      <c r="Z465" s="4">
        <f t="shared" si="163"/>
        <v>0.98103772521772181</v>
      </c>
      <c r="AA465" s="4">
        <f t="shared" si="163"/>
        <v>1.7564430566938162E-3</v>
      </c>
      <c r="AB465" s="4">
        <f t="shared" si="163"/>
        <v>2.1192570506058388E-3</v>
      </c>
      <c r="AC465" s="4">
        <f t="shared" si="163"/>
        <v>1.5086574674979467E-2</v>
      </c>
      <c r="AD465" s="4">
        <f t="shared" si="164"/>
        <v>1.0000000000000011</v>
      </c>
      <c r="AF465" s="4">
        <f t="shared" si="159"/>
        <v>1.3982668992311695</v>
      </c>
    </row>
    <row r="466" spans="1:32" x14ac:dyDescent="0.3">
      <c r="A466" s="3">
        <v>44316</v>
      </c>
      <c r="B466" s="4">
        <v>465</v>
      </c>
      <c r="C466" s="4">
        <v>152153484</v>
      </c>
      <c r="D466" s="4">
        <v>877991</v>
      </c>
      <c r="F466" s="6">
        <f t="shared" si="149"/>
        <v>66726203356.263519</v>
      </c>
      <c r="H466" s="4">
        <f t="shared" si="147"/>
        <v>319473532076362.12</v>
      </c>
      <c r="I466" s="4">
        <v>14138318</v>
      </c>
      <c r="K466" s="4">
        <f t="shared" si="148"/>
        <v>1811151176.5981395</v>
      </c>
      <c r="L466" s="4">
        <f t="shared" si="150"/>
        <v>151594274.34389061</v>
      </c>
      <c r="M466" s="4">
        <f t="shared" si="160"/>
        <v>785576.29568308592</v>
      </c>
      <c r="N466" s="4">
        <f t="shared" si="151"/>
        <v>31047550.749703977</v>
      </c>
      <c r="O466" s="4">
        <f t="shared" si="152"/>
        <v>312715439485.98517</v>
      </c>
      <c r="P466" s="4">
        <f t="shared" si="153"/>
        <v>285922152183661.5</v>
      </c>
      <c r="Q466" s="4">
        <f t="shared" si="161"/>
        <v>8540477573.9826584</v>
      </c>
      <c r="T466" s="1">
        <f t="shared" si="162"/>
        <v>464</v>
      </c>
      <c r="U466" s="4">
        <f t="shared" si="154"/>
        <v>4.7025700392736819E-2</v>
      </c>
      <c r="V466" s="4">
        <f t="shared" si="155"/>
        <v>-9.8516502644709699E-5</v>
      </c>
      <c r="W466" s="4">
        <f t="shared" si="156"/>
        <v>1.0892065951897945E-5</v>
      </c>
      <c r="X466" s="4">
        <f t="shared" si="157"/>
        <v>1.6435839295963093E-5</v>
      </c>
      <c r="Y466" s="4">
        <f t="shared" si="158"/>
        <v>7.1188597396848661E-5</v>
      </c>
      <c r="Z466" s="4">
        <f t="shared" si="163"/>
        <v>0.98093894899477196</v>
      </c>
      <c r="AA466" s="4">
        <f t="shared" si="163"/>
        <v>1.7681763001555677E-3</v>
      </c>
      <c r="AB466" s="4">
        <f t="shared" si="163"/>
        <v>2.1356581354712734E-3</v>
      </c>
      <c r="AC466" s="4">
        <f t="shared" si="163"/>
        <v>1.5157216569602137E-2</v>
      </c>
      <c r="AD466" s="4">
        <f t="shared" si="164"/>
        <v>1.0000000000000009</v>
      </c>
      <c r="AF466" s="4">
        <f t="shared" si="159"/>
        <v>1.3838803719578658</v>
      </c>
    </row>
    <row r="467" spans="1:32" x14ac:dyDescent="0.3">
      <c r="A467" s="3">
        <v>44317</v>
      </c>
      <c r="B467" s="4">
        <v>466</v>
      </c>
      <c r="C467" s="4">
        <v>152971571</v>
      </c>
      <c r="D467" s="4">
        <v>818087</v>
      </c>
      <c r="F467" s="6">
        <f t="shared" si="149"/>
        <v>39366590131.656624</v>
      </c>
      <c r="H467" s="4">
        <f t="shared" si="147"/>
        <v>290898114700635.06</v>
      </c>
      <c r="I467" s="4">
        <v>14112174</v>
      </c>
      <c r="K467" s="4">
        <f t="shared" si="148"/>
        <v>269406981.87632412</v>
      </c>
      <c r="L467" s="4">
        <f t="shared" si="150"/>
        <v>152377785.06033671</v>
      </c>
      <c r="M467" s="4">
        <f t="shared" si="160"/>
        <v>783510.71644610167</v>
      </c>
      <c r="N467" s="4">
        <f t="shared" si="151"/>
        <v>31264892.068619266</v>
      </c>
      <c r="O467" s="4">
        <f t="shared" si="152"/>
        <v>352581742141.81744</v>
      </c>
      <c r="P467" s="4">
        <f t="shared" si="153"/>
        <v>294215737141537.87</v>
      </c>
      <c r="Q467" s="4">
        <f t="shared" si="161"/>
        <v>1195519384.3995805</v>
      </c>
      <c r="T467" s="1">
        <f t="shared" si="162"/>
        <v>465</v>
      </c>
      <c r="U467" s="4">
        <f t="shared" si="154"/>
        <v>4.6508964909930305E-2</v>
      </c>
      <c r="V467" s="4">
        <f t="shared" si="155"/>
        <v>-9.8173950178122188E-5</v>
      </c>
      <c r="W467" s="4">
        <f t="shared" si="156"/>
        <v>1.0009742002471285E-5</v>
      </c>
      <c r="X467" s="4">
        <f t="shared" si="157"/>
        <v>1.6427749523722937E-5</v>
      </c>
      <c r="Y467" s="4">
        <f t="shared" si="158"/>
        <v>7.1736458651927966E-5</v>
      </c>
      <c r="Z467" s="4">
        <f t="shared" si="163"/>
        <v>0.98084043249212727</v>
      </c>
      <c r="AA467" s="4">
        <f t="shared" si="163"/>
        <v>1.7790683661074657E-3</v>
      </c>
      <c r="AB467" s="4">
        <f t="shared" si="163"/>
        <v>2.1520939747672364E-3</v>
      </c>
      <c r="AC467" s="4">
        <f t="shared" si="163"/>
        <v>1.5228405166998986E-2</v>
      </c>
      <c r="AD467" s="4">
        <f t="shared" si="164"/>
        <v>1.0000000000000009</v>
      </c>
      <c r="AF467" s="4">
        <f t="shared" si="159"/>
        <v>1.3685363345641499</v>
      </c>
    </row>
    <row r="468" spans="1:32" x14ac:dyDescent="0.3">
      <c r="A468" s="3">
        <v>44318</v>
      </c>
      <c r="B468" s="4">
        <v>467</v>
      </c>
      <c r="C468" s="4">
        <v>153670837</v>
      </c>
      <c r="D468" s="4">
        <v>699266</v>
      </c>
      <c r="F468" s="6">
        <f t="shared" si="149"/>
        <v>6334433804.0221376</v>
      </c>
      <c r="H468" s="4">
        <f t="shared" si="147"/>
        <v>267534095707664.78</v>
      </c>
      <c r="I468" s="4">
        <v>14072617</v>
      </c>
      <c r="K468" s="4">
        <f t="shared" si="148"/>
        <v>535615952.69934851</v>
      </c>
      <c r="L468" s="4">
        <f t="shared" si="150"/>
        <v>153158571.42582321</v>
      </c>
      <c r="M468" s="4">
        <f t="shared" si="160"/>
        <v>780786.36548650265</v>
      </c>
      <c r="N468" s="4">
        <f t="shared" si="151"/>
        <v>31475151.84612507</v>
      </c>
      <c r="O468" s="4">
        <f t="shared" si="152"/>
        <v>262416018486.67462</v>
      </c>
      <c r="P468" s="4">
        <f t="shared" si="153"/>
        <v>302848219070597.31</v>
      </c>
      <c r="Q468" s="4">
        <f t="shared" si="161"/>
        <v>6645569989.0529718</v>
      </c>
      <c r="T468" s="1">
        <f t="shared" si="162"/>
        <v>466</v>
      </c>
      <c r="U468" s="4">
        <f t="shared" si="154"/>
        <v>4.5961399863932016E-2</v>
      </c>
      <c r="V468" s="4">
        <f t="shared" si="155"/>
        <v>-9.7748907844730096E-5</v>
      </c>
      <c r="W468" s="4">
        <f t="shared" si="156"/>
        <v>9.0886529771685705E-6</v>
      </c>
      <c r="X468" s="4">
        <f t="shared" si="157"/>
        <v>1.6376204619601963E-5</v>
      </c>
      <c r="Y468" s="4">
        <f t="shared" si="158"/>
        <v>7.2284050247959562E-5</v>
      </c>
      <c r="Z468" s="4">
        <f t="shared" ref="Z468:AC483" si="165" xml:space="preserve"> Z467+($S$42*V467)</f>
        <v>0.98074225854194919</v>
      </c>
      <c r="AA468" s="4">
        <f t="shared" si="165"/>
        <v>1.789078108109937E-3</v>
      </c>
      <c r="AB468" s="4">
        <f t="shared" si="165"/>
        <v>2.1685217242909593E-3</v>
      </c>
      <c r="AC468" s="4">
        <f t="shared" si="165"/>
        <v>1.5300141625650914E-2</v>
      </c>
      <c r="AD468" s="4">
        <f t="shared" si="164"/>
        <v>1.0000000000000009</v>
      </c>
      <c r="AF468" s="4">
        <f t="shared" si="159"/>
        <v>1.3522887484779444</v>
      </c>
    </row>
    <row r="469" spans="1:32" x14ac:dyDescent="0.3">
      <c r="A469" s="3">
        <v>44319</v>
      </c>
      <c r="B469" s="4">
        <v>468</v>
      </c>
      <c r="C469" s="4">
        <v>154340126</v>
      </c>
      <c r="D469" s="4">
        <v>669289</v>
      </c>
      <c r="F469" s="6">
        <f t="shared" si="149"/>
        <v>2461366054.9025974</v>
      </c>
      <c r="H469" s="4">
        <f t="shared" si="147"/>
        <v>246087633193579.72</v>
      </c>
      <c r="I469" s="4">
        <v>13912005</v>
      </c>
      <c r="K469" s="4">
        <f t="shared" si="148"/>
        <v>33766039003.062714</v>
      </c>
      <c r="L469" s="4">
        <f t="shared" si="150"/>
        <v>153935977.39092788</v>
      </c>
      <c r="M469" s="4">
        <f t="shared" si="160"/>
        <v>777405.96510466933</v>
      </c>
      <c r="N469" s="4">
        <f t="shared" si="151"/>
        <v>31677676.17742211</v>
      </c>
      <c r="O469" s="4">
        <f t="shared" si="152"/>
        <v>163336098214.92847</v>
      </c>
      <c r="P469" s="4">
        <f t="shared" si="153"/>
        <v>315619072384286.69</v>
      </c>
      <c r="Q469" s="4">
        <f t="shared" si="161"/>
        <v>11689278143.444286</v>
      </c>
      <c r="T469" s="1">
        <f t="shared" si="162"/>
        <v>467</v>
      </c>
      <c r="U469" s="4">
        <f t="shared" si="154"/>
        <v>4.5384912830417228E-2</v>
      </c>
      <c r="V469" s="4">
        <f t="shared" si="155"/>
        <v>-9.724208448497624E-5</v>
      </c>
      <c r="W469" s="4">
        <f t="shared" si="156"/>
        <v>8.1314287737031549E-6</v>
      </c>
      <c r="X469" s="4">
        <f t="shared" si="157"/>
        <v>1.6280732030580806E-5</v>
      </c>
      <c r="Y469" s="4">
        <f t="shared" si="158"/>
        <v>7.282992368069228E-5</v>
      </c>
      <c r="Z469" s="4">
        <f t="shared" si="165"/>
        <v>0.98064450963410443</v>
      </c>
      <c r="AA469" s="4">
        <f t="shared" si="165"/>
        <v>1.7981667610871056E-3</v>
      </c>
      <c r="AB469" s="4">
        <f t="shared" si="165"/>
        <v>2.1848979289105612E-3</v>
      </c>
      <c r="AC469" s="4">
        <f t="shared" si="165"/>
        <v>1.5372425675898874E-2</v>
      </c>
      <c r="AD469" s="4">
        <f t="shared" si="164"/>
        <v>1.0000000000000009</v>
      </c>
      <c r="AF469" s="4">
        <f t="shared" si="159"/>
        <v>1.3351941011405424</v>
      </c>
    </row>
    <row r="470" spans="1:32" x14ac:dyDescent="0.3">
      <c r="A470" s="3">
        <v>44320</v>
      </c>
      <c r="B470" s="4">
        <v>469</v>
      </c>
      <c r="C470" s="4">
        <v>155125325</v>
      </c>
      <c r="D470" s="4">
        <v>785199</v>
      </c>
      <c r="F470" s="6">
        <f t="shared" si="149"/>
        <v>27397584233.431332</v>
      </c>
      <c r="H470" s="4">
        <f t="shared" si="147"/>
        <v>222069053722579.97</v>
      </c>
      <c r="I470" s="4">
        <v>13805953</v>
      </c>
      <c r="K470" s="4">
        <f t="shared" si="148"/>
        <v>83988316436.506485</v>
      </c>
      <c r="L470" s="4">
        <f t="shared" si="150"/>
        <v>154709352.54370114</v>
      </c>
      <c r="M470" s="4">
        <f t="shared" si="160"/>
        <v>773375.15277326107</v>
      </c>
      <c r="N470" s="4">
        <f t="shared" si="151"/>
        <v>31871828.315269951</v>
      </c>
      <c r="O470" s="4">
        <f t="shared" si="152"/>
        <v>173033084399.30527</v>
      </c>
      <c r="P470" s="4">
        <f t="shared" si="153"/>
        <v>326375850906880.12</v>
      </c>
      <c r="Q470" s="4">
        <f t="shared" si="161"/>
        <v>139803363.24126187</v>
      </c>
      <c r="T470" s="1">
        <f t="shared" si="162"/>
        <v>468</v>
      </c>
      <c r="U470" s="4">
        <f t="shared" si="154"/>
        <v>4.4781487738255209E-2</v>
      </c>
      <c r="V470" s="4">
        <f t="shared" si="155"/>
        <v>-9.6654559397470132E-5</v>
      </c>
      <c r="W470" s="4">
        <f t="shared" si="156"/>
        <v>7.1409394197148184E-6</v>
      </c>
      <c r="X470" s="4">
        <f t="shared" si="157"/>
        <v>1.6141005283646113E-5</v>
      </c>
      <c r="Y470" s="4">
        <f t="shared" si="158"/>
        <v>7.33726146941092E-5</v>
      </c>
      <c r="Z470" s="4">
        <f t="shared" si="165"/>
        <v>0.98054726754961941</v>
      </c>
      <c r="AA470" s="4">
        <f t="shared" si="165"/>
        <v>1.8062981898608087E-3</v>
      </c>
      <c r="AB470" s="4">
        <f t="shared" si="165"/>
        <v>2.2011786609411419E-3</v>
      </c>
      <c r="AC470" s="4">
        <f t="shared" si="165"/>
        <v>1.5445255599579566E-2</v>
      </c>
      <c r="AD470" s="4">
        <f t="shared" si="164"/>
        <v>1.0000000000000009</v>
      </c>
      <c r="AF470" s="4">
        <f t="shared" si="159"/>
        <v>1.3173110948876974</v>
      </c>
    </row>
    <row r="471" spans="1:32" x14ac:dyDescent="0.3">
      <c r="A471" s="3">
        <v>44321</v>
      </c>
      <c r="B471" s="4">
        <v>470</v>
      </c>
      <c r="C471" s="4">
        <v>155976485</v>
      </c>
      <c r="D471" s="4">
        <v>851160</v>
      </c>
      <c r="F471" s="6">
        <f t="shared" si="149"/>
        <v>53584451660.720985</v>
      </c>
      <c r="H471" s="4">
        <f t="shared" si="147"/>
        <v>197425585858485.91</v>
      </c>
      <c r="I471" s="4">
        <v>13800514</v>
      </c>
      <c r="K471" s="4">
        <f t="shared" si="148"/>
        <v>87170423817.140976</v>
      </c>
      <c r="L471" s="4">
        <f t="shared" si="150"/>
        <v>155478055.05595338</v>
      </c>
      <c r="M471" s="4">
        <f t="shared" si="160"/>
        <v>768702.51225224137</v>
      </c>
      <c r="N471" s="4">
        <f t="shared" si="151"/>
        <v>32056991.74154966</v>
      </c>
      <c r="O471" s="4">
        <f t="shared" si="152"/>
        <v>248432409122.31332</v>
      </c>
      <c r="P471" s="4">
        <f t="shared" si="153"/>
        <v>333298979527698.19</v>
      </c>
      <c r="Q471" s="4">
        <f t="shared" si="161"/>
        <v>6799237285.6717644</v>
      </c>
      <c r="T471" s="1">
        <f t="shared" si="162"/>
        <v>469</v>
      </c>
      <c r="U471" s="4">
        <f t="shared" si="154"/>
        <v>4.4153174125303403E-2</v>
      </c>
      <c r="V471" s="4">
        <f t="shared" si="155"/>
        <v>-9.5987783066374101E-5</v>
      </c>
      <c r="W471" s="4">
        <f t="shared" si="156"/>
        <v>6.1202839001832447E-6</v>
      </c>
      <c r="X471" s="4">
        <f t="shared" si="157"/>
        <v>1.5956851016430131E-5</v>
      </c>
      <c r="Y471" s="4">
        <f t="shared" si="158"/>
        <v>7.3910648149760726E-5</v>
      </c>
      <c r="Z471" s="4">
        <f t="shared" si="165"/>
        <v>0.98045061299022196</v>
      </c>
      <c r="AA471" s="4">
        <f t="shared" si="165"/>
        <v>1.8134391292805236E-3</v>
      </c>
      <c r="AB471" s="4">
        <f t="shared" si="165"/>
        <v>2.2173196662247882E-3</v>
      </c>
      <c r="AC471" s="4">
        <f t="shared" si="165"/>
        <v>1.5518628214273675E-2</v>
      </c>
      <c r="AD471" s="4">
        <f t="shared" si="164"/>
        <v>1.0000000000000009</v>
      </c>
      <c r="AF471" s="4">
        <f t="shared" si="159"/>
        <v>1.2987003289685648</v>
      </c>
    </row>
    <row r="472" spans="1:32" x14ac:dyDescent="0.3">
      <c r="A472" s="3">
        <v>44322</v>
      </c>
      <c r="B472" s="4">
        <v>471</v>
      </c>
      <c r="C472" s="4">
        <v>156837790</v>
      </c>
      <c r="D472" s="4">
        <v>861305</v>
      </c>
      <c r="F472" s="6">
        <f t="shared" si="149"/>
        <v>58384165927.491104</v>
      </c>
      <c r="H472" s="4">
        <f t="shared" si="147"/>
        <v>173963346474035.53</v>
      </c>
      <c r="I472" s="4">
        <v>13795803</v>
      </c>
      <c r="K472" s="4">
        <f t="shared" si="148"/>
        <v>89974428713.173157</v>
      </c>
      <c r="L472" s="4">
        <f t="shared" si="150"/>
        <v>156241454.63532779</v>
      </c>
      <c r="M472" s="4">
        <f t="shared" si="160"/>
        <v>763399.57937440276</v>
      </c>
      <c r="N472" s="4">
        <f t="shared" si="151"/>
        <v>32232573.205885392</v>
      </c>
      <c r="O472" s="4">
        <f t="shared" si="152"/>
        <v>355615867158.74219</v>
      </c>
      <c r="P472" s="4">
        <f t="shared" si="153"/>
        <v>339914495624623.25</v>
      </c>
      <c r="Q472" s="4">
        <f t="shared" si="161"/>
        <v>9585471387.8751221</v>
      </c>
      <c r="T472" s="1">
        <f t="shared" si="162"/>
        <v>470</v>
      </c>
      <c r="U472" s="4">
        <f t="shared" si="154"/>
        <v>4.3502076228883621E-2</v>
      </c>
      <c r="V472" s="4">
        <f t="shared" si="155"/>
        <v>-9.5243574594081851E-5</v>
      </c>
      <c r="W472" s="4">
        <f t="shared" si="156"/>
        <v>5.0727762438071151E-6</v>
      </c>
      <c r="X472" s="4">
        <f t="shared" si="157"/>
        <v>1.5728255219822512E-5</v>
      </c>
      <c r="Y472" s="4">
        <f t="shared" si="158"/>
        <v>7.4442543130452224E-5</v>
      </c>
      <c r="Z472" s="4">
        <f t="shared" si="165"/>
        <v>0.98035462520715555</v>
      </c>
      <c r="AA472" s="4">
        <f t="shared" si="165"/>
        <v>1.8195594131807068E-3</v>
      </c>
      <c r="AB472" s="4">
        <f t="shared" si="165"/>
        <v>2.2332765172412184E-3</v>
      </c>
      <c r="AC472" s="4">
        <f t="shared" si="165"/>
        <v>1.5592538862423436E-2</v>
      </c>
      <c r="AD472" s="4">
        <f t="shared" si="164"/>
        <v>1.0000000000000009</v>
      </c>
      <c r="AF472" s="4">
        <f t="shared" si="159"/>
        <v>1.279423977055407</v>
      </c>
    </row>
    <row r="473" spans="1:32" x14ac:dyDescent="0.3">
      <c r="A473" s="3">
        <v>44323</v>
      </c>
      <c r="B473" s="4">
        <v>472</v>
      </c>
      <c r="C473" s="4">
        <v>157679899</v>
      </c>
      <c r="D473" s="4">
        <v>842109</v>
      </c>
      <c r="F473" s="6">
        <f t="shared" si="149"/>
        <v>49476064165.983055</v>
      </c>
      <c r="H473" s="4">
        <f t="shared" si="147"/>
        <v>152458472879371.28</v>
      </c>
      <c r="I473" s="4">
        <v>13827439</v>
      </c>
      <c r="K473" s="4">
        <f t="shared" si="148"/>
        <v>71996361978.17543</v>
      </c>
      <c r="L473" s="4">
        <f t="shared" si="150"/>
        <v>156998935.45695445</v>
      </c>
      <c r="M473" s="4">
        <f t="shared" si="160"/>
        <v>757480.82162666321</v>
      </c>
      <c r="N473" s="4">
        <f t="shared" si="151"/>
        <v>32398005.703257568</v>
      </c>
      <c r="O473" s="4">
        <f t="shared" si="152"/>
        <v>463711346957.14941</v>
      </c>
      <c r="P473" s="4">
        <f t="shared" si="153"/>
        <v>344865947680138.69</v>
      </c>
      <c r="Q473" s="4">
        <f t="shared" si="161"/>
        <v>7161928574.7893095</v>
      </c>
      <c r="T473" s="1">
        <f t="shared" si="162"/>
        <v>471</v>
      </c>
      <c r="U473" s="4">
        <f t="shared" si="154"/>
        <v>4.283034199052782E-2</v>
      </c>
      <c r="V473" s="4">
        <f t="shared" si="155"/>
        <v>-9.4424115774658553E-5</v>
      </c>
      <c r="W473" s="4">
        <f t="shared" si="156"/>
        <v>4.0019289396534349E-6</v>
      </c>
      <c r="X473" s="4">
        <f t="shared" si="157"/>
        <v>1.5455368582986323E-5</v>
      </c>
      <c r="Y473" s="4">
        <f t="shared" si="158"/>
        <v>7.4966818252018795E-5</v>
      </c>
      <c r="Z473" s="4">
        <f t="shared" si="165"/>
        <v>0.98025938163256143</v>
      </c>
      <c r="AA473" s="4">
        <f t="shared" si="165"/>
        <v>1.8246321894245139E-3</v>
      </c>
      <c r="AB473" s="4">
        <f t="shared" si="165"/>
        <v>2.2490047724610411E-3</v>
      </c>
      <c r="AC473" s="4">
        <f t="shared" si="165"/>
        <v>1.5666981405553889E-2</v>
      </c>
      <c r="AD473" s="4">
        <f t="shared" si="164"/>
        <v>1.0000000000000009</v>
      </c>
      <c r="AF473" s="4">
        <f t="shared" si="159"/>
        <v>1.259545462596924</v>
      </c>
    </row>
    <row r="474" spans="1:32" x14ac:dyDescent="0.3">
      <c r="A474" s="3">
        <v>44324</v>
      </c>
      <c r="B474" s="4">
        <v>473</v>
      </c>
      <c r="C474" s="4">
        <v>158478630</v>
      </c>
      <c r="D474" s="4">
        <v>798731</v>
      </c>
      <c r="F474" s="6">
        <f t="shared" si="149"/>
        <v>32060390896.125587</v>
      </c>
      <c r="H474" s="4">
        <f t="shared" si="147"/>
        <v>133371929751210.06</v>
      </c>
      <c r="I474" s="4">
        <v>13767126</v>
      </c>
      <c r="K474" s="4">
        <f t="shared" si="148"/>
        <v>108000554509.21457</v>
      </c>
      <c r="L474" s="4">
        <f t="shared" si="150"/>
        <v>157749899.04797027</v>
      </c>
      <c r="M474" s="4">
        <f t="shared" si="160"/>
        <v>750963.59101581573</v>
      </c>
      <c r="N474" s="4">
        <f t="shared" si="151"/>
        <v>32552751.362236634</v>
      </c>
      <c r="O474" s="4">
        <f t="shared" si="152"/>
        <v>531048800446.1637</v>
      </c>
      <c r="P474" s="4">
        <f t="shared" si="153"/>
        <v>352899720250308.25</v>
      </c>
      <c r="Q474" s="4">
        <f t="shared" si="161"/>
        <v>2281725361.0623279</v>
      </c>
      <c r="T474" s="1">
        <f t="shared" si="162"/>
        <v>472</v>
      </c>
      <c r="U474" s="4">
        <f t="shared" si="154"/>
        <v>4.214015205409289E-2</v>
      </c>
      <c r="V474" s="4">
        <f t="shared" si="155"/>
        <v>-9.3531941791419315E-5</v>
      </c>
      <c r="W474" s="4">
        <f t="shared" si="156"/>
        <v>2.9114337997563836E-6</v>
      </c>
      <c r="X474" s="4">
        <f t="shared" si="157"/>
        <v>1.5138510838395825E-5</v>
      </c>
      <c r="Y474" s="4">
        <f t="shared" si="158"/>
        <v>7.5481997153267107E-5</v>
      </c>
      <c r="Z474" s="4">
        <f t="shared" si="165"/>
        <v>0.98016495751678678</v>
      </c>
      <c r="AA474" s="4">
        <f t="shared" si="165"/>
        <v>1.8286341183641674E-3</v>
      </c>
      <c r="AB474" s="4">
        <f t="shared" si="165"/>
        <v>2.2644601410440274E-3</v>
      </c>
      <c r="AC474" s="4">
        <f t="shared" si="165"/>
        <v>1.5741948223805906E-2</v>
      </c>
      <c r="AD474" s="4">
        <f t="shared" si="164"/>
        <v>1.0000000000000009</v>
      </c>
      <c r="AF474" s="4">
        <f t="shared" si="159"/>
        <v>1.2391291343484401</v>
      </c>
    </row>
    <row r="475" spans="1:32" x14ac:dyDescent="0.3">
      <c r="A475" s="3">
        <v>44325</v>
      </c>
      <c r="B475" s="4">
        <v>474</v>
      </c>
      <c r="C475" s="4">
        <v>159147314</v>
      </c>
      <c r="D475" s="4">
        <v>668684</v>
      </c>
      <c r="F475" s="6">
        <f t="shared" si="149"/>
        <v>2401701370.7531719</v>
      </c>
      <c r="H475" s="4">
        <f t="shared" si="147"/>
        <v>118374237600423.52</v>
      </c>
      <c r="I475" s="4">
        <v>13675251</v>
      </c>
      <c r="K475" s="4">
        <f t="shared" si="148"/>
        <v>176828137121.28363</v>
      </c>
      <c r="L475" s="4">
        <f t="shared" si="150"/>
        <v>158493767.09805605</v>
      </c>
      <c r="M475" s="4">
        <f t="shared" si="160"/>
        <v>743868.050085783</v>
      </c>
      <c r="N475" s="4">
        <f t="shared" si="151"/>
        <v>32696304.215571821</v>
      </c>
      <c r="O475" s="4">
        <f t="shared" si="152"/>
        <v>427123553040.53741</v>
      </c>
      <c r="P475" s="4">
        <f t="shared" si="153"/>
        <v>361800465429615.12</v>
      </c>
      <c r="Q475" s="4">
        <f t="shared" si="161"/>
        <v>5652641387.301527</v>
      </c>
      <c r="T475" s="1">
        <f t="shared" si="162"/>
        <v>473</v>
      </c>
      <c r="U475" s="4">
        <f t="shared" si="154"/>
        <v>4.1433708835227984E-2</v>
      </c>
      <c r="V475" s="4">
        <f t="shared" si="155"/>
        <v>-9.2569928571818085E-5</v>
      </c>
      <c r="W475" s="4">
        <f t="shared" si="156"/>
        <v>1.8051404274070215E-6</v>
      </c>
      <c r="X475" s="4">
        <f t="shared" si="157"/>
        <v>1.4778174013659127E-5</v>
      </c>
      <c r="Y475" s="4">
        <f t="shared" si="158"/>
        <v>7.5986614130751936E-5</v>
      </c>
      <c r="Z475" s="4">
        <f t="shared" si="165"/>
        <v>0.98007142557499538</v>
      </c>
      <c r="AA475" s="4">
        <f t="shared" si="165"/>
        <v>1.8315455521639237E-3</v>
      </c>
      <c r="AB475" s="4">
        <f t="shared" si="165"/>
        <v>2.2795986518824233E-3</v>
      </c>
      <c r="AC475" s="4">
        <f t="shared" si="165"/>
        <v>1.5817430220959175E-2</v>
      </c>
      <c r="AD475" s="4">
        <f t="shared" si="164"/>
        <v>1.0000000000000009</v>
      </c>
      <c r="AF475" s="4">
        <f t="shared" si="159"/>
        <v>1.2182399443740295</v>
      </c>
    </row>
    <row r="476" spans="1:32" x14ac:dyDescent="0.3">
      <c r="A476" s="3">
        <v>44326</v>
      </c>
      <c r="B476" s="4">
        <v>475</v>
      </c>
      <c r="C476" s="4">
        <v>159755256</v>
      </c>
      <c r="D476" s="4">
        <v>607942</v>
      </c>
      <c r="F476" s="6">
        <f t="shared" si="149"/>
        <v>137706556.1508733</v>
      </c>
      <c r="H476" s="4">
        <f t="shared" si="147"/>
        <v>105515022230195.34</v>
      </c>
      <c r="I476" s="4">
        <v>13455406</v>
      </c>
      <c r="K476" s="4">
        <f t="shared" si="148"/>
        <v>410053729629.85852</v>
      </c>
      <c r="L476" s="4">
        <f t="shared" si="150"/>
        <v>159229984.16940543</v>
      </c>
      <c r="M476" s="4">
        <f t="shared" si="160"/>
        <v>736217.0713493824</v>
      </c>
      <c r="N476" s="4">
        <f t="shared" si="151"/>
        <v>32828192.825398229</v>
      </c>
      <c r="O476" s="4">
        <f t="shared" si="152"/>
        <v>275910496016.17004</v>
      </c>
      <c r="P476" s="4">
        <f t="shared" si="153"/>
        <v>375304869382323.19</v>
      </c>
      <c r="Q476" s="4">
        <f t="shared" si="161"/>
        <v>16454493929.689146</v>
      </c>
      <c r="T476" s="1">
        <f t="shared" si="162"/>
        <v>474</v>
      </c>
      <c r="U476" s="4">
        <f t="shared" si="154"/>
        <v>4.0713225738474038E-2</v>
      </c>
      <c r="V476" s="4">
        <f t="shared" si="155"/>
        <v>-9.1541276883598185E-5</v>
      </c>
      <c r="W476" s="4">
        <f t="shared" si="156"/>
        <v>6.8703249373860465E-7</v>
      </c>
      <c r="X476" s="4">
        <f t="shared" si="157"/>
        <v>1.4375024507912922E-5</v>
      </c>
      <c r="Y476" s="4">
        <f t="shared" si="158"/>
        <v>7.6479219881946659E-5</v>
      </c>
      <c r="Z476" s="4">
        <f t="shared" si="165"/>
        <v>0.97997885564642351</v>
      </c>
      <c r="AA476" s="4">
        <f t="shared" si="165"/>
        <v>1.8333506925913307E-3</v>
      </c>
      <c r="AB476" s="4">
        <f t="shared" si="165"/>
        <v>2.2943768258960823E-3</v>
      </c>
      <c r="AC476" s="4">
        <f t="shared" si="165"/>
        <v>1.5893416835089928E-2</v>
      </c>
      <c r="AD476" s="4">
        <f t="shared" si="164"/>
        <v>1.0000000000000009</v>
      </c>
      <c r="AF476" s="4">
        <f t="shared" si="159"/>
        <v>1.1969431307602421</v>
      </c>
    </row>
    <row r="477" spans="1:32" x14ac:dyDescent="0.3">
      <c r="A477" s="3">
        <v>44327</v>
      </c>
      <c r="B477" s="4">
        <v>476</v>
      </c>
      <c r="C477" s="4">
        <v>160472733</v>
      </c>
      <c r="D477" s="4">
        <v>717477</v>
      </c>
      <c r="F477" s="6">
        <f t="shared" si="149"/>
        <v>9564870576.5761604</v>
      </c>
      <c r="H477" s="4">
        <f t="shared" si="147"/>
        <v>91289875469767.422</v>
      </c>
      <c r="I477" s="4">
        <v>13316463</v>
      </c>
      <c r="K477" s="4">
        <f t="shared" si="148"/>
        <v>607304403608.48389</v>
      </c>
      <c r="L477" s="4">
        <f t="shared" si="150"/>
        <v>159958020.28020936</v>
      </c>
      <c r="M477" s="4">
        <f t="shared" si="160"/>
        <v>728036.11080393195</v>
      </c>
      <c r="N477" s="4">
        <f t="shared" si="151"/>
        <v>32947982.73628328</v>
      </c>
      <c r="O477" s="4">
        <f t="shared" si="152"/>
        <v>264929183914.2753</v>
      </c>
      <c r="P477" s="4">
        <f t="shared" si="153"/>
        <v>385396567156079.94</v>
      </c>
      <c r="Q477" s="4">
        <f t="shared" si="161"/>
        <v>111494820.96971247</v>
      </c>
      <c r="T477" s="1">
        <f t="shared" si="162"/>
        <v>475</v>
      </c>
      <c r="U477" s="4">
        <f t="shared" si="154"/>
        <v>3.9980916596029002E-2</v>
      </c>
      <c r="V477" s="4">
        <f t="shared" si="155"/>
        <v>-9.0449493306976269E-5</v>
      </c>
      <c r="W477" s="4">
        <f t="shared" si="156"/>
        <v>-4.3879793400794205E-7</v>
      </c>
      <c r="X477" s="4">
        <f t="shared" si="157"/>
        <v>1.3929903923357194E-5</v>
      </c>
      <c r="Y477" s="4">
        <f t="shared" si="158"/>
        <v>7.6958387317627017E-5</v>
      </c>
      <c r="Z477" s="4">
        <f t="shared" si="165"/>
        <v>0.97988731436953991</v>
      </c>
      <c r="AA477" s="4">
        <f t="shared" si="165"/>
        <v>1.8340377250850694E-3</v>
      </c>
      <c r="AB477" s="4">
        <f t="shared" si="165"/>
        <v>2.3087518504039954E-3</v>
      </c>
      <c r="AC477" s="4">
        <f t="shared" si="165"/>
        <v>1.5969896054971875E-2</v>
      </c>
      <c r="AD477" s="4">
        <f t="shared" si="164"/>
        <v>1.0000000000000009</v>
      </c>
      <c r="AF477" s="4">
        <f t="shared" si="159"/>
        <v>1.1753039072098534</v>
      </c>
    </row>
    <row r="478" spans="1:32" x14ac:dyDescent="0.3">
      <c r="A478" s="3">
        <v>44328</v>
      </c>
      <c r="B478" s="4">
        <v>477</v>
      </c>
      <c r="C478" s="4">
        <v>161229873</v>
      </c>
      <c r="D478" s="4">
        <v>757140</v>
      </c>
      <c r="F478" s="6">
        <f t="shared" si="149"/>
        <v>18896119345.962368</v>
      </c>
      <c r="H478" s="4">
        <f t="shared" si="147"/>
        <v>77394836834089.766</v>
      </c>
      <c r="I478" s="4">
        <v>13197766</v>
      </c>
      <c r="K478" s="4">
        <f t="shared" si="148"/>
        <v>806393903208.61743</v>
      </c>
      <c r="L478" s="4">
        <f t="shared" si="150"/>
        <v>160677373.33681062</v>
      </c>
      <c r="M478" s="4">
        <f t="shared" si="160"/>
        <v>719353.05660125613</v>
      </c>
      <c r="N478" s="4">
        <f t="shared" si="151"/>
        <v>33055278.730716687</v>
      </c>
      <c r="O478" s="4">
        <f t="shared" si="152"/>
        <v>305255877824.37982</v>
      </c>
      <c r="P478" s="4">
        <f t="shared" si="153"/>
        <v>394320811850575.31</v>
      </c>
      <c r="Q478" s="4">
        <f t="shared" si="161"/>
        <v>1427853091.4198728</v>
      </c>
      <c r="T478" s="1">
        <f t="shared" si="162"/>
        <v>476</v>
      </c>
      <c r="U478" s="4">
        <f t="shared" si="154"/>
        <v>3.9238985399478676E-2</v>
      </c>
      <c r="V478" s="4">
        <f t="shared" si="155"/>
        <v>-8.929836826752105E-5</v>
      </c>
      <c r="W478" s="4">
        <f t="shared" si="156"/>
        <v>-1.5681777313252449E-6</v>
      </c>
      <c r="X478" s="4">
        <f t="shared" si="157"/>
        <v>1.3443828596873718E-5</v>
      </c>
      <c r="Y478" s="4">
        <f t="shared" si="158"/>
        <v>7.7422717401972577E-5</v>
      </c>
      <c r="Z478" s="4">
        <f t="shared" si="165"/>
        <v>0.97979686487623296</v>
      </c>
      <c r="AA478" s="4">
        <f t="shared" si="165"/>
        <v>1.8335989271510615E-3</v>
      </c>
      <c r="AB478" s="4">
        <f t="shared" si="165"/>
        <v>2.3226817543273528E-3</v>
      </c>
      <c r="AC478" s="4">
        <f t="shared" si="165"/>
        <v>1.6046854442289503E-2</v>
      </c>
      <c r="AD478" s="4">
        <f t="shared" si="164"/>
        <v>1.0000000000000009</v>
      </c>
      <c r="AF478" s="4">
        <f t="shared" si="159"/>
        <v>1.1533871615987208</v>
      </c>
    </row>
    <row r="479" spans="1:32" x14ac:dyDescent="0.3">
      <c r="A479" s="3">
        <v>44329</v>
      </c>
      <c r="B479" s="4">
        <v>478</v>
      </c>
      <c r="C479" s="4">
        <v>161977926</v>
      </c>
      <c r="D479" s="4">
        <v>748053</v>
      </c>
      <c r="F479" s="6">
        <f t="shared" si="149"/>
        <v>16480437511.969265</v>
      </c>
      <c r="H479" s="4">
        <f t="shared" si="147"/>
        <v>64792527025918.586</v>
      </c>
      <c r="I479" s="4">
        <v>13107930</v>
      </c>
      <c r="K479" s="4">
        <f t="shared" si="148"/>
        <v>975808856017.54614</v>
      </c>
      <c r="L479" s="4">
        <f t="shared" si="150"/>
        <v>161387571.39115164</v>
      </c>
      <c r="M479" s="4">
        <f t="shared" si="160"/>
        <v>710198.0543410182</v>
      </c>
      <c r="N479" s="4">
        <f t="shared" si="151"/>
        <v>33149726.863447156</v>
      </c>
      <c r="O479" s="4">
        <f t="shared" si="152"/>
        <v>348518564188.50385</v>
      </c>
      <c r="P479" s="4">
        <f t="shared" si="153"/>
        <v>401673621515680.25</v>
      </c>
      <c r="Q479" s="4">
        <f t="shared" si="161"/>
        <v>1432996910.844465</v>
      </c>
      <c r="T479" s="1">
        <f t="shared" si="162"/>
        <v>477</v>
      </c>
      <c r="U479" s="4">
        <f t="shared" si="154"/>
        <v>3.8489616392630099E-2</v>
      </c>
      <c r="V479" s="4">
        <f t="shared" si="155"/>
        <v>-8.8091951362368178E-5</v>
      </c>
      <c r="W479" s="4">
        <f t="shared" si="156"/>
        <v>-2.6968814071301733E-6</v>
      </c>
      <c r="X479" s="4">
        <f t="shared" si="157"/>
        <v>1.2917987792442743E-5</v>
      </c>
      <c r="Y479" s="4">
        <f t="shared" si="158"/>
        <v>7.7870844977055608E-5</v>
      </c>
      <c r="Z479" s="4">
        <f t="shared" si="165"/>
        <v>0.97970756650796542</v>
      </c>
      <c r="AA479" s="4">
        <f t="shared" si="165"/>
        <v>1.8320307494197362E-3</v>
      </c>
      <c r="AB479" s="4">
        <f t="shared" si="165"/>
        <v>2.3361255829242263E-3</v>
      </c>
      <c r="AC479" s="4">
        <f t="shared" si="165"/>
        <v>1.6124277159691475E-2</v>
      </c>
      <c r="AD479" s="4">
        <f t="shared" si="164"/>
        <v>1.0000000000000009</v>
      </c>
      <c r="AF479" s="4">
        <f t="shared" si="159"/>
        <v>1.1312571654811783</v>
      </c>
    </row>
    <row r="480" spans="1:32" x14ac:dyDescent="0.3">
      <c r="A480" s="3">
        <v>44330</v>
      </c>
      <c r="B480" s="4">
        <v>479</v>
      </c>
      <c r="C480" s="4">
        <v>162678456</v>
      </c>
      <c r="D480" s="4">
        <v>700530</v>
      </c>
      <c r="F480" s="6">
        <f t="shared" si="149"/>
        <v>6537232887.2037468</v>
      </c>
      <c r="H480" s="4">
        <f t="shared" si="147"/>
        <v>54005604211955.344</v>
      </c>
      <c r="I480" s="4">
        <v>12987232</v>
      </c>
      <c r="K480" s="4">
        <f t="shared" si="148"/>
        <v>1228835165188.0796</v>
      </c>
      <c r="L480" s="4">
        <f t="shared" si="150"/>
        <v>162088174.70198962</v>
      </c>
      <c r="M480" s="4">
        <f t="shared" si="160"/>
        <v>700603.31083798409</v>
      </c>
      <c r="N480" s="4">
        <f t="shared" si="151"/>
        <v>33231016.2532635</v>
      </c>
      <c r="O480" s="4">
        <f t="shared" si="152"/>
        <v>348432010780.81793</v>
      </c>
      <c r="P480" s="4">
        <f t="shared" si="153"/>
        <v>409810800892679.25</v>
      </c>
      <c r="Q480" s="4">
        <f t="shared" si="161"/>
        <v>5374.4789659287726</v>
      </c>
      <c r="T480" s="1">
        <f t="shared" si="162"/>
        <v>478</v>
      </c>
      <c r="U480" s="4">
        <f t="shared" si="154"/>
        <v>3.7734964590057221E-2</v>
      </c>
      <c r="V480" s="4">
        <f t="shared" si="155"/>
        <v>-8.6834524257531757E-5</v>
      </c>
      <c r="W480" s="4">
        <f t="shared" si="156"/>
        <v>-3.8206608015508892E-6</v>
      </c>
      <c r="X480" s="4">
        <f t="shared" si="157"/>
        <v>1.2353740532005571E-5</v>
      </c>
      <c r="Y480" s="4">
        <f t="shared" si="158"/>
        <v>7.8301444527077076E-5</v>
      </c>
      <c r="Z480" s="4">
        <f t="shared" si="165"/>
        <v>0.97961947455660303</v>
      </c>
      <c r="AA480" s="4">
        <f t="shared" si="165"/>
        <v>1.8293338680126061E-3</v>
      </c>
      <c r="AB480" s="4">
        <f t="shared" si="165"/>
        <v>2.3490435707166691E-3</v>
      </c>
      <c r="AC480" s="4">
        <f t="shared" si="165"/>
        <v>1.6202148004668529E-2</v>
      </c>
      <c r="AD480" s="4">
        <f t="shared" si="164"/>
        <v>1.0000000000000009</v>
      </c>
      <c r="AF480" s="4">
        <f t="shared" si="159"/>
        <v>1.1089772964214459</v>
      </c>
    </row>
    <row r="481" spans="1:32" x14ac:dyDescent="0.3">
      <c r="A481" s="3">
        <v>44331</v>
      </c>
      <c r="B481" s="4">
        <v>480</v>
      </c>
      <c r="C481" s="4">
        <v>163327734</v>
      </c>
      <c r="D481" s="4">
        <v>649278</v>
      </c>
      <c r="F481" s="6">
        <f t="shared" si="149"/>
        <v>876228455.58995378</v>
      </c>
      <c r="H481" s="4">
        <f t="shared" si="147"/>
        <v>44884272175598.367</v>
      </c>
      <c r="I481" s="4">
        <v>12824615</v>
      </c>
      <c r="K481" s="4">
        <f t="shared" si="148"/>
        <v>1615810572419.8684</v>
      </c>
      <c r="L481" s="4">
        <f t="shared" si="150"/>
        <v>162778777.58056155</v>
      </c>
      <c r="M481" s="4">
        <f t="shared" si="160"/>
        <v>690602.87857192755</v>
      </c>
      <c r="N481" s="4">
        <f t="shared" si="151"/>
        <v>33298880.613382045</v>
      </c>
      <c r="O481" s="4">
        <f t="shared" si="152"/>
        <v>301353150442.68512</v>
      </c>
      <c r="P481" s="4">
        <f t="shared" si="153"/>
        <v>419195552407318.44</v>
      </c>
      <c r="Q481" s="4">
        <f t="shared" si="161"/>
        <v>1707745588.9845567</v>
      </c>
      <c r="T481" s="1">
        <f t="shared" si="162"/>
        <v>479</v>
      </c>
      <c r="U481" s="4">
        <f t="shared" si="154"/>
        <v>3.6977146782142506E-2</v>
      </c>
      <c r="V481" s="4">
        <f t="shared" si="155"/>
        <v>-8.5530571475418788E-5</v>
      </c>
      <c r="W481" s="4">
        <f t="shared" si="156"/>
        <v>-4.9352754217957549E-6</v>
      </c>
      <c r="X481" s="4">
        <f t="shared" si="157"/>
        <v>1.1752611060249755E-5</v>
      </c>
      <c r="Y481" s="4">
        <f t="shared" si="158"/>
        <v>7.8713235836964788E-5</v>
      </c>
      <c r="Z481" s="4">
        <f t="shared" si="165"/>
        <v>0.97953264003234553</v>
      </c>
      <c r="AA481" s="4">
        <f t="shared" si="165"/>
        <v>1.8255132072110551E-3</v>
      </c>
      <c r="AB481" s="4">
        <f t="shared" si="165"/>
        <v>2.3613973112486747E-3</v>
      </c>
      <c r="AC481" s="4">
        <f t="shared" si="165"/>
        <v>1.6280449449195607E-2</v>
      </c>
      <c r="AD481" s="4">
        <f t="shared" si="164"/>
        <v>1.0000000000000009</v>
      </c>
      <c r="AF481" s="4">
        <f t="shared" si="159"/>
        <v>1.0866097749122454</v>
      </c>
    </row>
    <row r="482" spans="1:32" x14ac:dyDescent="0.3">
      <c r="A482" s="3">
        <v>44332</v>
      </c>
      <c r="B482" s="4">
        <v>481</v>
      </c>
      <c r="C482" s="4">
        <v>163879319</v>
      </c>
      <c r="D482" s="4">
        <v>551585</v>
      </c>
      <c r="F482" s="6">
        <f t="shared" si="149"/>
        <v>4636499175.4911032</v>
      </c>
      <c r="H482" s="4">
        <f t="shared" si="147"/>
        <v>37797750752422</v>
      </c>
      <c r="I482" s="4">
        <v>12626169</v>
      </c>
      <c r="K482" s="4">
        <f t="shared" si="148"/>
        <v>2159698818764.9121</v>
      </c>
      <c r="L482" s="4">
        <f t="shared" si="150"/>
        <v>163459010.00391942</v>
      </c>
      <c r="M482" s="4">
        <f t="shared" si="160"/>
        <v>680232.42335787416</v>
      </c>
      <c r="N482" s="4">
        <f t="shared" si="151"/>
        <v>33353099.504501253</v>
      </c>
      <c r="O482" s="4">
        <f t="shared" si="152"/>
        <v>176659652186.26282</v>
      </c>
      <c r="P482" s="4">
        <f t="shared" si="153"/>
        <v>429605648138424.56</v>
      </c>
      <c r="Q482" s="4">
        <f t="shared" si="161"/>
        <v>16550159536.620104</v>
      </c>
      <c r="T482" s="1">
        <f t="shared" si="162"/>
        <v>480</v>
      </c>
      <c r="U482" s="4">
        <f t="shared" si="154"/>
        <v>3.6218233083343571E-2</v>
      </c>
      <c r="V482" s="4">
        <f t="shared" si="155"/>
        <v>-8.4184749428392559E-5</v>
      </c>
      <c r="W482" s="4">
        <f t="shared" si="156"/>
        <v>-6.0365230286370914E-6</v>
      </c>
      <c r="X482" s="4">
        <f t="shared" si="157"/>
        <v>1.1116282957231911E-5</v>
      </c>
      <c r="Y482" s="4">
        <f t="shared" si="158"/>
        <v>7.9104989499797739E-5</v>
      </c>
      <c r="Z482" s="4">
        <f t="shared" si="165"/>
        <v>0.9794471094608701</v>
      </c>
      <c r="AA482" s="4">
        <f t="shared" si="165"/>
        <v>1.8205779317892593E-3</v>
      </c>
      <c r="AB482" s="4">
        <f t="shared" si="165"/>
        <v>2.3731499223089243E-3</v>
      </c>
      <c r="AC482" s="4">
        <f t="shared" si="165"/>
        <v>1.6359162685032572E-2</v>
      </c>
      <c r="AD482" s="4">
        <f t="shared" si="164"/>
        <v>1.0000000000000009</v>
      </c>
      <c r="AF482" s="4">
        <f t="shared" si="159"/>
        <v>1.0642154175193692</v>
      </c>
    </row>
    <row r="483" spans="1:32" x14ac:dyDescent="0.3">
      <c r="A483" s="3">
        <v>44333</v>
      </c>
      <c r="B483" s="4">
        <v>482</v>
      </c>
      <c r="C483" s="4">
        <v>164415122</v>
      </c>
      <c r="D483" s="4">
        <v>535803</v>
      </c>
      <c r="F483" s="6">
        <f t="shared" si="149"/>
        <v>7034821653.3485746</v>
      </c>
      <c r="H483" s="4">
        <f t="shared" si="147"/>
        <v>31496615274890.605</v>
      </c>
      <c r="I483" s="4">
        <v>12322556</v>
      </c>
      <c r="K483" s="4">
        <f t="shared" si="148"/>
        <v>3144253766729.0552</v>
      </c>
      <c r="L483" s="4">
        <f t="shared" si="150"/>
        <v>164128538.9819867</v>
      </c>
      <c r="M483" s="4">
        <f t="shared" si="160"/>
        <v>669528.97806727886</v>
      </c>
      <c r="N483" s="4">
        <f t="shared" si="151"/>
        <v>33393499.297776304</v>
      </c>
      <c r="O483" s="4">
        <f t="shared" si="152"/>
        <v>82129826213.61058</v>
      </c>
      <c r="P483" s="4">
        <f t="shared" si="153"/>
        <v>443984651458104.12</v>
      </c>
      <c r="Q483" s="4">
        <f t="shared" si="161"/>
        <v>17882637210.050346</v>
      </c>
      <c r="T483" s="1">
        <f t="shared" si="162"/>
        <v>481</v>
      </c>
      <c r="U483" s="4">
        <f t="shared" si="154"/>
        <v>3.5460239076198233E-2</v>
      </c>
      <c r="V483" s="4">
        <f t="shared" si="155"/>
        <v>-8.2801854085608277E-5</v>
      </c>
      <c r="W483" s="4">
        <f t="shared" si="156"/>
        <v>-7.1202700738670106E-6</v>
      </c>
      <c r="X483" s="4">
        <f t="shared" si="157"/>
        <v>1.0446591931490749E-5</v>
      </c>
      <c r="Y483" s="4">
        <f t="shared" si="158"/>
        <v>7.9475532227984538E-5</v>
      </c>
      <c r="Z483" s="4">
        <f t="shared" si="165"/>
        <v>0.97936292471144171</v>
      </c>
      <c r="AA483" s="4">
        <f t="shared" si="165"/>
        <v>1.8145414087606222E-3</v>
      </c>
      <c r="AB483" s="4">
        <f t="shared" si="165"/>
        <v>2.3842662052661564E-3</v>
      </c>
      <c r="AC483" s="4">
        <f t="shared" si="165"/>
        <v>1.643826767453237E-2</v>
      </c>
      <c r="AD483" s="4">
        <f t="shared" si="164"/>
        <v>1.0000000000000007</v>
      </c>
      <c r="AF483" s="4">
        <f t="shared" si="159"/>
        <v>1.0418534077643142</v>
      </c>
    </row>
    <row r="484" spans="1:32" x14ac:dyDescent="0.3">
      <c r="A484" s="3">
        <v>44334</v>
      </c>
      <c r="B484" s="4">
        <v>483</v>
      </c>
      <c r="C484" s="4">
        <v>165033552</v>
      </c>
      <c r="D484" s="4">
        <v>618430</v>
      </c>
      <c r="F484" s="6">
        <f t="shared" si="149"/>
        <v>1554619.1577698514</v>
      </c>
      <c r="H484" s="4">
        <f t="shared" si="147"/>
        <v>24937584373626.902</v>
      </c>
      <c r="I484" s="4">
        <v>12062794</v>
      </c>
      <c r="K484" s="4">
        <f t="shared" si="148"/>
        <v>4132952294732.7285</v>
      </c>
      <c r="L484" s="4">
        <f t="shared" si="150"/>
        <v>164787069.66746634</v>
      </c>
      <c r="M484" s="4">
        <f t="shared" si="160"/>
        <v>658530.68547964096</v>
      </c>
      <c r="N484" s="4">
        <f t="shared" si="151"/>
        <v>33419953.838404853</v>
      </c>
      <c r="O484" s="4">
        <f t="shared" si="152"/>
        <v>60753540251.232536</v>
      </c>
      <c r="P484" s="4">
        <f t="shared" si="153"/>
        <v>456128276363173.19</v>
      </c>
      <c r="Q484" s="4">
        <f t="shared" si="161"/>
        <v>1608064975.9370873</v>
      </c>
      <c r="T484" s="1">
        <f t="shared" si="162"/>
        <v>482</v>
      </c>
      <c r="U484" s="4">
        <f t="shared" si="154"/>
        <v>3.4705118599271029E-2</v>
      </c>
      <c r="V484" s="4">
        <f t="shared" si="155"/>
        <v>-8.1386787685724775E-5</v>
      </c>
      <c r="W484" s="4">
        <f t="shared" si="156"/>
        <v>-8.1824815835066043E-6</v>
      </c>
      <c r="X484" s="4">
        <f t="shared" si="157"/>
        <v>9.7455173450191284E-6</v>
      </c>
      <c r="Y484" s="4">
        <f t="shared" si="158"/>
        <v>7.9823751924212251E-5</v>
      </c>
      <c r="Z484" s="4">
        <f t="shared" ref="Z484:AC499" si="166" xml:space="preserve"> Z483+($S$42*V483)</f>
        <v>0.97928012285735611</v>
      </c>
      <c r="AA484" s="4">
        <f t="shared" si="166"/>
        <v>1.8074211386867552E-3</v>
      </c>
      <c r="AB484" s="4">
        <f t="shared" si="166"/>
        <v>2.3947127971976471E-3</v>
      </c>
      <c r="AC484" s="4">
        <f t="shared" si="166"/>
        <v>1.6517743206760353E-2</v>
      </c>
      <c r="AD484" s="4">
        <f t="shared" si="164"/>
        <v>1.0000000000000007</v>
      </c>
      <c r="AF484" s="4">
        <f t="shared" si="159"/>
        <v>1.0195810861283061</v>
      </c>
    </row>
    <row r="485" spans="1:32" x14ac:dyDescent="0.3">
      <c r="A485" s="3">
        <v>44335</v>
      </c>
      <c r="B485" s="4">
        <v>484</v>
      </c>
      <c r="C485" s="4">
        <v>165698475</v>
      </c>
      <c r="D485" s="4">
        <v>664923</v>
      </c>
      <c r="F485" s="6">
        <f t="shared" si="149"/>
        <v>2047214661.9002986</v>
      </c>
      <c r="H485" s="4">
        <f t="shared" si="147"/>
        <v>18738782473835.027</v>
      </c>
      <c r="I485" s="4">
        <v>11912988</v>
      </c>
      <c r="K485" s="4">
        <f t="shared" si="148"/>
        <v>4764495254862.2783</v>
      </c>
      <c r="L485" s="4">
        <f t="shared" si="150"/>
        <v>165434346.20101181</v>
      </c>
      <c r="M485" s="4">
        <f t="shared" si="160"/>
        <v>647276.53354546428</v>
      </c>
      <c r="N485" s="4">
        <f t="shared" si="151"/>
        <v>33432384.804146197</v>
      </c>
      <c r="O485" s="4">
        <f t="shared" si="152"/>
        <v>69764022454.945404</v>
      </c>
      <c r="P485" s="4">
        <f t="shared" si="153"/>
        <v>463084438814297.56</v>
      </c>
      <c r="Q485" s="4">
        <f t="shared" si="161"/>
        <v>311397778.33105457</v>
      </c>
      <c r="T485" s="1">
        <f t="shared" si="162"/>
        <v>483</v>
      </c>
      <c r="U485" s="4">
        <f t="shared" si="154"/>
        <v>3.3954757222902643E-2</v>
      </c>
      <c r="V485" s="4">
        <f t="shared" si="155"/>
        <v>-7.9944524926960873E-5</v>
      </c>
      <c r="W485" s="4">
        <f t="shared" si="156"/>
        <v>-9.2192500827665148E-6</v>
      </c>
      <c r="X485" s="4">
        <f t="shared" si="157"/>
        <v>9.0151725398328927E-6</v>
      </c>
      <c r="Y485" s="4">
        <f t="shared" si="158"/>
        <v>8.0148602469894495E-5</v>
      </c>
      <c r="Z485" s="4">
        <f t="shared" si="166"/>
        <v>0.97919873606967034</v>
      </c>
      <c r="AA485" s="4">
        <f t="shared" si="166"/>
        <v>1.7992386571032486E-3</v>
      </c>
      <c r="AB485" s="4">
        <f t="shared" si="166"/>
        <v>2.4044583145426662E-3</v>
      </c>
      <c r="AC485" s="4">
        <f t="shared" si="166"/>
        <v>1.6597566958684567E-2</v>
      </c>
      <c r="AD485" s="4">
        <f t="shared" si="164"/>
        <v>1.0000000000000009</v>
      </c>
      <c r="AF485" s="4">
        <f t="shared" si="159"/>
        <v>0.99745376043193945</v>
      </c>
    </row>
    <row r="486" spans="1:32" x14ac:dyDescent="0.3">
      <c r="A486" s="3">
        <v>44336</v>
      </c>
      <c r="B486" s="4">
        <v>485</v>
      </c>
      <c r="C486" s="4">
        <v>166355780</v>
      </c>
      <c r="D486" s="4">
        <v>657305</v>
      </c>
      <c r="F486" s="6">
        <f t="shared" si="149"/>
        <v>1415878148.1807582</v>
      </c>
      <c r="H486" s="4">
        <f t="shared" si="147"/>
        <v>13480107110291.557</v>
      </c>
      <c r="I486" s="4">
        <v>11764557</v>
      </c>
      <c r="K486" s="4">
        <f t="shared" si="148"/>
        <v>5434509190348.8857</v>
      </c>
      <c r="L486" s="4">
        <f t="shared" si="150"/>
        <v>166070152.2875044</v>
      </c>
      <c r="M486" s="4">
        <f t="shared" si="160"/>
        <v>635806.08649259806</v>
      </c>
      <c r="N486" s="4">
        <f t="shared" si="151"/>
        <v>33430761.756863948</v>
      </c>
      <c r="O486" s="4">
        <f t="shared" si="152"/>
        <v>81583190145.4664</v>
      </c>
      <c r="P486" s="4">
        <f t="shared" si="153"/>
        <v>469424428566353.94</v>
      </c>
      <c r="Q486" s="4">
        <f t="shared" si="161"/>
        <v>462203281.99874973</v>
      </c>
      <c r="T486" s="1">
        <f t="shared" si="162"/>
        <v>484</v>
      </c>
      <c r="U486" s="4">
        <f t="shared" si="154"/>
        <v>3.3210966452304973E-2</v>
      </c>
      <c r="V486" s="4">
        <f t="shared" si="155"/>
        <v>-7.848007907792717E-5</v>
      </c>
      <c r="W486" s="4">
        <f t="shared" si="156"/>
        <v>-1.022682316681548E-5</v>
      </c>
      <c r="X486" s="4">
        <f t="shared" si="157"/>
        <v>8.2577940535709691E-6</v>
      </c>
      <c r="Y486" s="4">
        <f t="shared" si="158"/>
        <v>8.0449108191171681E-5</v>
      </c>
      <c r="Z486" s="4">
        <f t="shared" si="166"/>
        <v>0.97911879154474335</v>
      </c>
      <c r="AA486" s="4">
        <f t="shared" si="166"/>
        <v>1.7900194070204821E-3</v>
      </c>
      <c r="AB486" s="4">
        <f t="shared" si="166"/>
        <v>2.4134734870824991E-3</v>
      </c>
      <c r="AC486" s="4">
        <f t="shared" si="166"/>
        <v>1.6677715561154462E-2</v>
      </c>
      <c r="AD486" s="4">
        <f t="shared" si="164"/>
        <v>1.0000000000000009</v>
      </c>
      <c r="AF486" s="4">
        <f t="shared" si="159"/>
        <v>0.97552453771686942</v>
      </c>
    </row>
    <row r="487" spans="1:32" x14ac:dyDescent="0.3">
      <c r="A487" s="3">
        <v>44337</v>
      </c>
      <c r="B487" s="4">
        <v>486</v>
      </c>
      <c r="C487" s="4">
        <v>166980941</v>
      </c>
      <c r="D487" s="4">
        <v>625161</v>
      </c>
      <c r="F487" s="6">
        <f t="shared" si="149"/>
        <v>30075970.562367547</v>
      </c>
      <c r="H487" s="4">
        <f t="shared" si="147"/>
        <v>9280342983690.7012</v>
      </c>
      <c r="I487" s="4">
        <v>11628520</v>
      </c>
      <c r="K487" s="4">
        <f t="shared" si="148"/>
        <v>6087275083627.6396</v>
      </c>
      <c r="L487" s="4">
        <f t="shared" si="150"/>
        <v>166694311.50280714</v>
      </c>
      <c r="M487" s="4">
        <f t="shared" si="160"/>
        <v>624159.21530273557</v>
      </c>
      <c r="N487" s="4">
        <f t="shared" si="151"/>
        <v>33415101.889026519</v>
      </c>
      <c r="O487" s="4">
        <f t="shared" si="152"/>
        <v>82156468661.03154</v>
      </c>
      <c r="P487" s="4">
        <f t="shared" si="153"/>
        <v>474655150407258.31</v>
      </c>
      <c r="Q487" s="4">
        <f t="shared" si="161"/>
        <v>1003572.5796731915</v>
      </c>
      <c r="T487" s="1">
        <f t="shared" si="162"/>
        <v>485</v>
      </c>
      <c r="U487" s="4">
        <f t="shared" si="154"/>
        <v>3.2475478693297581E-2</v>
      </c>
      <c r="V487" s="4">
        <f t="shared" si="155"/>
        <v>-7.6998468457485216E-5</v>
      </c>
      <c r="W487" s="4">
        <f t="shared" si="156"/>
        <v>-1.1201629336213517E-5</v>
      </c>
      <c r="X487" s="4">
        <f t="shared" si="157"/>
        <v>7.4757298282673385E-6</v>
      </c>
      <c r="Y487" s="4">
        <f t="shared" si="158"/>
        <v>8.0724367965431394E-5</v>
      </c>
      <c r="Z487" s="4">
        <f t="shared" si="166"/>
        <v>0.97904031146566539</v>
      </c>
      <c r="AA487" s="4">
        <f t="shared" si="166"/>
        <v>1.7797925838536667E-3</v>
      </c>
      <c r="AB487" s="4">
        <f t="shared" si="166"/>
        <v>2.42173128113607E-3</v>
      </c>
      <c r="AC487" s="4">
        <f t="shared" si="166"/>
        <v>1.6758164669345633E-2</v>
      </c>
      <c r="AD487" s="4">
        <f t="shared" si="164"/>
        <v>1.0000000000000007</v>
      </c>
      <c r="AF487" s="4">
        <f t="shared" si="159"/>
        <v>0.9538441786308971</v>
      </c>
    </row>
    <row r="488" spans="1:32" x14ac:dyDescent="0.3">
      <c r="A488" s="3">
        <v>44338</v>
      </c>
      <c r="B488" s="4">
        <v>487</v>
      </c>
      <c r="C488" s="4">
        <v>167566859</v>
      </c>
      <c r="D488" s="4">
        <v>585918</v>
      </c>
      <c r="F488" s="6">
        <f t="shared" si="149"/>
        <v>1139659526.4865055</v>
      </c>
      <c r="H488" s="4">
        <f t="shared" si="147"/>
        <v>6053802081254.6875</v>
      </c>
      <c r="I488" s="4">
        <v>11479231</v>
      </c>
      <c r="K488" s="4">
        <f t="shared" si="148"/>
        <v>6846225986779.1709</v>
      </c>
      <c r="L488" s="4">
        <f t="shared" si="150"/>
        <v>167306687.33393005</v>
      </c>
      <c r="M488" s="4">
        <f t="shared" si="160"/>
        <v>612375.83112290502</v>
      </c>
      <c r="N488" s="4">
        <f t="shared" si="151"/>
        <v>33385469.470959418</v>
      </c>
      <c r="O488" s="4">
        <f t="shared" si="152"/>
        <v>67689295825.615982</v>
      </c>
      <c r="P488" s="4">
        <f t="shared" si="153"/>
        <v>479883283946542.37</v>
      </c>
      <c r="Q488" s="4">
        <f t="shared" si="161"/>
        <v>700016827.72816133</v>
      </c>
      <c r="T488" s="1">
        <f t="shared" si="162"/>
        <v>486</v>
      </c>
      <c r="U488" s="4">
        <f t="shared" si="154"/>
        <v>3.1749943011839747E-2</v>
      </c>
      <c r="V488" s="4">
        <f t="shared" si="155"/>
        <v>-7.5504683729454931E-5</v>
      </c>
      <c r="W488" s="4">
        <f t="shared" si="156"/>
        <v>-1.2140301737186237E-5</v>
      </c>
      <c r="X488" s="4">
        <f t="shared" si="157"/>
        <v>6.6714265318532849E-6</v>
      </c>
      <c r="Y488" s="4">
        <f t="shared" si="158"/>
        <v>8.0973558934787883E-5</v>
      </c>
      <c r="Z488" s="4">
        <f t="shared" si="166"/>
        <v>0.97896331299720796</v>
      </c>
      <c r="AA488" s="4">
        <f t="shared" si="166"/>
        <v>1.7685909545174531E-3</v>
      </c>
      <c r="AB488" s="4">
        <f t="shared" si="166"/>
        <v>2.4292070109643376E-3</v>
      </c>
      <c r="AC488" s="4">
        <f t="shared" si="166"/>
        <v>1.6838889037311063E-2</v>
      </c>
      <c r="AD488" s="4">
        <f t="shared" si="164"/>
        <v>1.0000000000000009</v>
      </c>
      <c r="AF488" s="4">
        <f t="shared" si="159"/>
        <v>0.93246097519639326</v>
      </c>
    </row>
    <row r="489" spans="1:32" x14ac:dyDescent="0.3">
      <c r="A489" s="3">
        <v>44339</v>
      </c>
      <c r="B489" s="4">
        <v>488</v>
      </c>
      <c r="C489" s="4">
        <v>168057404</v>
      </c>
      <c r="D489" s="4">
        <v>490545</v>
      </c>
      <c r="F489" s="6">
        <f t="shared" si="149"/>
        <v>16675033051.720989</v>
      </c>
      <c r="H489" s="4">
        <f t="shared" si="147"/>
        <v>3880516004418.6187</v>
      </c>
      <c r="I489" s="4">
        <v>11336662</v>
      </c>
      <c r="K489" s="4">
        <f t="shared" si="148"/>
        <v>7612623860370.2187</v>
      </c>
      <c r="L489" s="4">
        <f t="shared" si="150"/>
        <v>167907182.95908689</v>
      </c>
      <c r="M489" s="4">
        <f t="shared" si="160"/>
        <v>600495.62515684962</v>
      </c>
      <c r="N489" s="4">
        <f t="shared" si="151"/>
        <v>33341975.00845563</v>
      </c>
      <c r="O489" s="4">
        <f t="shared" si="152"/>
        <v>22566361133.016769</v>
      </c>
      <c r="P489" s="4">
        <f t="shared" si="153"/>
        <v>484233800600106.56</v>
      </c>
      <c r="Q489" s="4">
        <f t="shared" si="161"/>
        <v>12089139972.382053</v>
      </c>
      <c r="T489" s="1">
        <f t="shared" si="162"/>
        <v>487</v>
      </c>
      <c r="U489" s="4">
        <f t="shared" si="154"/>
        <v>3.1035921714499544E-2</v>
      </c>
      <c r="V489" s="4">
        <f t="shared" si="155"/>
        <v>-7.4003656448344836E-5</v>
      </c>
      <c r="W489" s="4">
        <f t="shared" si="156"/>
        <v>-1.3039699474393901E-5</v>
      </c>
      <c r="X489" s="4">
        <f t="shared" si="157"/>
        <v>5.84741612579383E-6</v>
      </c>
      <c r="Y489" s="4">
        <f t="shared" si="158"/>
        <v>8.1195939796944907E-5</v>
      </c>
      <c r="Z489" s="4">
        <f t="shared" si="166"/>
        <v>0.97888780831347855</v>
      </c>
      <c r="AA489" s="4">
        <f t="shared" si="166"/>
        <v>1.756450652780267E-3</v>
      </c>
      <c r="AB489" s="4">
        <f t="shared" si="166"/>
        <v>2.435878437496191E-3</v>
      </c>
      <c r="AC489" s="4">
        <f t="shared" si="166"/>
        <v>1.6919862596245852E-2</v>
      </c>
      <c r="AD489" s="4">
        <f t="shared" si="164"/>
        <v>1.0000000000000009</v>
      </c>
      <c r="AF489" s="4">
        <f t="shared" si="159"/>
        <v>0.9114206527249199</v>
      </c>
    </row>
    <row r="490" spans="1:32" x14ac:dyDescent="0.3">
      <c r="A490" s="3">
        <v>44340</v>
      </c>
      <c r="B490" s="4">
        <v>489</v>
      </c>
      <c r="C490" s="4">
        <v>168501804</v>
      </c>
      <c r="D490" s="4">
        <v>444400</v>
      </c>
      <c r="F490" s="6">
        <f t="shared" si="149"/>
        <v>30721971929.778461</v>
      </c>
      <c r="H490" s="4">
        <f t="shared" si="147"/>
        <v>2327157989727.1245</v>
      </c>
      <c r="I490" s="4">
        <v>11029121</v>
      </c>
      <c r="K490" s="4">
        <f t="shared" si="148"/>
        <v>9404277075687.1934</v>
      </c>
      <c r="L490" s="4">
        <f t="shared" si="150"/>
        <v>168495740.77759352</v>
      </c>
      <c r="M490" s="4">
        <f t="shared" si="160"/>
        <v>588557.81850662827</v>
      </c>
      <c r="N490" s="4">
        <f t="shared" si="151"/>
        <v>33284774.12405489</v>
      </c>
      <c r="O490" s="4">
        <f t="shared" si="152"/>
        <v>36762665.950401545</v>
      </c>
      <c r="P490" s="4">
        <f t="shared" si="153"/>
        <v>495314095978254.19</v>
      </c>
      <c r="Q490" s="4">
        <f t="shared" si="161"/>
        <v>20781476636.589977</v>
      </c>
      <c r="T490" s="1">
        <f t="shared" si="162"/>
        <v>488</v>
      </c>
      <c r="U490" s="4">
        <f t="shared" si="154"/>
        <v>3.033488777312086E-2</v>
      </c>
      <c r="V490" s="4">
        <f t="shared" si="155"/>
        <v>-7.2500229275577053E-5</v>
      </c>
      <c r="W490" s="4">
        <f t="shared" si="156"/>
        <v>-1.3896926197021737E-5</v>
      </c>
      <c r="X490" s="4">
        <f t="shared" si="157"/>
        <v>5.0063018242854667E-6</v>
      </c>
      <c r="Y490" s="4">
        <f t="shared" si="158"/>
        <v>8.1390853648313324E-5</v>
      </c>
      <c r="Z490" s="4">
        <f t="shared" si="166"/>
        <v>0.97881380465703016</v>
      </c>
      <c r="AA490" s="4">
        <f t="shared" si="166"/>
        <v>1.7434109533058732E-3</v>
      </c>
      <c r="AB490" s="4">
        <f t="shared" si="166"/>
        <v>2.4417258536219848E-3</v>
      </c>
      <c r="AC490" s="4">
        <f t="shared" si="166"/>
        <v>1.7001058536042796E-2</v>
      </c>
      <c r="AD490" s="4">
        <f t="shared" si="164"/>
        <v>1.0000000000000009</v>
      </c>
      <c r="AF490" s="4">
        <f t="shared" si="159"/>
        <v>0.89076629652820327</v>
      </c>
    </row>
    <row r="491" spans="1:32" x14ac:dyDescent="0.3">
      <c r="A491" s="3">
        <v>44341</v>
      </c>
      <c r="B491" s="4">
        <v>490</v>
      </c>
      <c r="C491" s="4">
        <v>169028746</v>
      </c>
      <c r="D491" s="4">
        <v>526942</v>
      </c>
      <c r="F491" s="6">
        <f t="shared" si="149"/>
        <v>8599751232.0129433</v>
      </c>
      <c r="H491" s="4">
        <f t="shared" si="147"/>
        <v>997123145617.5752</v>
      </c>
      <c r="I491" s="4">
        <v>10808389</v>
      </c>
      <c r="K491" s="4">
        <f t="shared" si="148"/>
        <v>10806810577951.627</v>
      </c>
      <c r="L491" s="4">
        <f t="shared" si="150"/>
        <v>169072341.70289308</v>
      </c>
      <c r="M491" s="4">
        <f t="shared" si="160"/>
        <v>576600.92529955506</v>
      </c>
      <c r="N491" s="4">
        <f t="shared" si="151"/>
        <v>33214066.178838268</v>
      </c>
      <c r="O491" s="4">
        <f t="shared" si="152"/>
        <v>1900585310.7415581</v>
      </c>
      <c r="P491" s="4">
        <f t="shared" si="153"/>
        <v>502014369842313.94</v>
      </c>
      <c r="Q491" s="4">
        <f t="shared" si="161"/>
        <v>2466008861.9067898</v>
      </c>
      <c r="T491" s="1">
        <f t="shared" si="162"/>
        <v>489</v>
      </c>
      <c r="U491" s="4">
        <f t="shared" si="154"/>
        <v>2.9648223113188439E-2</v>
      </c>
      <c r="V491" s="4">
        <f t="shared" si="155"/>
        <v>-7.0999128262197767E-5</v>
      </c>
      <c r="W491" s="4">
        <f t="shared" si="156"/>
        <v>-1.4709345697325391E-5</v>
      </c>
      <c r="X491" s="4">
        <f t="shared" si="157"/>
        <v>4.1507436004213427E-6</v>
      </c>
      <c r="Y491" s="4">
        <f t="shared" si="158"/>
        <v>8.1557730359101816E-5</v>
      </c>
      <c r="Z491" s="4">
        <f t="shared" si="166"/>
        <v>0.97874130442775453</v>
      </c>
      <c r="AA491" s="4">
        <f t="shared" si="166"/>
        <v>1.7295140271088515E-3</v>
      </c>
      <c r="AB491" s="4">
        <f t="shared" si="166"/>
        <v>2.4467321554462701E-3</v>
      </c>
      <c r="AC491" s="4">
        <f t="shared" si="166"/>
        <v>1.7082449389691109E-2</v>
      </c>
      <c r="AD491" s="4">
        <f t="shared" si="164"/>
        <v>1.0000000000000007</v>
      </c>
      <c r="AF491" s="4">
        <f t="shared" si="159"/>
        <v>0.87053830396684495</v>
      </c>
    </row>
    <row r="492" spans="1:32" x14ac:dyDescent="0.3">
      <c r="A492" s="3">
        <v>44342</v>
      </c>
      <c r="B492" s="4">
        <v>491</v>
      </c>
      <c r="C492" s="4">
        <v>169592432</v>
      </c>
      <c r="D492" s="4">
        <v>563686</v>
      </c>
      <c r="F492" s="6">
        <f t="shared" si="149"/>
        <v>3134974575.7922525</v>
      </c>
      <c r="H492" s="4">
        <f t="shared" si="147"/>
        <v>189115862741.01904</v>
      </c>
      <c r="I492" s="4">
        <v>10639104</v>
      </c>
      <c r="K492" s="4">
        <f t="shared" si="148"/>
        <v>11948473316680.568</v>
      </c>
      <c r="L492" s="4">
        <f t="shared" si="150"/>
        <v>169637004.23514298</v>
      </c>
      <c r="M492" s="4">
        <f t="shared" si="160"/>
        <v>564662.53224989772</v>
      </c>
      <c r="N492" s="4">
        <f t="shared" si="151"/>
        <v>33130092.65489528</v>
      </c>
      <c r="O492" s="4">
        <f t="shared" si="152"/>
        <v>1986684145.6407487</v>
      </c>
      <c r="P492" s="4">
        <f t="shared" si="153"/>
        <v>505844570674628.19</v>
      </c>
      <c r="Q492" s="4">
        <f t="shared" si="161"/>
        <v>953615.23509029998</v>
      </c>
      <c r="T492" s="1">
        <f t="shared" si="162"/>
        <v>490</v>
      </c>
      <c r="U492" s="4">
        <f t="shared" si="154"/>
        <v>2.8977217781713617E-2</v>
      </c>
      <c r="V492" s="4">
        <f t="shared" si="155"/>
        <v>-6.950493756418371E-5</v>
      </c>
      <c r="W492" s="4">
        <f t="shared" si="156"/>
        <v>-1.5474594303572589E-5</v>
      </c>
      <c r="X492" s="4">
        <f t="shared" si="157"/>
        <v>3.2834434024762505E-6</v>
      </c>
      <c r="Y492" s="4">
        <f t="shared" si="158"/>
        <v>8.1696088465280049E-5</v>
      </c>
      <c r="Z492" s="4">
        <f t="shared" si="166"/>
        <v>0.97867030529949228</v>
      </c>
      <c r="AA492" s="4">
        <f t="shared" si="166"/>
        <v>1.7148046814115261E-3</v>
      </c>
      <c r="AB492" s="4">
        <f t="shared" si="166"/>
        <v>2.4508828990466914E-3</v>
      </c>
      <c r="AC492" s="4">
        <f t="shared" si="166"/>
        <v>1.7164007120050211E-2</v>
      </c>
      <c r="AD492" s="4">
        <f t="shared" si="164"/>
        <v>1.0000000000000007</v>
      </c>
      <c r="AF492" s="4">
        <f t="shared" si="159"/>
        <v>0.85077436227222247</v>
      </c>
    </row>
    <row r="493" spans="1:32" x14ac:dyDescent="0.3">
      <c r="A493" s="3">
        <v>44343</v>
      </c>
      <c r="B493" s="4">
        <v>492</v>
      </c>
      <c r="C493" s="4">
        <v>170131239</v>
      </c>
      <c r="D493" s="4">
        <v>538807</v>
      </c>
      <c r="F493" s="6">
        <f t="shared" si="149"/>
        <v>6539931616.5301838</v>
      </c>
      <c r="H493" s="4">
        <f t="shared" si="147"/>
        <v>10801956910.642185</v>
      </c>
      <c r="I493" s="4">
        <v>10495870</v>
      </c>
      <c r="K493" s="4">
        <f t="shared" si="148"/>
        <v>12959210734775.572</v>
      </c>
      <c r="L493" s="4">
        <f t="shared" si="150"/>
        <v>170189783.33271053</v>
      </c>
      <c r="M493" s="4">
        <f t="shared" si="160"/>
        <v>552779.09756755829</v>
      </c>
      <c r="N493" s="4">
        <f t="shared" si="151"/>
        <v>33033135.321652662</v>
      </c>
      <c r="O493" s="4">
        <f t="shared" si="152"/>
        <v>3427438892.5217404</v>
      </c>
      <c r="P493" s="4">
        <f t="shared" si="153"/>
        <v>507928328178567.69</v>
      </c>
      <c r="Q493" s="4">
        <f t="shared" si="161"/>
        <v>195219510.43736824</v>
      </c>
      <c r="T493" s="1">
        <f t="shared" si="162"/>
        <v>491</v>
      </c>
      <c r="U493" s="4">
        <f t="shared" si="154"/>
        <v>2.8323070006812064E-2</v>
      </c>
      <c r="V493" s="4">
        <f t="shared" si="155"/>
        <v>-6.8022076920640478E-5</v>
      </c>
      <c r="W493" s="4">
        <f t="shared" si="156"/>
        <v>-1.6190589895943581E-5</v>
      </c>
      <c r="X493" s="4">
        <f t="shared" si="157"/>
        <v>2.4071302488329381E-6</v>
      </c>
      <c r="Y493" s="4">
        <f t="shared" si="158"/>
        <v>8.1805536567751121E-5</v>
      </c>
      <c r="Z493" s="4">
        <f t="shared" si="166"/>
        <v>0.97860080036192809</v>
      </c>
      <c r="AA493" s="4">
        <f t="shared" si="166"/>
        <v>1.6993300871079534E-3</v>
      </c>
      <c r="AB493" s="4">
        <f t="shared" si="166"/>
        <v>2.4541663424491678E-3</v>
      </c>
      <c r="AC493" s="4">
        <f t="shared" si="166"/>
        <v>1.7245703208515491E-2</v>
      </c>
      <c r="AD493" s="4">
        <f t="shared" si="164"/>
        <v>1.0000000000000009</v>
      </c>
      <c r="AF493" s="4">
        <f t="shared" si="159"/>
        <v>0.83150945247214136</v>
      </c>
    </row>
    <row r="494" spans="1:32" x14ac:dyDescent="0.3">
      <c r="A494" s="3">
        <v>44344</v>
      </c>
      <c r="B494" s="4">
        <v>493</v>
      </c>
      <c r="C494" s="4">
        <v>170642089</v>
      </c>
      <c r="D494" s="4">
        <v>510850</v>
      </c>
      <c r="F494" s="6">
        <f t="shared" si="149"/>
        <v>11843281904.950872</v>
      </c>
      <c r="H494" s="4">
        <f t="shared" si="147"/>
        <v>377957477080.87219</v>
      </c>
      <c r="I494" s="4">
        <v>10349266</v>
      </c>
      <c r="K494" s="4">
        <f t="shared" si="148"/>
        <v>14036220125591.379</v>
      </c>
      <c r="L494" s="4">
        <f t="shared" si="150"/>
        <v>170730769.10455072</v>
      </c>
      <c r="M494" s="4">
        <f t="shared" si="160"/>
        <v>540985.77184018493</v>
      </c>
      <c r="N494" s="4">
        <f t="shared" si="151"/>
        <v>32923514.21195735</v>
      </c>
      <c r="O494" s="4">
        <f t="shared" si="152"/>
        <v>7864160943.1264992</v>
      </c>
      <c r="P494" s="4">
        <f t="shared" si="153"/>
        <v>509596682335059.62</v>
      </c>
      <c r="Q494" s="4">
        <f t="shared" si="161"/>
        <v>908164744.40368283</v>
      </c>
      <c r="T494" s="1">
        <f t="shared" si="162"/>
        <v>492</v>
      </c>
      <c r="U494" s="4">
        <f t="shared" si="154"/>
        <v>2.7686887157436325E-2</v>
      </c>
      <c r="V494" s="4">
        <f t="shared" si="155"/>
        <v>-6.6554782183968013E-5</v>
      </c>
      <c r="W494" s="4">
        <f t="shared" si="156"/>
        <v>-1.6855537423668854E-5</v>
      </c>
      <c r="X494" s="4">
        <f t="shared" si="157"/>
        <v>1.5245453729484154E-6</v>
      </c>
      <c r="Y494" s="4">
        <f t="shared" si="158"/>
        <v>8.1885774234688452E-5</v>
      </c>
      <c r="Z494" s="4">
        <f t="shared" si="166"/>
        <v>0.9785327782850074</v>
      </c>
      <c r="AA494" s="4">
        <f t="shared" si="166"/>
        <v>1.6831394972120098E-3</v>
      </c>
      <c r="AB494" s="4">
        <f t="shared" si="166"/>
        <v>2.4565734726980006E-3</v>
      </c>
      <c r="AC494" s="4">
        <f t="shared" si="166"/>
        <v>1.7327508745083244E-2</v>
      </c>
      <c r="AD494" s="4">
        <f t="shared" si="164"/>
        <v>1.0000000000000007</v>
      </c>
      <c r="AF494" s="4">
        <f t="shared" si="159"/>
        <v>0.81277587964447773</v>
      </c>
    </row>
    <row r="495" spans="1:32" x14ac:dyDescent="0.3">
      <c r="A495" s="3">
        <v>44345</v>
      </c>
      <c r="B495" s="4">
        <v>494</v>
      </c>
      <c r="C495" s="4">
        <v>171144956</v>
      </c>
      <c r="D495" s="4">
        <v>502867</v>
      </c>
      <c r="F495" s="6">
        <f t="shared" si="149"/>
        <v>13644539580.11639</v>
      </c>
      <c r="H495" s="4">
        <f t="shared" si="147"/>
        <v>1249140322632.3574</v>
      </c>
      <c r="I495" s="4">
        <v>10195081</v>
      </c>
      <c r="K495" s="4">
        <f t="shared" si="148"/>
        <v>15215299611209.861</v>
      </c>
      <c r="L495" s="4">
        <f t="shared" si="150"/>
        <v>171260085.34773827</v>
      </c>
      <c r="M495" s="4">
        <f t="shared" si="160"/>
        <v>529316.24318754673</v>
      </c>
      <c r="N495" s="4">
        <f t="shared" si="151"/>
        <v>32801585.436137836</v>
      </c>
      <c r="O495" s="4">
        <f t="shared" si="152"/>
        <v>13254766710.638573</v>
      </c>
      <c r="P495" s="4">
        <f t="shared" si="153"/>
        <v>511054042821119.69</v>
      </c>
      <c r="Q495" s="4">
        <f t="shared" si="161"/>
        <v>699562465.19398713</v>
      </c>
      <c r="T495" s="1">
        <f t="shared" si="162"/>
        <v>493</v>
      </c>
      <c r="U495" s="4">
        <f t="shared" si="154"/>
        <v>2.7069687607853471E-2</v>
      </c>
      <c r="V495" s="4">
        <f t="shared" si="155"/>
        <v>-6.5107089145023149E-5</v>
      </c>
      <c r="W495" s="4">
        <f t="shared" si="156"/>
        <v>-1.7467930853760433E-5</v>
      </c>
      <c r="X495" s="4">
        <f t="shared" si="157"/>
        <v>6.3842759007867668E-7</v>
      </c>
      <c r="Y495" s="4">
        <f t="shared" si="158"/>
        <v>8.1936592408704905E-5</v>
      </c>
      <c r="Z495" s="4">
        <f t="shared" si="166"/>
        <v>0.97846622350282342</v>
      </c>
      <c r="AA495" s="4">
        <f t="shared" si="166"/>
        <v>1.666283959788341E-3</v>
      </c>
      <c r="AB495" s="4">
        <f t="shared" si="166"/>
        <v>2.458098018070949E-3</v>
      </c>
      <c r="AC495" s="4">
        <f t="shared" si="166"/>
        <v>1.7409394519317931E-2</v>
      </c>
      <c r="AD495" s="4">
        <f t="shared" si="164"/>
        <v>1.0000000000000007</v>
      </c>
      <c r="AF495" s="4">
        <f t="shared" si="159"/>
        <v>0.79460332961205993</v>
      </c>
    </row>
    <row r="496" spans="1:32" x14ac:dyDescent="0.3">
      <c r="A496" s="3">
        <v>44346</v>
      </c>
      <c r="B496" s="4">
        <v>495</v>
      </c>
      <c r="C496" s="4">
        <v>171561311</v>
      </c>
      <c r="D496" s="4">
        <v>416355</v>
      </c>
      <c r="F496" s="6">
        <f t="shared" si="149"/>
        <v>41339772116.686508</v>
      </c>
      <c r="H496" s="4">
        <f t="shared" si="147"/>
        <v>2353169693173.9438</v>
      </c>
      <c r="I496" s="4">
        <v>10032993</v>
      </c>
      <c r="K496" s="4">
        <f t="shared" si="148"/>
        <v>16506078769048.557</v>
      </c>
      <c r="L496" s="4">
        <f t="shared" si="150"/>
        <v>171777887.95636019</v>
      </c>
      <c r="M496" s="4">
        <f t="shared" si="160"/>
        <v>517802.60862192512</v>
      </c>
      <c r="N496" s="4">
        <f t="shared" si="151"/>
        <v>32667738.864187207</v>
      </c>
      <c r="O496" s="4">
        <f t="shared" si="152"/>
        <v>46905578026.244125</v>
      </c>
      <c r="P496" s="4">
        <f t="shared" si="153"/>
        <v>512331720336339.87</v>
      </c>
      <c r="Q496" s="4">
        <f t="shared" si="161"/>
        <v>10291617295.107296</v>
      </c>
      <c r="T496" s="1">
        <f t="shared" si="162"/>
        <v>494</v>
      </c>
      <c r="U496" s="4">
        <f t="shared" si="154"/>
        <v>2.6472403507288078E-2</v>
      </c>
      <c r="V496" s="4">
        <f t="shared" si="155"/>
        <v>-6.368282084604358E-5</v>
      </c>
      <c r="W496" s="4">
        <f t="shared" si="156"/>
        <v>-1.8026551535409621E-5</v>
      </c>
      <c r="X496" s="4">
        <f t="shared" si="157"/>
        <v>-2.4850094479290528E-7</v>
      </c>
      <c r="Y496" s="4">
        <f t="shared" si="158"/>
        <v>8.1957873326246106E-5</v>
      </c>
      <c r="Z496" s="4">
        <f t="shared" si="166"/>
        <v>0.97840111641367844</v>
      </c>
      <c r="AA496" s="4">
        <f t="shared" si="166"/>
        <v>1.6488160289345806E-3</v>
      </c>
      <c r="AB496" s="4">
        <f t="shared" si="166"/>
        <v>2.4587364456610276E-3</v>
      </c>
      <c r="AC496" s="4">
        <f t="shared" si="166"/>
        <v>1.7491331111726637E-2</v>
      </c>
      <c r="AD496" s="4">
        <f t="shared" si="164"/>
        <v>1.0000000000000009</v>
      </c>
      <c r="AF496" s="4">
        <f t="shared" si="159"/>
        <v>0.77701895207241622</v>
      </c>
    </row>
    <row r="497" spans="1:32" x14ac:dyDescent="0.3">
      <c r="A497" s="3">
        <v>44347</v>
      </c>
      <c r="B497" s="4">
        <v>496</v>
      </c>
      <c r="C497" s="4">
        <v>171928916</v>
      </c>
      <c r="D497" s="4">
        <v>367605</v>
      </c>
      <c r="F497" s="6">
        <f t="shared" si="149"/>
        <v>63540214375.307198</v>
      </c>
      <c r="H497" s="4">
        <f t="shared" si="147"/>
        <v>3616118550601.7368</v>
      </c>
      <c r="I497" s="4">
        <v>9789743</v>
      </c>
      <c r="K497" s="4">
        <f t="shared" si="148"/>
        <v>18541785661023.844</v>
      </c>
      <c r="L497" s="4">
        <f t="shared" si="150"/>
        <v>172284363.22950643</v>
      </c>
      <c r="M497" s="4">
        <f t="shared" si="160"/>
        <v>506475.2731462419</v>
      </c>
      <c r="N497" s="4">
        <f t="shared" si="151"/>
        <v>32522395.70768588</v>
      </c>
      <c r="O497" s="4">
        <f t="shared" si="152"/>
        <v>126342732963.79886</v>
      </c>
      <c r="P497" s="4">
        <f t="shared" si="153"/>
        <v>516773499128258.19</v>
      </c>
      <c r="Q497" s="4">
        <f t="shared" si="161"/>
        <v>19284952763.711834</v>
      </c>
      <c r="T497" s="1">
        <f t="shared" si="162"/>
        <v>495</v>
      </c>
      <c r="U497" s="4">
        <f t="shared" si="154"/>
        <v>2.5895884450528595E-2</v>
      </c>
      <c r="V497" s="4">
        <f t="shared" si="155"/>
        <v>-6.2285578520240913E-5</v>
      </c>
      <c r="W497" s="4">
        <f t="shared" si="156"/>
        <v>-1.8530463018770135E-5</v>
      </c>
      <c r="X497" s="4">
        <f t="shared" si="157"/>
        <v>-1.1335484232369628E-6</v>
      </c>
      <c r="Y497" s="4">
        <f t="shared" si="158"/>
        <v>8.1949589962248011E-5</v>
      </c>
      <c r="Z497" s="4">
        <f t="shared" si="166"/>
        <v>0.97833743359283243</v>
      </c>
      <c r="AA497" s="4">
        <f t="shared" si="166"/>
        <v>1.6307894773991711E-3</v>
      </c>
      <c r="AB497" s="4">
        <f t="shared" si="166"/>
        <v>2.4584879447162346E-3</v>
      </c>
      <c r="AC497" s="4">
        <f t="shared" si="166"/>
        <v>1.7573288985052882E-2</v>
      </c>
      <c r="AD497" s="4">
        <f t="shared" si="164"/>
        <v>1.0000000000000007</v>
      </c>
      <c r="AF497" s="4">
        <f t="shared" si="159"/>
        <v>0.76004747002314743</v>
      </c>
    </row>
    <row r="498" spans="1:32" x14ac:dyDescent="0.3">
      <c r="A498" s="3">
        <v>44348</v>
      </c>
      <c r="B498" s="4">
        <v>497</v>
      </c>
      <c r="C498" s="4">
        <v>172380782</v>
      </c>
      <c r="D498" s="4">
        <v>451866</v>
      </c>
      <c r="F498" s="6">
        <f t="shared" si="149"/>
        <v>28160479255.976162</v>
      </c>
      <c r="H498" s="4">
        <f t="shared" si="147"/>
        <v>5538846755971.0195</v>
      </c>
      <c r="I498" s="4">
        <v>9529828</v>
      </c>
      <c r="K498" s="4">
        <f t="shared" si="148"/>
        <v>20847738481938.234</v>
      </c>
      <c r="L498" s="4">
        <f t="shared" si="150"/>
        <v>172779726.10720268</v>
      </c>
      <c r="M498" s="4">
        <f t="shared" si="160"/>
        <v>495362.87769624591</v>
      </c>
      <c r="N498" s="4">
        <f t="shared" si="151"/>
        <v>32366006.034082714</v>
      </c>
      <c r="O498" s="4">
        <f t="shared" si="152"/>
        <v>159156400671.74258</v>
      </c>
      <c r="P498" s="4">
        <f t="shared" si="153"/>
        <v>521491027204321.87</v>
      </c>
      <c r="Q498" s="4">
        <f t="shared" si="161"/>
        <v>1891978369.3221748</v>
      </c>
      <c r="T498" s="1">
        <f t="shared" si="162"/>
        <v>496</v>
      </c>
      <c r="U498" s="4">
        <f t="shared" si="154"/>
        <v>2.5340902040043058E-2</v>
      </c>
      <c r="V498" s="4">
        <f t="shared" si="155"/>
        <v>-6.0918736240148167E-5</v>
      </c>
      <c r="W498" s="4">
        <f t="shared" si="156"/>
        <v>-1.8979002421749415E-5</v>
      </c>
      <c r="X498" s="4">
        <f t="shared" si="157"/>
        <v>-2.0140663566876936E-6</v>
      </c>
      <c r="Y498" s="4">
        <f t="shared" si="158"/>
        <v>8.1911805018585276E-5</v>
      </c>
      <c r="Z498" s="4">
        <f t="shared" si="166"/>
        <v>0.97827514801431215</v>
      </c>
      <c r="AA498" s="4">
        <f t="shared" si="166"/>
        <v>1.612259014380401E-3</v>
      </c>
      <c r="AB498" s="4">
        <f t="shared" si="166"/>
        <v>2.4573543962929977E-3</v>
      </c>
      <c r="AC498" s="4">
        <f t="shared" si="166"/>
        <v>1.7655238575015129E-2</v>
      </c>
      <c r="AD498" s="4">
        <f t="shared" si="164"/>
        <v>1.0000000000000007</v>
      </c>
      <c r="AF498" s="4">
        <f t="shared" si="159"/>
        <v>0.7437113151923106</v>
      </c>
    </row>
    <row r="499" spans="1:32" x14ac:dyDescent="0.3">
      <c r="A499" s="3">
        <v>44349</v>
      </c>
      <c r="B499" s="4">
        <v>498</v>
      </c>
      <c r="C499" s="4">
        <v>172874467</v>
      </c>
      <c r="D499" s="4">
        <v>493685</v>
      </c>
      <c r="F499" s="6">
        <f t="shared" si="149"/>
        <v>15873944673.422138</v>
      </c>
      <c r="H499" s="4">
        <f t="shared" si="147"/>
        <v>8106322703313.9629</v>
      </c>
      <c r="I499" s="4">
        <v>9352196</v>
      </c>
      <c r="K499" s="4">
        <f t="shared" si="148"/>
        <v>22501403009757.195</v>
      </c>
      <c r="L499" s="4">
        <f t="shared" si="150"/>
        <v>173264218.36378074</v>
      </c>
      <c r="M499" s="4">
        <f t="shared" si="160"/>
        <v>484492.256578058</v>
      </c>
      <c r="N499" s="4">
        <f t="shared" si="151"/>
        <v>32199046.246458959</v>
      </c>
      <c r="O499" s="4">
        <f t="shared" si="152"/>
        <v>151906125568.94434</v>
      </c>
      <c r="P499" s="4">
        <f t="shared" si="153"/>
        <v>521978566184121.81</v>
      </c>
      <c r="Q499" s="4">
        <f t="shared" si="161"/>
        <v>84506531.621657833</v>
      </c>
      <c r="T499" s="1">
        <f t="shared" si="162"/>
        <v>497</v>
      </c>
      <c r="U499" s="4">
        <f t="shared" si="154"/>
        <v>2.4808155324074797E-2</v>
      </c>
      <c r="V499" s="4">
        <f t="shared" si="155"/>
        <v>-5.958543929764546E-5</v>
      </c>
      <c r="W499" s="4">
        <f t="shared" si="156"/>
        <v>-1.937176849295213E-5</v>
      </c>
      <c r="X499" s="4">
        <f t="shared" si="157"/>
        <v>-2.8874616894783027E-6</v>
      </c>
      <c r="Y499" s="4">
        <f t="shared" si="158"/>
        <v>8.1844669480075894E-5</v>
      </c>
      <c r="Z499" s="4">
        <f t="shared" si="166"/>
        <v>0.978214229278072</v>
      </c>
      <c r="AA499" s="4">
        <f t="shared" si="166"/>
        <v>1.5932800119586516E-3</v>
      </c>
      <c r="AB499" s="4">
        <f t="shared" si="166"/>
        <v>2.4553403299363099E-3</v>
      </c>
      <c r="AC499" s="4">
        <f t="shared" si="166"/>
        <v>1.7737150380033716E-2</v>
      </c>
      <c r="AD499" s="4">
        <f t="shared" si="164"/>
        <v>1.0000000000000007</v>
      </c>
      <c r="AF499" s="4">
        <f t="shared" si="159"/>
        <v>0.72803078900759466</v>
      </c>
    </row>
    <row r="500" spans="1:32" x14ac:dyDescent="0.3">
      <c r="A500" s="3">
        <v>44350</v>
      </c>
      <c r="B500" s="4">
        <v>499</v>
      </c>
      <c r="C500" s="4">
        <v>173352703</v>
      </c>
      <c r="D500" s="4">
        <v>478236</v>
      </c>
      <c r="F500" s="6">
        <f t="shared" si="149"/>
        <v>20005512260.389954</v>
      </c>
      <c r="H500" s="4">
        <f t="shared" si="147"/>
        <v>11058261637585.383</v>
      </c>
      <c r="I500" s="4">
        <v>9245676</v>
      </c>
      <c r="K500" s="4">
        <f t="shared" si="148"/>
        <v>23523318475280.598</v>
      </c>
      <c r="L500" s="4">
        <f t="shared" si="150"/>
        <v>173738106.78836501</v>
      </c>
      <c r="M500" s="4">
        <f t="shared" si="160"/>
        <v>473888.42458426952</v>
      </c>
      <c r="N500" s="4">
        <f t="shared" si="151"/>
        <v>32022016.561892588</v>
      </c>
      <c r="O500" s="4">
        <f t="shared" si="152"/>
        <v>148536080086.09869</v>
      </c>
      <c r="P500" s="4">
        <f t="shared" si="153"/>
        <v>518761689391313.56</v>
      </c>
      <c r="Q500" s="4">
        <f t="shared" si="161"/>
        <v>18901411.995464023</v>
      </c>
      <c r="T500" s="1">
        <f t="shared" si="162"/>
        <v>498</v>
      </c>
      <c r="U500" s="4">
        <f t="shared" si="154"/>
        <v>2.4298277088086184E-2</v>
      </c>
      <c r="V500" s="4">
        <f t="shared" si="155"/>
        <v>-5.828860627770917E-5</v>
      </c>
      <c r="W500" s="4">
        <f t="shared" si="156"/>
        <v>-1.9708606572457906E-5</v>
      </c>
      <c r="X500" s="4">
        <f t="shared" si="157"/>
        <v>-3.7512079165510806E-6</v>
      </c>
      <c r="Y500" s="4">
        <f t="shared" si="158"/>
        <v>8.1748420766718157E-5</v>
      </c>
      <c r="Z500" s="4">
        <f t="shared" ref="Z500:AC515" si="167" xml:space="preserve"> Z499+($S$42*V499)</f>
        <v>0.97815464383877437</v>
      </c>
      <c r="AA500" s="4">
        <f t="shared" si="167"/>
        <v>1.5739082434656994E-3</v>
      </c>
      <c r="AB500" s="4">
        <f t="shared" si="167"/>
        <v>2.4524528682468316E-3</v>
      </c>
      <c r="AC500" s="4">
        <f t="shared" si="167"/>
        <v>1.7818995049513793E-2</v>
      </c>
      <c r="AD500" s="4">
        <f t="shared" si="164"/>
        <v>1.0000000000000007</v>
      </c>
      <c r="AF500" s="4">
        <f t="shared" si="159"/>
        <v>0.71302424843220857</v>
      </c>
    </row>
    <row r="501" spans="1:32" x14ac:dyDescent="0.3">
      <c r="A501" s="3">
        <v>44351</v>
      </c>
      <c r="B501" s="4">
        <v>500</v>
      </c>
      <c r="C501" s="4">
        <v>173775007</v>
      </c>
      <c r="D501" s="4">
        <v>422304</v>
      </c>
      <c r="F501" s="6">
        <f t="shared" si="149"/>
        <v>38956039421.603745</v>
      </c>
      <c r="H501" s="4">
        <f t="shared" si="147"/>
        <v>14045258762007.342</v>
      </c>
      <c r="I501" s="4">
        <v>9147756</v>
      </c>
      <c r="K501" s="4">
        <f t="shared" si="148"/>
        <v>24482747326299.633</v>
      </c>
      <c r="L501" s="4">
        <f t="shared" si="150"/>
        <v>174201681.38185212</v>
      </c>
      <c r="M501" s="4">
        <f t="shared" si="160"/>
        <v>463574.59348711371</v>
      </c>
      <c r="N501" s="4">
        <f t="shared" si="151"/>
        <v>31835438.521010797</v>
      </c>
      <c r="O501" s="4">
        <f t="shared" si="152"/>
        <v>182051028128.88885</v>
      </c>
      <c r="P501" s="4">
        <f t="shared" si="153"/>
        <v>514730938174178.87</v>
      </c>
      <c r="Q501" s="4">
        <f t="shared" si="161"/>
        <v>1703261886.7785928</v>
      </c>
      <c r="T501" s="1">
        <f t="shared" si="162"/>
        <v>499</v>
      </c>
      <c r="U501" s="4">
        <f t="shared" si="154"/>
        <v>2.38118409685798E-2</v>
      </c>
      <c r="V501" s="4">
        <f t="shared" si="155"/>
        <v>-5.7030934725949218E-5</v>
      </c>
      <c r="W501" s="4">
        <f t="shared" si="156"/>
        <v>-1.9989590704100354E-5</v>
      </c>
      <c r="X501" s="4">
        <f t="shared" si="157"/>
        <v>-4.6028550852875914E-6</v>
      </c>
      <c r="Y501" s="4">
        <f t="shared" si="158"/>
        <v>8.1623380515337163E-5</v>
      </c>
      <c r="Z501" s="4">
        <f t="shared" si="167"/>
        <v>0.97809635523249672</v>
      </c>
      <c r="AA501" s="4">
        <f t="shared" si="167"/>
        <v>1.5541996368932415E-3</v>
      </c>
      <c r="AB501" s="4">
        <f t="shared" si="167"/>
        <v>2.4487016603302806E-3</v>
      </c>
      <c r="AC501" s="4">
        <f t="shared" si="167"/>
        <v>1.7900743470280513E-2</v>
      </c>
      <c r="AD501" s="4">
        <f t="shared" si="164"/>
        <v>1.0000000000000009</v>
      </c>
      <c r="AF501" s="4">
        <f t="shared" si="159"/>
        <v>0.69870831575314396</v>
      </c>
    </row>
    <row r="502" spans="1:32" x14ac:dyDescent="0.3">
      <c r="A502" s="3">
        <v>44352</v>
      </c>
      <c r="B502" s="4">
        <v>501</v>
      </c>
      <c r="C502" s="4">
        <v>174187119</v>
      </c>
      <c r="D502" s="4">
        <v>412112</v>
      </c>
      <c r="F502" s="6">
        <f t="shared" si="149"/>
        <v>43083164331.139381</v>
      </c>
      <c r="H502" s="4">
        <f t="shared" si="147"/>
        <v>17304039729147.057</v>
      </c>
      <c r="I502" s="4">
        <v>9009529</v>
      </c>
      <c r="K502" s="4">
        <f t="shared" si="148"/>
        <v>25869749632188.73</v>
      </c>
      <c r="L502" s="4">
        <f t="shared" si="150"/>
        <v>174655253.59896451</v>
      </c>
      <c r="M502" s="4">
        <f t="shared" si="160"/>
        <v>453572.21711239219</v>
      </c>
      <c r="N502" s="4">
        <f t="shared" si="151"/>
        <v>31639852.560259677</v>
      </c>
      <c r="O502" s="4">
        <f t="shared" si="152"/>
        <v>219150002747.66479</v>
      </c>
      <c r="P502" s="4">
        <f t="shared" si="153"/>
        <v>512131544442044.25</v>
      </c>
      <c r="Q502" s="4">
        <f t="shared" si="161"/>
        <v>1718949603.0066979</v>
      </c>
      <c r="T502" s="1">
        <f t="shared" si="162"/>
        <v>500</v>
      </c>
      <c r="U502" s="4">
        <f t="shared" si="154"/>
        <v>2.3349369348549726E-2</v>
      </c>
      <c r="V502" s="4">
        <f t="shared" si="155"/>
        <v>-5.5814910247540446E-5</v>
      </c>
      <c r="W502" s="4">
        <f t="shared" si="156"/>
        <v>-2.0215003202802941E-5</v>
      </c>
      <c r="X502" s="4">
        <f t="shared" si="157"/>
        <v>-5.4400385774937E-6</v>
      </c>
      <c r="Y502" s="4">
        <f t="shared" si="158"/>
        <v>8.1469952027837087E-5</v>
      </c>
      <c r="Z502" s="4">
        <f t="shared" si="167"/>
        <v>0.97803932429777074</v>
      </c>
      <c r="AA502" s="4">
        <f t="shared" si="167"/>
        <v>1.5342100461891411E-3</v>
      </c>
      <c r="AB502" s="4">
        <f t="shared" si="167"/>
        <v>2.4440988052449931E-3</v>
      </c>
      <c r="AC502" s="4">
        <f t="shared" si="167"/>
        <v>1.798236685079585E-2</v>
      </c>
      <c r="AD502" s="4">
        <f t="shared" si="164"/>
        <v>1.0000000000000007</v>
      </c>
      <c r="AF502" s="4">
        <f t="shared" si="159"/>
        <v>0.68509811112285068</v>
      </c>
    </row>
    <row r="503" spans="1:32" x14ac:dyDescent="0.3">
      <c r="A503" s="3">
        <v>44353</v>
      </c>
      <c r="B503" s="4">
        <v>502</v>
      </c>
      <c r="C503" s="4">
        <v>174526965</v>
      </c>
      <c r="D503" s="4">
        <v>339846</v>
      </c>
      <c r="F503" s="6">
        <f t="shared" si="149"/>
        <v>78305301073.631332</v>
      </c>
      <c r="H503" s="4">
        <f t="shared" si="147"/>
        <v>20246926285612.891</v>
      </c>
      <c r="I503" s="4">
        <v>8837216</v>
      </c>
      <c r="K503" s="4">
        <f t="shared" si="148"/>
        <v>27652288977087.816</v>
      </c>
      <c r="L503" s="4">
        <f t="shared" si="150"/>
        <v>175099154.66266891</v>
      </c>
      <c r="M503" s="4">
        <f t="shared" si="160"/>
        <v>443901.06370440125</v>
      </c>
      <c r="N503" s="4">
        <f t="shared" si="151"/>
        <v>31435815.676832877</v>
      </c>
      <c r="O503" s="4">
        <f t="shared" si="152"/>
        <v>327401010065.16516</v>
      </c>
      <c r="P503" s="4">
        <f t="shared" si="153"/>
        <v>510696707353751</v>
      </c>
      <c r="Q503" s="4">
        <f t="shared" si="161"/>
        <v>10827456282.527004</v>
      </c>
      <c r="T503" s="1">
        <f t="shared" si="162"/>
        <v>501</v>
      </c>
      <c r="U503" s="4">
        <f t="shared" si="154"/>
        <v>2.2911341982415873E-2</v>
      </c>
      <c r="V503" s="4">
        <f t="shared" si="155"/>
        <v>-5.4642818812858177E-5</v>
      </c>
      <c r="W503" s="4">
        <f t="shared" si="156"/>
        <v>-2.0385312027779857E-5</v>
      </c>
      <c r="X503" s="4">
        <f t="shared" si="157"/>
        <v>-6.2604865860827169E-6</v>
      </c>
      <c r="Y503" s="4">
        <f t="shared" si="158"/>
        <v>8.1288617426720751E-5</v>
      </c>
      <c r="Z503" s="4">
        <f t="shared" si="167"/>
        <v>0.97798350938752321</v>
      </c>
      <c r="AA503" s="4">
        <f t="shared" si="167"/>
        <v>1.5139950429863382E-3</v>
      </c>
      <c r="AB503" s="4">
        <f t="shared" si="167"/>
        <v>2.4386587666674992E-3</v>
      </c>
      <c r="AC503" s="4">
        <f t="shared" si="167"/>
        <v>1.8063836802823686E-2</v>
      </c>
      <c r="AD503" s="4">
        <f t="shared" si="164"/>
        <v>1.0000000000000007</v>
      </c>
      <c r="AF503" s="4">
        <f t="shared" si="159"/>
        <v>0.67220750632297355</v>
      </c>
    </row>
    <row r="504" spans="1:32" x14ac:dyDescent="0.3">
      <c r="A504" s="3">
        <v>44354</v>
      </c>
      <c r="B504" s="4">
        <v>503</v>
      </c>
      <c r="C504" s="4">
        <v>174842093</v>
      </c>
      <c r="D504" s="4">
        <v>315128</v>
      </c>
      <c r="F504" s="6">
        <f t="shared" si="149"/>
        <v>92749998185.704895</v>
      </c>
      <c r="H504" s="4">
        <f t="shared" si="147"/>
        <v>23182168686391.062</v>
      </c>
      <c r="I504" s="4">
        <v>8567736</v>
      </c>
      <c r="K504" s="4">
        <f t="shared" si="148"/>
        <v>30559053525541.426</v>
      </c>
      <c r="L504" s="4">
        <f t="shared" si="150"/>
        <v>175533733.97646263</v>
      </c>
      <c r="M504" s="4">
        <f t="shared" si="160"/>
        <v>434579.31379371881</v>
      </c>
      <c r="N504" s="4">
        <f t="shared" si="151"/>
        <v>31223899.214090403</v>
      </c>
      <c r="O504" s="4">
        <f t="shared" si="152"/>
        <v>478367240322.18365</v>
      </c>
      <c r="P504" s="4">
        <f t="shared" si="153"/>
        <v>513301731583503.19</v>
      </c>
      <c r="Q504" s="4">
        <f t="shared" si="161"/>
        <v>14268616367.045479</v>
      </c>
      <c r="T504" s="1">
        <f t="shared" si="162"/>
        <v>502</v>
      </c>
      <c r="U504" s="4">
        <f t="shared" si="154"/>
        <v>2.2498205285116521E-2</v>
      </c>
      <c r="V504" s="4">
        <f t="shared" si="155"/>
        <v>-5.3516761983668397E-5</v>
      </c>
      <c r="W504" s="4">
        <f t="shared" si="156"/>
        <v>-2.0501146356484677E-5</v>
      </c>
      <c r="X504" s="4">
        <f t="shared" si="157"/>
        <v>-7.062026221233214E-6</v>
      </c>
      <c r="Y504" s="4">
        <f t="shared" si="158"/>
        <v>8.1079934561386287E-5</v>
      </c>
      <c r="Z504" s="4">
        <f t="shared" si="167"/>
        <v>0.97792886656871036</v>
      </c>
      <c r="AA504" s="4">
        <f t="shared" si="167"/>
        <v>1.4936097309585583E-3</v>
      </c>
      <c r="AB504" s="4">
        <f t="shared" si="167"/>
        <v>2.4323982800814165E-3</v>
      </c>
      <c r="AC504" s="4">
        <f t="shared" si="167"/>
        <v>1.8145125420250405E-2</v>
      </c>
      <c r="AD504" s="4">
        <f t="shared" si="164"/>
        <v>1.0000000000000009</v>
      </c>
      <c r="AF504" s="4">
        <f t="shared" si="159"/>
        <v>0.6600493978340648</v>
      </c>
    </row>
    <row r="505" spans="1:32" x14ac:dyDescent="0.3">
      <c r="A505" s="3">
        <v>44355</v>
      </c>
      <c r="B505" s="4">
        <v>504</v>
      </c>
      <c r="C505" s="4">
        <v>175208629</v>
      </c>
      <c r="D505" s="4">
        <v>366536</v>
      </c>
      <c r="F505" s="6">
        <f t="shared" si="149"/>
        <v>64080286738.091103</v>
      </c>
      <c r="H505" s="4">
        <f t="shared" si="147"/>
        <v>26846102467851.496</v>
      </c>
      <c r="I505" s="4">
        <v>8369559</v>
      </c>
      <c r="K505" s="4">
        <f t="shared" si="148"/>
        <v>32789382223252.02</v>
      </c>
      <c r="L505" s="4">
        <f t="shared" si="150"/>
        <v>175959357.65775514</v>
      </c>
      <c r="M505" s="4">
        <f t="shared" si="160"/>
        <v>425623.68129250407</v>
      </c>
      <c r="N505" s="4">
        <f t="shared" si="151"/>
        <v>31004686.792677321</v>
      </c>
      <c r="O505" s="4">
        <f t="shared" si="152"/>
        <v>563593517574.82886</v>
      </c>
      <c r="P505" s="4">
        <f t="shared" si="153"/>
        <v>512349010190833.25</v>
      </c>
      <c r="Q505" s="4">
        <f t="shared" si="161"/>
        <v>3491354080.5245357</v>
      </c>
      <c r="T505" s="1">
        <f t="shared" si="162"/>
        <v>503</v>
      </c>
      <c r="U505" s="4">
        <f t="shared" si="154"/>
        <v>2.2110382204967423E-2</v>
      </c>
      <c r="V505" s="4">
        <f t="shared" si="155"/>
        <v>-5.2438674713828667E-5</v>
      </c>
      <c r="W505" s="4">
        <f t="shared" si="156"/>
        <v>-2.0563270794515263E-5</v>
      </c>
      <c r="X505" s="4">
        <f t="shared" si="157"/>
        <v>-7.842588202541345E-6</v>
      </c>
      <c r="Y505" s="4">
        <f t="shared" si="158"/>
        <v>8.0844533710885274E-5</v>
      </c>
      <c r="Z505" s="4">
        <f t="shared" si="167"/>
        <v>0.97787534980672675</v>
      </c>
      <c r="AA505" s="4">
        <f t="shared" si="167"/>
        <v>1.4731085846020737E-3</v>
      </c>
      <c r="AB505" s="4">
        <f t="shared" si="167"/>
        <v>2.4253362538601835E-3</v>
      </c>
      <c r="AC505" s="4">
        <f t="shared" si="167"/>
        <v>1.8226205354811793E-2</v>
      </c>
      <c r="AD505" s="4">
        <f t="shared" si="164"/>
        <v>1.0000000000000009</v>
      </c>
      <c r="AF505" s="4">
        <f t="shared" si="159"/>
        <v>0.64863599685488804</v>
      </c>
    </row>
    <row r="506" spans="1:32" x14ac:dyDescent="0.3">
      <c r="A506" s="3">
        <v>44356</v>
      </c>
      <c r="B506" s="4">
        <v>505</v>
      </c>
      <c r="C506" s="4">
        <v>175633608</v>
      </c>
      <c r="D506" s="4">
        <v>424979</v>
      </c>
      <c r="F506" s="6">
        <f t="shared" si="149"/>
        <v>37907250332.925583</v>
      </c>
      <c r="H506" s="4">
        <f t="shared" si="147"/>
        <v>31430616096484.672</v>
      </c>
      <c r="I506" s="4">
        <v>8242288</v>
      </c>
      <c r="K506" s="4">
        <f t="shared" si="148"/>
        <v>34263138881892.855</v>
      </c>
      <c r="L506" s="4">
        <f t="shared" si="150"/>
        <v>176376407.2128199</v>
      </c>
      <c r="M506" s="4">
        <f t="shared" si="160"/>
        <v>417049.5550647676</v>
      </c>
      <c r="N506" s="4">
        <f t="shared" si="151"/>
        <v>30778772.409436211</v>
      </c>
      <c r="O506" s="4">
        <f t="shared" si="152"/>
        <v>551750670565.86914</v>
      </c>
      <c r="P506" s="4">
        <f t="shared" si="153"/>
        <v>507893129536761.37</v>
      </c>
      <c r="Q506" s="4">
        <f t="shared" si="161"/>
        <v>62876096.980882771</v>
      </c>
      <c r="T506" s="1">
        <f t="shared" si="162"/>
        <v>504</v>
      </c>
      <c r="U506" s="4">
        <f t="shared" si="154"/>
        <v>2.1748282582891191E-2</v>
      </c>
      <c r="V506" s="4">
        <f t="shared" si="155"/>
        <v>-5.1410345320928398E-5</v>
      </c>
      <c r="W506" s="4">
        <f t="shared" si="156"/>
        <v>-2.0572558692643424E-5</v>
      </c>
      <c r="X506" s="4">
        <f t="shared" si="157"/>
        <v>-8.6002101167040302E-6</v>
      </c>
      <c r="Y506" s="4">
        <f t="shared" si="158"/>
        <v>8.0583114130275852E-5</v>
      </c>
      <c r="Z506" s="4">
        <f t="shared" si="167"/>
        <v>0.97782291113201292</v>
      </c>
      <c r="AA506" s="4">
        <f t="shared" si="167"/>
        <v>1.4525453138075585E-3</v>
      </c>
      <c r="AB506" s="4">
        <f t="shared" si="167"/>
        <v>2.417493665657642E-3</v>
      </c>
      <c r="AC506" s="4">
        <f t="shared" si="167"/>
        <v>1.8307049888522678E-2</v>
      </c>
      <c r="AD506" s="4">
        <f t="shared" si="164"/>
        <v>1.0000000000000009</v>
      </c>
      <c r="AF506" s="4">
        <f t="shared" si="159"/>
        <v>0.63797913341764279</v>
      </c>
    </row>
    <row r="507" spans="1:32" x14ac:dyDescent="0.3">
      <c r="A507" s="3">
        <v>44357</v>
      </c>
      <c r="B507" s="4">
        <v>506</v>
      </c>
      <c r="C507" s="4">
        <v>176073580</v>
      </c>
      <c r="D507" s="4">
        <v>439972</v>
      </c>
      <c r="F507" s="6">
        <f t="shared" si="149"/>
        <v>32293830841.392254</v>
      </c>
      <c r="H507" s="4">
        <f t="shared" si="147"/>
        <v>36557422792018.914</v>
      </c>
      <c r="I507" s="4">
        <v>8168081</v>
      </c>
      <c r="K507" s="4">
        <f t="shared" si="148"/>
        <v>35137382810274.23</v>
      </c>
      <c r="L507" s="4">
        <f t="shared" si="150"/>
        <v>176785278.3705833</v>
      </c>
      <c r="M507" s="4">
        <f t="shared" si="160"/>
        <v>408871.15776339173</v>
      </c>
      <c r="N507" s="4">
        <f t="shared" si="151"/>
        <v>30546758.722623143</v>
      </c>
      <c r="O507" s="4">
        <f t="shared" si="152"/>
        <v>506514570690.91827</v>
      </c>
      <c r="P507" s="4">
        <f t="shared" si="153"/>
        <v>500805216613029.37</v>
      </c>
      <c r="Q507" s="4">
        <f t="shared" si="161"/>
        <v>967262387.8263967</v>
      </c>
      <c r="T507" s="1">
        <f t="shared" si="162"/>
        <v>505</v>
      </c>
      <c r="U507" s="4">
        <f t="shared" si="154"/>
        <v>2.1412313881704247E-2</v>
      </c>
      <c r="V507" s="4">
        <f t="shared" si="155"/>
        <v>-5.0433437171030845E-5</v>
      </c>
      <c r="W507" s="4">
        <f t="shared" si="156"/>
        <v>-2.052996507305449E-5</v>
      </c>
      <c r="X507" s="4">
        <f t="shared" si="157"/>
        <v>-9.3330382443010775E-6</v>
      </c>
      <c r="Y507" s="4">
        <f t="shared" si="158"/>
        <v>8.0296440488386413E-5</v>
      </c>
      <c r="Z507" s="4">
        <f t="shared" si="167"/>
        <v>0.97777150078669195</v>
      </c>
      <c r="AA507" s="4">
        <f t="shared" si="167"/>
        <v>1.4319727551149151E-3</v>
      </c>
      <c r="AB507" s="4">
        <f t="shared" si="167"/>
        <v>2.4088934555409379E-3</v>
      </c>
      <c r="AC507" s="4">
        <f t="shared" si="167"/>
        <v>1.8387633002652955E-2</v>
      </c>
      <c r="AD507" s="4">
        <f t="shared" si="164"/>
        <v>1.0000000000000007</v>
      </c>
      <c r="AF507" s="4">
        <f t="shared" si="159"/>
        <v>0.62809057119194744</v>
      </c>
    </row>
    <row r="508" spans="1:32" x14ac:dyDescent="0.3">
      <c r="A508" s="3">
        <v>44358</v>
      </c>
      <c r="B508" s="4">
        <v>507</v>
      </c>
      <c r="C508" s="4">
        <v>176490476</v>
      </c>
      <c r="D508" s="4">
        <v>416896</v>
      </c>
      <c r="F508" s="6">
        <f t="shared" si="149"/>
        <v>41120070562.826736</v>
      </c>
      <c r="H508" s="4">
        <f t="shared" si="147"/>
        <v>41772559510278.703</v>
      </c>
      <c r="I508" s="4">
        <v>8120786</v>
      </c>
      <c r="K508" s="4">
        <f t="shared" si="148"/>
        <v>35700318819679.469</v>
      </c>
      <c r="L508" s="4">
        <f t="shared" si="150"/>
        <v>177186380.0888733</v>
      </c>
      <c r="M508" s="4">
        <f t="shared" si="160"/>
        <v>401101.71829000115</v>
      </c>
      <c r="N508" s="4">
        <f t="shared" si="151"/>
        <v>30309255.537915129</v>
      </c>
      <c r="O508" s="4">
        <f t="shared" si="152"/>
        <v>484282500910.57361</v>
      </c>
      <c r="P508" s="4">
        <f t="shared" si="153"/>
        <v>492328180434987.62</v>
      </c>
      <c r="Q508" s="4">
        <f t="shared" si="161"/>
        <v>249459334.73480406</v>
      </c>
      <c r="T508" s="1">
        <f t="shared" si="162"/>
        <v>506</v>
      </c>
      <c r="U508" s="4">
        <f t="shared" si="154"/>
        <v>2.1102892148442059E-2</v>
      </c>
      <c r="V508" s="4">
        <f t="shared" si="155"/>
        <v>-4.9509511568678135E-5</v>
      </c>
      <c r="W508" s="4">
        <f t="shared" si="156"/>
        <v>-2.0436499692001737E-5</v>
      </c>
      <c r="X508" s="4">
        <f t="shared" si="157"/>
        <v>-1.0039327984006629E-5</v>
      </c>
      <c r="Y508" s="4">
        <f t="shared" si="158"/>
        <v>7.9985339244686502E-5</v>
      </c>
      <c r="Z508" s="4">
        <f t="shared" si="167"/>
        <v>0.97772106734952091</v>
      </c>
      <c r="AA508" s="4">
        <f t="shared" si="167"/>
        <v>1.4114427900418607E-3</v>
      </c>
      <c r="AB508" s="4">
        <f t="shared" si="167"/>
        <v>2.3995604172966367E-3</v>
      </c>
      <c r="AC508" s="4">
        <f t="shared" si="167"/>
        <v>1.8467929443141341E-2</v>
      </c>
      <c r="AD508" s="4">
        <f t="shared" si="164"/>
        <v>1.0000000000000007</v>
      </c>
      <c r="AF508" s="4">
        <f t="shared" si="159"/>
        <v>0.6189823289643307</v>
      </c>
    </row>
    <row r="509" spans="1:32" x14ac:dyDescent="0.3">
      <c r="A509" s="3">
        <v>44359</v>
      </c>
      <c r="B509" s="4">
        <v>508</v>
      </c>
      <c r="C509" s="4">
        <v>176873369</v>
      </c>
      <c r="D509" s="4">
        <v>382893</v>
      </c>
      <c r="F509" s="6">
        <f t="shared" si="149"/>
        <v>56066588627.003746</v>
      </c>
      <c r="H509" s="4">
        <f t="shared" si="147"/>
        <v>46868571250287.859</v>
      </c>
      <c r="I509" s="4">
        <v>7962824</v>
      </c>
      <c r="K509" s="4">
        <f t="shared" si="148"/>
        <v>37612908618569.586</v>
      </c>
      <c r="L509" s="4">
        <f t="shared" si="150"/>
        <v>177580133.74271512</v>
      </c>
      <c r="M509" s="4">
        <f t="shared" si="160"/>
        <v>393753.65384182334</v>
      </c>
      <c r="N509" s="4">
        <f t="shared" si="151"/>
        <v>30066878.505278967</v>
      </c>
      <c r="O509" s="4">
        <f t="shared" si="152"/>
        <v>499516401545.17023</v>
      </c>
      <c r="P509" s="4">
        <f t="shared" si="153"/>
        <v>488589225572343.44</v>
      </c>
      <c r="Q509" s="4">
        <f t="shared" si="161"/>
        <v>117953801.87191206</v>
      </c>
      <c r="T509" s="1">
        <f t="shared" si="162"/>
        <v>507</v>
      </c>
      <c r="U509" s="4">
        <f t="shared" si="154"/>
        <v>2.0820453050436494E-2</v>
      </c>
      <c r="V509" s="4">
        <f t="shared" si="155"/>
        <v>-4.864005129970695E-5</v>
      </c>
      <c r="W509" s="4">
        <f t="shared" si="156"/>
        <v>-2.0293200784567877E-5</v>
      </c>
      <c r="X509" s="4">
        <f t="shared" si="157"/>
        <v>-1.0717442927742551E-5</v>
      </c>
      <c r="Y509" s="4">
        <f t="shared" si="158"/>
        <v>7.9650695012017377E-5</v>
      </c>
      <c r="Z509" s="4">
        <f t="shared" si="167"/>
        <v>0.97767155783795223</v>
      </c>
      <c r="AA509" s="4">
        <f t="shared" si="167"/>
        <v>1.3910062903498589E-3</v>
      </c>
      <c r="AB509" s="4">
        <f t="shared" si="167"/>
        <v>2.3895210893126301E-3</v>
      </c>
      <c r="AC509" s="4">
        <f t="shared" si="167"/>
        <v>1.8547914782386026E-2</v>
      </c>
      <c r="AD509" s="4">
        <f t="shared" si="164"/>
        <v>1.0000000000000007</v>
      </c>
      <c r="AF509" s="4">
        <f t="shared" si="159"/>
        <v>0.61066700412806618</v>
      </c>
    </row>
    <row r="510" spans="1:32" x14ac:dyDescent="0.3">
      <c r="A510" s="3">
        <v>44360</v>
      </c>
      <c r="B510" s="4">
        <v>509</v>
      </c>
      <c r="C510" s="4">
        <v>177183268</v>
      </c>
      <c r="D510" s="4">
        <v>309899</v>
      </c>
      <c r="F510" s="6">
        <f t="shared" si="149"/>
        <v>95962312433.891098</v>
      </c>
      <c r="H510" s="4">
        <f t="shared" si="147"/>
        <v>51207784463066.695</v>
      </c>
      <c r="I510" s="4">
        <v>7877508</v>
      </c>
      <c r="K510" s="4">
        <f t="shared" si="148"/>
        <v>38666662638503.937</v>
      </c>
      <c r="L510" s="4">
        <f t="shared" si="150"/>
        <v>177966972.49986476</v>
      </c>
      <c r="M510" s="4">
        <f t="shared" si="160"/>
        <v>386838.75714963675</v>
      </c>
      <c r="N510" s="4">
        <f t="shared" si="151"/>
        <v>29820248.03200575</v>
      </c>
      <c r="O510" s="4">
        <f t="shared" si="152"/>
        <v>614192743108.26904</v>
      </c>
      <c r="P510" s="4">
        <f t="shared" si="153"/>
        <v>481483840112187.69</v>
      </c>
      <c r="Q510" s="4">
        <f t="shared" si="161"/>
        <v>5919726230.245079</v>
      </c>
      <c r="T510" s="1">
        <f t="shared" si="162"/>
        <v>508</v>
      </c>
      <c r="U510" s="4">
        <f t="shared" si="154"/>
        <v>2.0565462802387698E-2</v>
      </c>
      <c r="V510" s="4">
        <f t="shared" si="155"/>
        <v>-4.7826484236441329E-5</v>
      </c>
      <c r="W510" s="4">
        <f t="shared" si="156"/>
        <v>-2.0101110048164181E-5</v>
      </c>
      <c r="X510" s="4">
        <f t="shared" si="157"/>
        <v>-1.136585266554525E-5</v>
      </c>
      <c r="Y510" s="4">
        <f t="shared" si="158"/>
        <v>7.929344695015076E-5</v>
      </c>
      <c r="Z510" s="4">
        <f t="shared" si="167"/>
        <v>0.97762291778665256</v>
      </c>
      <c r="AA510" s="4">
        <f t="shared" si="167"/>
        <v>1.3707130895652911E-3</v>
      </c>
      <c r="AB510" s="4">
        <f t="shared" si="167"/>
        <v>2.3788036463848875E-3</v>
      </c>
      <c r="AC510" s="4">
        <f t="shared" si="167"/>
        <v>1.8627565477398043E-2</v>
      </c>
      <c r="AD510" s="4">
        <f t="shared" si="164"/>
        <v>1.0000000000000007</v>
      </c>
      <c r="AF510" s="4">
        <f t="shared" si="159"/>
        <v>0.60315809283090316</v>
      </c>
    </row>
    <row r="511" spans="1:32" x14ac:dyDescent="0.3">
      <c r="A511" s="3">
        <v>44361</v>
      </c>
      <c r="B511" s="4">
        <v>510</v>
      </c>
      <c r="C511" s="4">
        <v>177486294</v>
      </c>
      <c r="D511" s="4">
        <v>303026</v>
      </c>
      <c r="F511" s="6">
        <f t="shared" si="149"/>
        <v>100267756802.09111</v>
      </c>
      <c r="H511" s="4">
        <f t="shared" si="147"/>
        <v>55636493976449.125</v>
      </c>
      <c r="I511" s="4">
        <v>7715276</v>
      </c>
      <c r="K511" s="4">
        <f t="shared" si="148"/>
        <v>40710580899955.539</v>
      </c>
      <c r="L511" s="4">
        <f t="shared" si="150"/>
        <v>178347340.88407683</v>
      </c>
      <c r="M511" s="4">
        <f t="shared" si="160"/>
        <v>380368.38421207666</v>
      </c>
      <c r="N511" s="4">
        <f t="shared" si="151"/>
        <v>29569988.412161991</v>
      </c>
      <c r="O511" s="4">
        <f t="shared" si="152"/>
        <v>741401736578.42432</v>
      </c>
      <c r="P511" s="4">
        <f t="shared" si="153"/>
        <v>477628454618307.37</v>
      </c>
      <c r="Q511" s="4">
        <f t="shared" si="161"/>
        <v>5981844395.6084852</v>
      </c>
      <c r="T511" s="1">
        <f t="shared" si="162"/>
        <v>509</v>
      </c>
      <c r="U511" s="4">
        <f t="shared" si="154"/>
        <v>2.0338428777487191E-2</v>
      </c>
      <c r="V511" s="4">
        <f t="shared" si="155"/>
        <v>-4.7070206384836272E-5</v>
      </c>
      <c r="W511" s="4">
        <f t="shared" si="156"/>
        <v>-1.9861249423806389E-5</v>
      </c>
      <c r="X511" s="4">
        <f t="shared" si="157"/>
        <v>-1.1983129423876113E-5</v>
      </c>
      <c r="Y511" s="4">
        <f t="shared" si="158"/>
        <v>7.8914585232518774E-5</v>
      </c>
      <c r="Z511" s="4">
        <f t="shared" si="167"/>
        <v>0.97757509130241615</v>
      </c>
      <c r="AA511" s="4">
        <f t="shared" si="167"/>
        <v>1.350611979517127E-3</v>
      </c>
      <c r="AB511" s="4">
        <f t="shared" si="167"/>
        <v>2.3674377937193424E-3</v>
      </c>
      <c r="AC511" s="4">
        <f t="shared" si="167"/>
        <v>1.8706858924348195E-2</v>
      </c>
      <c r="AD511" s="4">
        <f t="shared" si="164"/>
        <v>1.0000000000000009</v>
      </c>
      <c r="AF511" s="4">
        <f t="shared" si="159"/>
        <v>0.59647030072002194</v>
      </c>
    </row>
    <row r="512" spans="1:32" x14ac:dyDescent="0.3">
      <c r="A512" s="3">
        <v>44362</v>
      </c>
      <c r="B512" s="4">
        <v>511</v>
      </c>
      <c r="C512" s="4">
        <v>177863053</v>
      </c>
      <c r="D512" s="4">
        <v>376759</v>
      </c>
      <c r="F512" s="6">
        <f t="shared" si="149"/>
        <v>59009078777.247429</v>
      </c>
      <c r="H512" s="4">
        <f t="shared" si="147"/>
        <v>61398922635839.523</v>
      </c>
      <c r="I512" s="4">
        <v>7613995</v>
      </c>
      <c r="K512" s="4">
        <f t="shared" si="148"/>
        <v>42013282417525.57</v>
      </c>
      <c r="L512" s="4">
        <f t="shared" si="150"/>
        <v>178721694.52166843</v>
      </c>
      <c r="M512" s="4">
        <f t="shared" si="160"/>
        <v>374353.63759160042</v>
      </c>
      <c r="N512" s="4">
        <f t="shared" si="151"/>
        <v>29316727.167437237</v>
      </c>
      <c r="O512" s="4">
        <f t="shared" si="152"/>
        <v>737265262733.08411</v>
      </c>
      <c r="P512" s="4">
        <f t="shared" si="153"/>
        <v>471008583531515</v>
      </c>
      <c r="Q512" s="4">
        <f t="shared" si="161"/>
        <v>5785768.315741837</v>
      </c>
      <c r="T512" s="1">
        <f t="shared" si="162"/>
        <v>510</v>
      </c>
      <c r="U512" s="4">
        <f t="shared" si="154"/>
        <v>2.013990957138519E-2</v>
      </c>
      <c r="V512" s="4">
        <f t="shared" si="155"/>
        <v>-4.6372603732591361E-5</v>
      </c>
      <c r="W512" s="4">
        <f t="shared" si="156"/>
        <v>-1.9574600227056743E-5</v>
      </c>
      <c r="X512" s="4">
        <f t="shared" si="157"/>
        <v>-1.2567943665351891E-5</v>
      </c>
      <c r="Y512" s="4">
        <f t="shared" si="158"/>
        <v>7.8515147624999996E-5</v>
      </c>
      <c r="Z512" s="4">
        <f t="shared" si="167"/>
        <v>0.97752802109603132</v>
      </c>
      <c r="AA512" s="4">
        <f t="shared" si="167"/>
        <v>1.3307507300933206E-3</v>
      </c>
      <c r="AB512" s="4">
        <f t="shared" si="167"/>
        <v>2.3554546642954662E-3</v>
      </c>
      <c r="AC512" s="4">
        <f t="shared" si="167"/>
        <v>1.8785773509580713E-2</v>
      </c>
      <c r="AD512" s="4">
        <f t="shared" si="164"/>
        <v>1.0000000000000009</v>
      </c>
      <c r="AF512" s="4">
        <f t="shared" si="159"/>
        <v>0.59061983751305924</v>
      </c>
    </row>
    <row r="513" spans="1:32" x14ac:dyDescent="0.3">
      <c r="A513" s="3">
        <v>44363</v>
      </c>
      <c r="B513" s="4">
        <v>512</v>
      </c>
      <c r="C513" s="4">
        <v>178267238</v>
      </c>
      <c r="D513" s="4">
        <v>404185</v>
      </c>
      <c r="F513" s="6">
        <f t="shared" si="149"/>
        <v>46436734691.812943</v>
      </c>
      <c r="H513" s="4">
        <f t="shared" si="147"/>
        <v>67896470518536.375</v>
      </c>
      <c r="I513" s="4">
        <v>7549486</v>
      </c>
      <c r="K513" s="4">
        <f t="shared" si="148"/>
        <v>42853708234166.141</v>
      </c>
      <c r="L513" s="4">
        <f t="shared" si="150"/>
        <v>179090500.06184301</v>
      </c>
      <c r="M513" s="4">
        <f t="shared" si="160"/>
        <v>368805.54017457366</v>
      </c>
      <c r="N513" s="4">
        <f t="shared" si="151"/>
        <v>29061094.588960864</v>
      </c>
      <c r="O513" s="4">
        <f t="shared" si="152"/>
        <v>677760422470.00037</v>
      </c>
      <c r="P513" s="4">
        <f t="shared" si="153"/>
        <v>462749304084654.81</v>
      </c>
      <c r="Q513" s="4">
        <f t="shared" si="161"/>
        <v>1251706177.5389564</v>
      </c>
      <c r="T513" s="1">
        <f t="shared" si="162"/>
        <v>511</v>
      </c>
      <c r="U513" s="4">
        <f t="shared" si="154"/>
        <v>1.9970524264236983E-2</v>
      </c>
      <c r="V513" s="4">
        <f t="shared" si="155"/>
        <v>-4.5735072247641675E-5</v>
      </c>
      <c r="W513" s="4">
        <f t="shared" si="156"/>
        <v>-1.9242085162783973E-5</v>
      </c>
      <c r="X513" s="4">
        <f t="shared" si="157"/>
        <v>-1.3119058800955771E-5</v>
      </c>
      <c r="Y513" s="4">
        <f t="shared" si="158"/>
        <v>7.8096216211381419E-5</v>
      </c>
      <c r="Z513" s="4">
        <f t="shared" si="167"/>
        <v>0.97748164849229868</v>
      </c>
      <c r="AA513" s="4">
        <f t="shared" si="167"/>
        <v>1.3111761298662638E-3</v>
      </c>
      <c r="AB513" s="4">
        <f t="shared" si="167"/>
        <v>2.3428867206301144E-3</v>
      </c>
      <c r="AC513" s="4">
        <f t="shared" si="167"/>
        <v>1.8864288657205713E-2</v>
      </c>
      <c r="AD513" s="4">
        <f t="shared" si="164"/>
        <v>1.0000000000000009</v>
      </c>
      <c r="AF513" s="4">
        <f t="shared" si="159"/>
        <v>0.58562468793432321</v>
      </c>
    </row>
    <row r="514" spans="1:32" x14ac:dyDescent="0.3">
      <c r="A514" s="3">
        <v>44364</v>
      </c>
      <c r="B514" s="4">
        <v>513</v>
      </c>
      <c r="C514" s="4">
        <v>178659114</v>
      </c>
      <c r="D514" s="4">
        <v>391876</v>
      </c>
      <c r="F514" s="6">
        <f t="shared" si="149"/>
        <v>51893224380.481911</v>
      </c>
      <c r="H514" s="4">
        <f t="shared" ref="H514:H577" si="168">(C514-$G$2)^2</f>
        <v>74508100082072.719</v>
      </c>
      <c r="I514" s="4">
        <v>7528396</v>
      </c>
      <c r="K514" s="4">
        <f t="shared" ref="K514:K577" si="169">(I514-$J$2)^2</f>
        <v>43130274875536.969</v>
      </c>
      <c r="L514" s="4">
        <f t="shared" si="150"/>
        <v>179454235.25606421</v>
      </c>
      <c r="M514" s="4">
        <f t="shared" si="160"/>
        <v>363735.19422119856</v>
      </c>
      <c r="N514" s="4">
        <f t="shared" si="151"/>
        <v>28803723.464211471</v>
      </c>
      <c r="O514" s="4">
        <f t="shared" si="152"/>
        <v>632217811845.12122</v>
      </c>
      <c r="P514" s="4">
        <f t="shared" si="153"/>
        <v>452639558709430.94</v>
      </c>
      <c r="Q514" s="4">
        <f t="shared" si="161"/>
        <v>791904949.88022459</v>
      </c>
      <c r="T514" s="1">
        <f t="shared" si="162"/>
        <v>512</v>
      </c>
      <c r="U514" s="4">
        <f t="shared" si="154"/>
        <v>1.9830960604140101E-2</v>
      </c>
      <c r="V514" s="4">
        <f t="shared" si="155"/>
        <v>-4.5159035379274481E-5</v>
      </c>
      <c r="W514" s="4">
        <f t="shared" si="156"/>
        <v>-1.8864553728581055E-5</v>
      </c>
      <c r="X514" s="4">
        <f t="shared" si="157"/>
        <v>-1.3635325187224222E-5</v>
      </c>
      <c r="Y514" s="4">
        <f t="shared" si="158"/>
        <v>7.7658914295079758E-5</v>
      </c>
      <c r="Z514" s="4">
        <f t="shared" si="167"/>
        <v>0.97743591342005109</v>
      </c>
      <c r="AA514" s="4">
        <f t="shared" si="167"/>
        <v>1.2919340447034799E-3</v>
      </c>
      <c r="AB514" s="4">
        <f t="shared" si="167"/>
        <v>2.3297676618291587E-3</v>
      </c>
      <c r="AC514" s="4">
        <f t="shared" si="167"/>
        <v>1.8942384873417095E-2</v>
      </c>
      <c r="AD514" s="4">
        <f t="shared" si="164"/>
        <v>1.0000000000000009</v>
      </c>
      <c r="AF514" s="4">
        <f t="shared" si="159"/>
        <v>0.58150485091362691</v>
      </c>
    </row>
    <row r="515" spans="1:32" x14ac:dyDescent="0.3">
      <c r="A515" s="3">
        <v>44365</v>
      </c>
      <c r="B515" s="4">
        <v>514</v>
      </c>
      <c r="C515" s="4">
        <v>179066078</v>
      </c>
      <c r="D515" s="4">
        <v>406964</v>
      </c>
      <c r="F515" s="6">
        <f t="shared" ref="F515:F578" si="170">(D515-$E$2)^2</f>
        <v>45246753865.649727</v>
      </c>
      <c r="H515" s="4">
        <f t="shared" si="168"/>
        <v>81699389564291.125</v>
      </c>
      <c r="I515" s="4">
        <v>7498598</v>
      </c>
      <c r="K515" s="4">
        <f t="shared" si="169"/>
        <v>43522551443821.844</v>
      </c>
      <c r="L515" s="4">
        <f t="shared" ref="L515:L578" si="171">(AA515+AB515+AC515)*$S$45</f>
        <v>179813389.17661732</v>
      </c>
      <c r="M515" s="4">
        <f t="shared" si="160"/>
        <v>359153.92055311799</v>
      </c>
      <c r="N515" s="4">
        <f t="shared" ref="N515:N578" si="172">(AA515+AB515)*$S$45</f>
        <v>28545248.967755098</v>
      </c>
      <c r="O515" s="4">
        <f t="shared" ref="O515:O578" si="173">(C515-L515)^2</f>
        <v>558473994697.1698</v>
      </c>
      <c r="P515" s="4">
        <f t="shared" ref="P515:P578" si="174">(I515-N515)^2</f>
        <v>442961516958506.62</v>
      </c>
      <c r="Q515" s="4">
        <f t="shared" si="161"/>
        <v>2285803696.7171698</v>
      </c>
      <c r="T515" s="1">
        <f t="shared" si="162"/>
        <v>513</v>
      </c>
      <c r="U515" s="4">
        <f t="shared" ref="U515:U578" si="175">$S$2*EXP(-((T515-$S$3)^2)/($S$4^2)) + $S$5*EXP(-((T515-$S$6)^2)/($S$7^2)) + $S$8*EXP(-((T515-$S$9)^2)/($S$10^2)) + $S$11*EXP(-((T515-$S$12)^2)/($S$13^2))+ $S$14*EXP(-((T515-$S$15)^2)/($S$16^2))+ $S$17*EXP(-((T515-$S$18)^2)/($S$19^2))+$S$20*EXP(-((T515-$S$21)^2)/($S$22^2))+$S$23*EXP(-((T515-$S$24)^2)/($S$25^2))+$S$26*EXP(-((T515-$S$27)^2)/($S$28^2))+$S$29*EXP(-((T515-$S$30)^2)/($S$31^2))+$S$32*EXP(-((T515-$S$33)^2)/($S$34^2))+$S$35*EXP(-((T515-$S$36)^2)/($S$37^2))</f>
        <v>1.9721981816050858E-2</v>
      </c>
      <c r="V515" s="4">
        <f t="shared" ref="V515:V578" si="176">$S$43*$S$45 -(U515*(Z515*AB515)) + $S$38*AC515 - $S$44*Z515</f>
        <v>-4.464595843086129E-5</v>
      </c>
      <c r="W515" s="4">
        <f t="shared" ref="W515:W578" si="177">(U515*(Z515*AB515)) - $S$41*AA515 - $S$44*AA515</f>
        <v>-1.8442771469921526E-5</v>
      </c>
      <c r="X515" s="4">
        <f t="shared" ref="X515:X578" si="178">$S$41*AA515 - $S$40*AB515 - $S$44*AB515</f>
        <v>-1.4115673600173886E-5</v>
      </c>
      <c r="Y515" s="4">
        <f t="shared" ref="Y515:Y578" si="179">$S$40*AB515- $S$38*AC515 - $S$44*AC515</f>
        <v>7.7204403500956702E-5</v>
      </c>
      <c r="Z515" s="4">
        <f t="shared" si="167"/>
        <v>0.97739075438467182</v>
      </c>
      <c r="AA515" s="4">
        <f t="shared" si="167"/>
        <v>1.2730694909748987E-3</v>
      </c>
      <c r="AB515" s="4">
        <f t="shared" si="167"/>
        <v>2.3161323366419346E-3</v>
      </c>
      <c r="AC515" s="4">
        <f t="shared" si="167"/>
        <v>1.9020043787712174E-2</v>
      </c>
      <c r="AD515" s="4">
        <f t="shared" si="164"/>
        <v>1.0000000000000009</v>
      </c>
      <c r="AF515" s="4">
        <f t="shared" ref="AF515:AF578" si="180">(U515/$S$40)*Z515</f>
        <v>0.57828253838277566</v>
      </c>
    </row>
    <row r="516" spans="1:32" x14ac:dyDescent="0.3">
      <c r="A516" s="3">
        <v>44366</v>
      </c>
      <c r="B516" s="4">
        <v>515</v>
      </c>
      <c r="C516" s="4">
        <v>179435753</v>
      </c>
      <c r="D516" s="4">
        <v>369675</v>
      </c>
      <c r="F516" s="6">
        <f t="shared" si="170"/>
        <v>62500921842.479607</v>
      </c>
      <c r="H516" s="4">
        <f t="shared" si="168"/>
        <v>88518864851246.656</v>
      </c>
      <c r="I516" s="4">
        <v>7463118</v>
      </c>
      <c r="K516" s="4">
        <f t="shared" si="169"/>
        <v>43991944916576.141</v>
      </c>
      <c r="L516" s="4">
        <f t="shared" si="171"/>
        <v>180168462.54947895</v>
      </c>
      <c r="M516" s="4">
        <f t="shared" ref="M516:M579" si="181">L516-L515</f>
        <v>355073.37286162376</v>
      </c>
      <c r="N516" s="4">
        <f t="shared" si="172"/>
        <v>28286308.689340625</v>
      </c>
      <c r="O516" s="4">
        <f t="shared" si="173"/>
        <v>536863283897.64313</v>
      </c>
      <c r="P516" s="4">
        <f t="shared" si="174"/>
        <v>433605270484642.06</v>
      </c>
      <c r="Q516" s="4">
        <f t="shared" ref="Q516:Q579" si="182">(D516-M516)^2</f>
        <v>213207515.08816537</v>
      </c>
      <c r="T516" s="1">
        <f t="shared" ref="T516:T579" si="183">T515+$S$42</f>
        <v>514</v>
      </c>
      <c r="U516" s="4">
        <f t="shared" si="175"/>
        <v>1.9644431724929922E-2</v>
      </c>
      <c r="V516" s="4">
        <f t="shared" si="176"/>
        <v>-4.419735920514154E-5</v>
      </c>
      <c r="W516" s="4">
        <f t="shared" si="177"/>
        <v>-1.7977413495239955E-5</v>
      </c>
      <c r="X516" s="4">
        <f t="shared" si="178"/>
        <v>-1.4559108394288331E-5</v>
      </c>
      <c r="Y516" s="4">
        <f t="shared" si="179"/>
        <v>7.6733881094669825E-5</v>
      </c>
      <c r="Z516" s="4">
        <f t="shared" ref="Z516:AC531" si="184" xml:space="preserve"> Z515+($S$42*V515)</f>
        <v>0.97734610842624092</v>
      </c>
      <c r="AA516" s="4">
        <f t="shared" si="184"/>
        <v>1.2546267195049771E-3</v>
      </c>
      <c r="AB516" s="4">
        <f t="shared" si="184"/>
        <v>2.3020166630417609E-3</v>
      </c>
      <c r="AC516" s="4">
        <f t="shared" si="184"/>
        <v>1.9097248191213129E-2</v>
      </c>
      <c r="AD516" s="4">
        <f t="shared" ref="AD516:AD579" si="185">Z516+AA516+AB516+AC516</f>
        <v>1.0000000000000007</v>
      </c>
      <c r="AF516" s="4">
        <f t="shared" si="180"/>
        <v>0.57598232455638987</v>
      </c>
    </row>
    <row r="517" spans="1:32" x14ac:dyDescent="0.3">
      <c r="A517" s="3">
        <v>44367</v>
      </c>
      <c r="B517" s="4">
        <v>516</v>
      </c>
      <c r="C517" s="4">
        <v>179740599</v>
      </c>
      <c r="D517" s="4">
        <v>304846</v>
      </c>
      <c r="F517" s="6">
        <f t="shared" si="170"/>
        <v>99118460131.1026</v>
      </c>
      <c r="H517" s="4">
        <f t="shared" si="168"/>
        <v>94348050476015.203</v>
      </c>
      <c r="I517" s="4">
        <v>7410732</v>
      </c>
      <c r="K517" s="4">
        <f t="shared" si="169"/>
        <v>44689604416816.82</v>
      </c>
      <c r="L517" s="4">
        <f t="shared" si="171"/>
        <v>180519968.17184895</v>
      </c>
      <c r="M517" s="4">
        <f t="shared" si="181"/>
        <v>351505.62237000465</v>
      </c>
      <c r="N517" s="4">
        <f t="shared" si="172"/>
        <v>28027542.767977517</v>
      </c>
      <c r="O517" s="4">
        <f t="shared" si="173"/>
        <v>607416306028.52246</v>
      </c>
      <c r="P517" s="4">
        <f t="shared" si="174"/>
        <v>425052886242593.69</v>
      </c>
      <c r="Q517" s="4">
        <f t="shared" si="182"/>
        <v>2177120359.7114387</v>
      </c>
      <c r="T517" s="1">
        <f t="shared" si="183"/>
        <v>515</v>
      </c>
      <c r="U517" s="4">
        <f t="shared" si="175"/>
        <v>1.959923787168746E-2</v>
      </c>
      <c r="V517" s="4">
        <f t="shared" si="176"/>
        <v>-4.3814814371210601E-5</v>
      </c>
      <c r="W517" s="4">
        <f t="shared" si="177"/>
        <v>-1.7469062590677194E-5</v>
      </c>
      <c r="X517" s="4">
        <f t="shared" si="178"/>
        <v>-1.4964700568169449E-5</v>
      </c>
      <c r="Y517" s="4">
        <f t="shared" si="179"/>
        <v>7.6248577530057244E-5</v>
      </c>
      <c r="Z517" s="4">
        <f t="shared" si="184"/>
        <v>0.97730191106703579</v>
      </c>
      <c r="AA517" s="4">
        <f t="shared" si="184"/>
        <v>1.2366493060097371E-3</v>
      </c>
      <c r="AB517" s="4">
        <f t="shared" si="184"/>
        <v>2.2874575546474726E-3</v>
      </c>
      <c r="AC517" s="4">
        <f t="shared" si="184"/>
        <v>1.9173982072307798E-2</v>
      </c>
      <c r="AD517" s="4">
        <f t="shared" si="185"/>
        <v>1.0000000000000007</v>
      </c>
      <c r="AF517" s="4">
        <f t="shared" si="180"/>
        <v>0.57463123628685098</v>
      </c>
    </row>
    <row r="518" spans="1:32" x14ac:dyDescent="0.3">
      <c r="A518" s="3">
        <v>44368</v>
      </c>
      <c r="B518" s="4">
        <v>517</v>
      </c>
      <c r="C518" s="4">
        <v>180021437</v>
      </c>
      <c r="D518" s="4">
        <v>280838</v>
      </c>
      <c r="F518" s="6">
        <f t="shared" si="170"/>
        <v>114811761985.15317</v>
      </c>
      <c r="H518" s="4">
        <f t="shared" si="168"/>
        <v>99882643715829.844</v>
      </c>
      <c r="I518" s="4">
        <v>7292642</v>
      </c>
      <c r="K518" s="4">
        <f t="shared" si="169"/>
        <v>46282419667270.867</v>
      </c>
      <c r="L518" s="4">
        <f t="shared" si="171"/>
        <v>180868431.38032016</v>
      </c>
      <c r="M518" s="4">
        <f t="shared" si="181"/>
        <v>348463.20847120881</v>
      </c>
      <c r="N518" s="4">
        <f t="shared" si="172"/>
        <v>27769594.096156739</v>
      </c>
      <c r="O518" s="4">
        <f t="shared" si="173"/>
        <v>717399480293.93457</v>
      </c>
      <c r="P518" s="4">
        <f t="shared" si="174"/>
        <v>419305567148297.87</v>
      </c>
      <c r="Q518" s="4">
        <f t="shared" si="182"/>
        <v>4573168820.7744522</v>
      </c>
      <c r="T518" s="1">
        <f t="shared" si="183"/>
        <v>516</v>
      </c>
      <c r="U518" s="4">
        <f t="shared" si="175"/>
        <v>1.9587412296812184E-2</v>
      </c>
      <c r="V518" s="4">
        <f t="shared" si="176"/>
        <v>-4.3499961067576804E-5</v>
      </c>
      <c r="W518" s="4">
        <f t="shared" si="177"/>
        <v>-1.6918212192183058E-5</v>
      </c>
      <c r="X518" s="4">
        <f t="shared" si="178"/>
        <v>-1.5331580967907394E-5</v>
      </c>
      <c r="Y518" s="4">
        <f t="shared" si="179"/>
        <v>7.5749754227667256E-5</v>
      </c>
      <c r="Z518" s="4">
        <f t="shared" si="184"/>
        <v>0.97725809625266458</v>
      </c>
      <c r="AA518" s="4">
        <f t="shared" si="184"/>
        <v>1.2191802434190599E-3</v>
      </c>
      <c r="AB518" s="4">
        <f t="shared" si="184"/>
        <v>2.272492854079303E-3</v>
      </c>
      <c r="AC518" s="4">
        <f t="shared" si="184"/>
        <v>1.9250230649837854E-2</v>
      </c>
      <c r="AD518" s="4">
        <f t="shared" si="185"/>
        <v>1.0000000000000007</v>
      </c>
      <c r="AF518" s="4">
        <f t="shared" si="180"/>
        <v>0.57425877497683875</v>
      </c>
    </row>
    <row r="519" spans="1:32" x14ac:dyDescent="0.3">
      <c r="A519" s="3">
        <v>44369</v>
      </c>
      <c r="B519" s="4">
        <v>518</v>
      </c>
      <c r="C519" s="4">
        <v>180405102</v>
      </c>
      <c r="D519" s="4">
        <v>383665</v>
      </c>
      <c r="F519" s="6">
        <f t="shared" si="170"/>
        <v>55701590356.36467</v>
      </c>
      <c r="H519" s="4">
        <f t="shared" si="168"/>
        <v>107698638676396.22</v>
      </c>
      <c r="I519" s="4">
        <v>7247453</v>
      </c>
      <c r="K519" s="4">
        <f t="shared" si="169"/>
        <v>46899313945773.297</v>
      </c>
      <c r="L519" s="4">
        <f t="shared" si="171"/>
        <v>181214390.53179705</v>
      </c>
      <c r="M519" s="4">
        <f t="shared" si="181"/>
        <v>345959.15147688985</v>
      </c>
      <c r="N519" s="4">
        <f t="shared" si="172"/>
        <v>27513108.554488376</v>
      </c>
      <c r="O519" s="4">
        <f t="shared" si="173"/>
        <v>654947927698.22717</v>
      </c>
      <c r="P519" s="4">
        <f t="shared" si="174"/>
        <v>410696795053165.56</v>
      </c>
      <c r="Q519" s="4">
        <f t="shared" si="182"/>
        <v>1421731012.847728</v>
      </c>
      <c r="T519" s="1">
        <f t="shared" si="183"/>
        <v>517</v>
      </c>
      <c r="U519" s="4">
        <f t="shared" si="175"/>
        <v>1.9610049670720421E-2</v>
      </c>
      <c r="V519" s="4">
        <f t="shared" si="176"/>
        <v>-4.3254493338131803E-5</v>
      </c>
      <c r="W519" s="4">
        <f t="shared" si="177"/>
        <v>-1.6325274377418996E-5</v>
      </c>
      <c r="X519" s="4">
        <f t="shared" si="178"/>
        <v>-1.5658933864291478E-5</v>
      </c>
      <c r="Y519" s="4">
        <f t="shared" si="179"/>
        <v>7.5238701579842277E-5</v>
      </c>
      <c r="Z519" s="4">
        <f t="shared" si="184"/>
        <v>0.97721459629159702</v>
      </c>
      <c r="AA519" s="4">
        <f t="shared" si="184"/>
        <v>1.2022620312268769E-3</v>
      </c>
      <c r="AB519" s="4">
        <f t="shared" si="184"/>
        <v>2.2571612731113956E-3</v>
      </c>
      <c r="AC519" s="4">
        <f t="shared" si="184"/>
        <v>1.932598040406552E-2</v>
      </c>
      <c r="AD519" s="4">
        <f t="shared" si="185"/>
        <v>1.0000000000000007</v>
      </c>
      <c r="AF519" s="4">
        <f t="shared" si="180"/>
        <v>0.5748968606566226</v>
      </c>
    </row>
    <row r="520" spans="1:32" x14ac:dyDescent="0.3">
      <c r="A520" s="3">
        <v>44370</v>
      </c>
      <c r="B520" s="4">
        <v>519</v>
      </c>
      <c r="C520" s="4">
        <v>180842357</v>
      </c>
      <c r="D520" s="4">
        <v>437255</v>
      </c>
      <c r="F520" s="6">
        <f t="shared" si="170"/>
        <v>33277729050.939381</v>
      </c>
      <c r="H520" s="4">
        <f t="shared" si="168"/>
        <v>116965316521960.33</v>
      </c>
      <c r="I520" s="4">
        <v>7272265</v>
      </c>
      <c r="K520" s="4">
        <f t="shared" si="169"/>
        <v>46560089175783.437</v>
      </c>
      <c r="L520" s="4">
        <f t="shared" si="171"/>
        <v>181558397.45606938</v>
      </c>
      <c r="M520" s="4">
        <f t="shared" si="181"/>
        <v>344006.92427232862</v>
      </c>
      <c r="N520" s="4">
        <f t="shared" si="172"/>
        <v>27258735.233860049</v>
      </c>
      <c r="O520" s="4">
        <f t="shared" si="173"/>
        <v>512713934728.04578</v>
      </c>
      <c r="P520" s="4">
        <f t="shared" si="174"/>
        <v>399458992408973.75</v>
      </c>
      <c r="Q520" s="4">
        <f t="shared" si="182"/>
        <v>8695203626.913538</v>
      </c>
      <c r="T520" s="1">
        <f t="shared" si="183"/>
        <v>518</v>
      </c>
      <c r="U520" s="4">
        <f t="shared" si="175"/>
        <v>1.9668322463156206E-2</v>
      </c>
      <c r="V520" s="4">
        <f t="shared" si="176"/>
        <v>-4.3080153097344224E-5</v>
      </c>
      <c r="W520" s="4">
        <f t="shared" si="177"/>
        <v>-1.5690592932387644E-5</v>
      </c>
      <c r="X520" s="4">
        <f t="shared" si="178"/>
        <v>-1.5945991140163808E-5</v>
      </c>
      <c r="Y520" s="4">
        <f t="shared" si="179"/>
        <v>7.4716737169895677E-5</v>
      </c>
      <c r="Z520" s="4">
        <f t="shared" si="184"/>
        <v>0.97717134179825893</v>
      </c>
      <c r="AA520" s="4">
        <f t="shared" si="184"/>
        <v>1.185936756849458E-3</v>
      </c>
      <c r="AB520" s="4">
        <f t="shared" si="184"/>
        <v>2.2415023392471042E-3</v>
      </c>
      <c r="AC520" s="4">
        <f t="shared" si="184"/>
        <v>1.9401219105645361E-2</v>
      </c>
      <c r="AD520" s="4">
        <f t="shared" si="185"/>
        <v>1.0000000000000009</v>
      </c>
      <c r="AF520" s="4">
        <f t="shared" si="180"/>
        <v>0.57657968922526448</v>
      </c>
    </row>
    <row r="521" spans="1:32" x14ac:dyDescent="0.3">
      <c r="A521" s="3">
        <v>44371</v>
      </c>
      <c r="B521" s="4">
        <v>520</v>
      </c>
      <c r="C521" s="4">
        <v>181251530</v>
      </c>
      <c r="D521" s="4">
        <v>409173</v>
      </c>
      <c r="F521" s="6">
        <f t="shared" si="170"/>
        <v>44311868203.27961</v>
      </c>
      <c r="H521" s="4">
        <f t="shared" si="168"/>
        <v>125983192352262.25</v>
      </c>
      <c r="I521" s="4">
        <v>7342938</v>
      </c>
      <c r="K521" s="4">
        <f t="shared" si="169"/>
        <v>45600610070990.906</v>
      </c>
      <c r="L521" s="4">
        <f t="shared" si="171"/>
        <v>181901017.83653128</v>
      </c>
      <c r="M521" s="4">
        <f t="shared" si="181"/>
        <v>342620.38046190143</v>
      </c>
      <c r="N521" s="4">
        <f t="shared" si="172"/>
        <v>27007126.599903703</v>
      </c>
      <c r="O521" s="4">
        <f t="shared" si="173"/>
        <v>421834449802.08459</v>
      </c>
      <c r="P521" s="4">
        <f t="shared" si="174"/>
        <v>386680313292582.75</v>
      </c>
      <c r="Q521" s="4">
        <f t="shared" si="182"/>
        <v>4429251167.3829002</v>
      </c>
      <c r="T521" s="1">
        <f t="shared" si="183"/>
        <v>519</v>
      </c>
      <c r="U521" s="4">
        <f t="shared" si="175"/>
        <v>1.9763472867614443E-2</v>
      </c>
      <c r="V521" s="4">
        <f t="shared" si="176"/>
        <v>-4.2978715436501926E-5</v>
      </c>
      <c r="W521" s="4">
        <f t="shared" si="177"/>
        <v>-1.5014461429478728E-5</v>
      </c>
      <c r="X521" s="4">
        <f t="shared" si="178"/>
        <v>-1.6192027319062875E-5</v>
      </c>
      <c r="Y521" s="4">
        <f t="shared" si="179"/>
        <v>7.4185204185043529E-5</v>
      </c>
      <c r="Z521" s="4">
        <f t="shared" si="184"/>
        <v>0.97712826164516153</v>
      </c>
      <c r="AA521" s="4">
        <f t="shared" si="184"/>
        <v>1.1702461639170702E-3</v>
      </c>
      <c r="AB521" s="4">
        <f t="shared" si="184"/>
        <v>2.2255563481069405E-3</v>
      </c>
      <c r="AC521" s="4">
        <f t="shared" si="184"/>
        <v>1.9475935842815258E-2</v>
      </c>
      <c r="AD521" s="4">
        <f t="shared" si="185"/>
        <v>1.0000000000000007</v>
      </c>
      <c r="AF521" s="4">
        <f t="shared" si="180"/>
        <v>0.57934349455045187</v>
      </c>
    </row>
    <row r="522" spans="1:32" x14ac:dyDescent="0.3">
      <c r="A522" s="3">
        <v>44372</v>
      </c>
      <c r="B522" s="4">
        <v>521</v>
      </c>
      <c r="C522" s="4">
        <v>181669619</v>
      </c>
      <c r="D522" s="4">
        <v>418089</v>
      </c>
      <c r="F522" s="6">
        <f t="shared" si="170"/>
        <v>40637658718.810646</v>
      </c>
      <c r="H522" s="4">
        <f t="shared" si="168"/>
        <v>135543439491210.28</v>
      </c>
      <c r="I522" s="4">
        <v>7404871</v>
      </c>
      <c r="K522" s="4">
        <f t="shared" si="169"/>
        <v>44768000670786.625</v>
      </c>
      <c r="L522" s="4">
        <f t="shared" si="171"/>
        <v>182242831.47403964</v>
      </c>
      <c r="M522" s="4">
        <f t="shared" si="181"/>
        <v>341813.63750836253</v>
      </c>
      <c r="N522" s="4">
        <f t="shared" si="172"/>
        <v>26758938.553223688</v>
      </c>
      <c r="O522" s="4">
        <f t="shared" si="173"/>
        <v>328572540394.64954</v>
      </c>
      <c r="P522" s="4">
        <f t="shared" si="174"/>
        <v>374579930854745.94</v>
      </c>
      <c r="Q522" s="4">
        <f t="shared" si="182"/>
        <v>5817930923.2306957</v>
      </c>
      <c r="T522" s="1">
        <f t="shared" si="183"/>
        <v>520</v>
      </c>
      <c r="U522" s="4">
        <f t="shared" si="175"/>
        <v>1.9896801231782252E-2</v>
      </c>
      <c r="V522" s="4">
        <f t="shared" si="176"/>
        <v>-4.2951968212724536E-5</v>
      </c>
      <c r="W522" s="4">
        <f t="shared" si="177"/>
        <v>-1.4297146126861962E-5</v>
      </c>
      <c r="X522" s="4">
        <f t="shared" si="178"/>
        <v>-1.6396355655461689E-5</v>
      </c>
      <c r="Y522" s="4">
        <f t="shared" si="179"/>
        <v>7.3645469995048187E-5</v>
      </c>
      <c r="Z522" s="4">
        <f t="shared" si="184"/>
        <v>0.97708528292972507</v>
      </c>
      <c r="AA522" s="4">
        <f t="shared" si="184"/>
        <v>1.1552317024875916E-3</v>
      </c>
      <c r="AB522" s="4">
        <f t="shared" si="184"/>
        <v>2.2093643207878777E-3</v>
      </c>
      <c r="AC522" s="4">
        <f t="shared" si="184"/>
        <v>1.9550121047000303E-2</v>
      </c>
      <c r="AD522" s="4">
        <f t="shared" si="185"/>
        <v>1.0000000000000009</v>
      </c>
      <c r="AF522" s="4">
        <f t="shared" si="180"/>
        <v>0.58322620815119475</v>
      </c>
    </row>
    <row r="523" spans="1:32" x14ac:dyDescent="0.3">
      <c r="A523" s="3">
        <v>44373</v>
      </c>
      <c r="B523" s="4">
        <v>522</v>
      </c>
      <c r="C523" s="4">
        <v>182052513</v>
      </c>
      <c r="D523" s="4">
        <v>382894</v>
      </c>
      <c r="F523" s="6">
        <f t="shared" si="170"/>
        <v>56066115060.316391</v>
      </c>
      <c r="H523" s="4">
        <f t="shared" si="168"/>
        <v>144605590483029.37</v>
      </c>
      <c r="I523" s="4">
        <v>7403096</v>
      </c>
      <c r="K523" s="4">
        <f t="shared" si="169"/>
        <v>44791756478704.094</v>
      </c>
      <c r="L523" s="4">
        <f t="shared" si="171"/>
        <v>182584432.38844165</v>
      </c>
      <c r="M523" s="4">
        <f t="shared" si="181"/>
        <v>341600.91440200806</v>
      </c>
      <c r="N523" s="4">
        <f t="shared" si="172"/>
        <v>26514830.33859859</v>
      </c>
      <c r="O523" s="4">
        <f t="shared" si="173"/>
        <v>282938235800.14111</v>
      </c>
      <c r="P523" s="4">
        <f t="shared" si="174"/>
        <v>365258389429168.5</v>
      </c>
      <c r="Q523" s="4">
        <f t="shared" si="182"/>
        <v>1705118918.2030897</v>
      </c>
      <c r="T523" s="1">
        <f t="shared" si="183"/>
        <v>521</v>
      </c>
      <c r="U523" s="4">
        <f t="shared" si="175"/>
        <v>2.006965079219461E-2</v>
      </c>
      <c r="V523" s="4">
        <f t="shared" si="176"/>
        <v>-4.3001686004292079E-5</v>
      </c>
      <c r="W523" s="4">
        <f t="shared" si="177"/>
        <v>-1.353891336675261E-5</v>
      </c>
      <c r="X523" s="4">
        <f t="shared" si="178"/>
        <v>-1.655832549014263E-5</v>
      </c>
      <c r="Y523" s="4">
        <f t="shared" si="179"/>
        <v>7.309892486118732E-5</v>
      </c>
      <c r="Z523" s="4">
        <f t="shared" si="184"/>
        <v>0.97704233096151238</v>
      </c>
      <c r="AA523" s="4">
        <f t="shared" si="184"/>
        <v>1.1409345563607295E-3</v>
      </c>
      <c r="AB523" s="4">
        <f t="shared" si="184"/>
        <v>2.1929679651324159E-3</v>
      </c>
      <c r="AC523" s="4">
        <f t="shared" si="184"/>
        <v>1.962376651699535E-2</v>
      </c>
      <c r="AD523" s="4">
        <f t="shared" si="185"/>
        <v>1.0000000000000009</v>
      </c>
      <c r="AF523" s="4">
        <f t="shared" si="180"/>
        <v>0.58826701057438258</v>
      </c>
    </row>
    <row r="524" spans="1:32" x14ac:dyDescent="0.3">
      <c r="A524" s="3">
        <v>44374</v>
      </c>
      <c r="B524" s="4">
        <v>523</v>
      </c>
      <c r="C524" s="4">
        <v>182377886</v>
      </c>
      <c r="D524" s="4">
        <v>325373</v>
      </c>
      <c r="F524" s="6">
        <f t="shared" si="170"/>
        <v>86614752403.73938</v>
      </c>
      <c r="H524" s="4">
        <f t="shared" si="168"/>
        <v>152536813077271.87</v>
      </c>
      <c r="I524" s="4">
        <v>7408817</v>
      </c>
      <c r="K524" s="4">
        <f t="shared" si="169"/>
        <v>44715211742730.18</v>
      </c>
      <c r="L524" s="4">
        <f t="shared" si="171"/>
        <v>182926428.71296734</v>
      </c>
      <c r="M524" s="4">
        <f t="shared" si="181"/>
        <v>341996.32452568412</v>
      </c>
      <c r="N524" s="4">
        <f t="shared" si="172"/>
        <v>26275464.257315136</v>
      </c>
      <c r="O524" s="4">
        <f t="shared" si="173"/>
        <v>300899107949.56537</v>
      </c>
      <c r="P524" s="4">
        <f t="shared" si="174"/>
        <v>355950378731956.75</v>
      </c>
      <c r="Q524" s="4">
        <f t="shared" si="182"/>
        <v>276334918.28621113</v>
      </c>
      <c r="T524" s="1">
        <f t="shared" si="183"/>
        <v>522</v>
      </c>
      <c r="U524" s="4">
        <f t="shared" si="175"/>
        <v>2.0283388571165642E-2</v>
      </c>
      <c r="V524" s="4">
        <f t="shared" si="176"/>
        <v>-4.312959866633676E-5</v>
      </c>
      <c r="W524" s="4">
        <f t="shared" si="177"/>
        <v>-1.27400610155547E-5</v>
      </c>
      <c r="X524" s="4">
        <f t="shared" si="178"/>
        <v>-1.667732105148553E-5</v>
      </c>
      <c r="Y524" s="4">
        <f t="shared" si="179"/>
        <v>7.2546980733376989E-5</v>
      </c>
      <c r="Z524" s="4">
        <f t="shared" si="184"/>
        <v>0.97699932927550814</v>
      </c>
      <c r="AA524" s="4">
        <f t="shared" si="184"/>
        <v>1.1273956429939769E-3</v>
      </c>
      <c r="AB524" s="4">
        <f t="shared" si="184"/>
        <v>2.1764096396422734E-3</v>
      </c>
      <c r="AC524" s="4">
        <f t="shared" si="184"/>
        <v>1.9696865441856538E-2</v>
      </c>
      <c r="AD524" s="4">
        <f t="shared" si="185"/>
        <v>1.0000000000000009</v>
      </c>
      <c r="AF524" s="4">
        <f t="shared" si="180"/>
        <v>0.59450577033447727</v>
      </c>
    </row>
    <row r="525" spans="1:32" x14ac:dyDescent="0.3">
      <c r="A525" s="3">
        <v>44375</v>
      </c>
      <c r="B525" s="4">
        <v>524</v>
      </c>
      <c r="C525" s="4">
        <v>182693167</v>
      </c>
      <c r="D525" s="4">
        <v>315281</v>
      </c>
      <c r="F525" s="6">
        <f t="shared" si="170"/>
        <v>92656829648.539383</v>
      </c>
      <c r="H525" s="4">
        <f t="shared" si="168"/>
        <v>160424021273718.78</v>
      </c>
      <c r="I525" s="4">
        <v>7359395</v>
      </c>
      <c r="K525" s="4">
        <f t="shared" si="169"/>
        <v>45378618508085.117</v>
      </c>
      <c r="L525" s="4">
        <f t="shared" si="171"/>
        <v>183269442.33854195</v>
      </c>
      <c r="M525" s="4">
        <f t="shared" si="181"/>
        <v>343013.62557461858</v>
      </c>
      <c r="N525" s="4">
        <f t="shared" si="172"/>
        <v>26041505.138989158</v>
      </c>
      <c r="O525" s="4">
        <f t="shared" si="173"/>
        <v>332093265811.64459</v>
      </c>
      <c r="P525" s="4">
        <f t="shared" si="174"/>
        <v>349021239245321.5</v>
      </c>
      <c r="Q525" s="4">
        <f t="shared" si="182"/>
        <v>769098521.2619884</v>
      </c>
      <c r="T525" s="1">
        <f t="shared" si="183"/>
        <v>523</v>
      </c>
      <c r="U525" s="4">
        <f t="shared" si="175"/>
        <v>2.0539382366690395E-2</v>
      </c>
      <c r="V525" s="4">
        <f t="shared" si="176"/>
        <v>-4.3337354876097355E-5</v>
      </c>
      <c r="W525" s="4">
        <f t="shared" si="177"/>
        <v>-1.1900953356381616E-5</v>
      </c>
      <c r="X525" s="4">
        <f t="shared" si="178"/>
        <v>-1.6752761854772904E-5</v>
      </c>
      <c r="Y525" s="4">
        <f t="shared" si="179"/>
        <v>7.1991070087251875E-5</v>
      </c>
      <c r="Z525" s="4">
        <f t="shared" si="184"/>
        <v>0.97695619967684177</v>
      </c>
      <c r="AA525" s="4">
        <f t="shared" si="184"/>
        <v>1.1146555819784223E-3</v>
      </c>
      <c r="AB525" s="4">
        <f t="shared" si="184"/>
        <v>2.159732318590788E-3</v>
      </c>
      <c r="AC525" s="4">
        <f t="shared" si="184"/>
        <v>1.9769412422589915E-2</v>
      </c>
      <c r="AD525" s="4">
        <f t="shared" si="185"/>
        <v>1.0000000000000009</v>
      </c>
      <c r="AF525" s="4">
        <f t="shared" si="180"/>
        <v>0.60198236841837838</v>
      </c>
    </row>
    <row r="526" spans="1:32" x14ac:dyDescent="0.3">
      <c r="A526" s="3">
        <v>44376</v>
      </c>
      <c r="B526" s="4">
        <v>525</v>
      </c>
      <c r="C526" s="4">
        <v>183086507</v>
      </c>
      <c r="D526" s="4">
        <v>393340</v>
      </c>
      <c r="F526" s="6">
        <f t="shared" si="170"/>
        <v>51228366806.192253</v>
      </c>
      <c r="H526" s="4">
        <f t="shared" si="168"/>
        <v>170542716738523.44</v>
      </c>
      <c r="I526" s="4">
        <v>7322417</v>
      </c>
      <c r="K526" s="4">
        <f t="shared" si="169"/>
        <v>45878180518476.383</v>
      </c>
      <c r="L526" s="4">
        <f t="shared" si="171"/>
        <v>183614108.26817107</v>
      </c>
      <c r="M526" s="4">
        <f t="shared" si="181"/>
        <v>344665.92962911725</v>
      </c>
      <c r="N526" s="4">
        <f t="shared" si="172"/>
        <v>25813619.532707535</v>
      </c>
      <c r="O526" s="4">
        <f t="shared" si="173"/>
        <v>278363098175.72345</v>
      </c>
      <c r="P526" s="4">
        <f t="shared" si="174"/>
        <v>341924571105609.56</v>
      </c>
      <c r="Q526" s="4">
        <f t="shared" si="182"/>
        <v>2369165126.469646</v>
      </c>
      <c r="T526" s="1">
        <f t="shared" si="183"/>
        <v>524</v>
      </c>
      <c r="U526" s="4">
        <f t="shared" si="175"/>
        <v>2.0838973851072119E-2</v>
      </c>
      <c r="V526" s="4">
        <f t="shared" si="176"/>
        <v>-4.3626481212024816E-5</v>
      </c>
      <c r="W526" s="4">
        <f t="shared" si="177"/>
        <v>-1.1022058718578025E-5</v>
      </c>
      <c r="X526" s="4">
        <f t="shared" si="178"/>
        <v>-1.6784104817332474E-5</v>
      </c>
      <c r="Y526" s="4">
        <f t="shared" si="179"/>
        <v>7.1432644747935315E-5</v>
      </c>
      <c r="Z526" s="4">
        <f t="shared" si="184"/>
        <v>0.97691286232196572</v>
      </c>
      <c r="AA526" s="4">
        <f t="shared" si="184"/>
        <v>1.1027546286220405E-3</v>
      </c>
      <c r="AB526" s="4">
        <f t="shared" si="184"/>
        <v>2.1429795567360151E-3</v>
      </c>
      <c r="AC526" s="4">
        <f t="shared" si="184"/>
        <v>1.9841403492677167E-2</v>
      </c>
      <c r="AD526" s="4">
        <f t="shared" si="185"/>
        <v>1.0000000000000011</v>
      </c>
      <c r="AF526" s="4">
        <f t="shared" si="180"/>
        <v>0.61073590885469475</v>
      </c>
    </row>
    <row r="527" spans="1:32" x14ac:dyDescent="0.3">
      <c r="A527" s="3">
        <v>44377</v>
      </c>
      <c r="B527" s="4">
        <v>526</v>
      </c>
      <c r="C527" s="4">
        <v>183488282</v>
      </c>
      <c r="D527" s="4">
        <v>401775</v>
      </c>
      <c r="F527" s="6">
        <f t="shared" si="170"/>
        <v>47481213478.341675</v>
      </c>
      <c r="H527" s="4">
        <f t="shared" si="168"/>
        <v>181197860421367.56</v>
      </c>
      <c r="I527" s="4">
        <v>7342742</v>
      </c>
      <c r="K527" s="4">
        <f t="shared" si="169"/>
        <v>45603257215779.141</v>
      </c>
      <c r="L527" s="4">
        <f t="shared" si="171"/>
        <v>183961073.64587769</v>
      </c>
      <c r="M527" s="4">
        <f t="shared" si="181"/>
        <v>346965.37770661712</v>
      </c>
      <c r="N527" s="4">
        <f t="shared" si="172"/>
        <v>25592474.582077187</v>
      </c>
      <c r="O527" s="4">
        <f t="shared" si="173"/>
        <v>223531940411.73419</v>
      </c>
      <c r="P527" s="4">
        <f t="shared" si="174"/>
        <v>333052739317329.62</v>
      </c>
      <c r="Q527" s="4">
        <f t="shared" si="182"/>
        <v>3004094695.943294</v>
      </c>
      <c r="T527" s="1">
        <f t="shared" si="183"/>
        <v>525</v>
      </c>
      <c r="U527" s="4">
        <f t="shared" si="175"/>
        <v>2.1183447890675867E-2</v>
      </c>
      <c r="V527" s="4">
        <f t="shared" si="176"/>
        <v>-4.3998337460785425E-5</v>
      </c>
      <c r="W527" s="4">
        <f t="shared" si="177"/>
        <v>-1.0103989014560991E-5</v>
      </c>
      <c r="X527" s="4">
        <f t="shared" si="178"/>
        <v>-1.6770848167958173E-5</v>
      </c>
      <c r="Y527" s="4">
        <f t="shared" si="179"/>
        <v>7.0873174643304589E-5</v>
      </c>
      <c r="Z527" s="4">
        <f t="shared" si="184"/>
        <v>0.97686923584075369</v>
      </c>
      <c r="AA527" s="4">
        <f t="shared" si="184"/>
        <v>1.0917325699034625E-3</v>
      </c>
      <c r="AB527" s="4">
        <f t="shared" si="184"/>
        <v>2.1261954519186826E-3</v>
      </c>
      <c r="AC527" s="4">
        <f t="shared" si="184"/>
        <v>1.9912836137425102E-2</v>
      </c>
      <c r="AD527" s="4">
        <f t="shared" si="185"/>
        <v>1.0000000000000009</v>
      </c>
      <c r="AF527" s="4">
        <f t="shared" si="180"/>
        <v>0.62080381868349066</v>
      </c>
    </row>
    <row r="528" spans="1:32" x14ac:dyDescent="0.3">
      <c r="A528" s="3">
        <v>44378</v>
      </c>
      <c r="B528" s="4">
        <v>527</v>
      </c>
      <c r="C528" s="4">
        <v>183924707</v>
      </c>
      <c r="D528" s="4">
        <v>436425</v>
      </c>
      <c r="F528" s="6">
        <f t="shared" si="170"/>
        <v>33581238211.445126</v>
      </c>
      <c r="H528" s="4">
        <f t="shared" si="168"/>
        <v>193137739635062.75</v>
      </c>
      <c r="I528" s="4">
        <v>7403217</v>
      </c>
      <c r="K528" s="4">
        <f t="shared" si="169"/>
        <v>44790136868565.578</v>
      </c>
      <c r="L528" s="4">
        <f t="shared" si="171"/>
        <v>184310996.43019193</v>
      </c>
      <c r="M528" s="4">
        <f t="shared" si="181"/>
        <v>349922.78431424499</v>
      </c>
      <c r="N528" s="4">
        <f t="shared" si="172"/>
        <v>25378736.554741938</v>
      </c>
      <c r="O528" s="4">
        <f t="shared" si="173"/>
        <v>149219523878.00912</v>
      </c>
      <c r="P528" s="4">
        <f t="shared" si="174"/>
        <v>323119303262909.81</v>
      </c>
      <c r="Q528" s="4">
        <f t="shared" si="182"/>
        <v>7482633318.5448809</v>
      </c>
      <c r="T528" s="1">
        <f t="shared" si="183"/>
        <v>526</v>
      </c>
      <c r="U528" s="4">
        <f t="shared" si="175"/>
        <v>2.1573998306053898E-2</v>
      </c>
      <c r="V528" s="4">
        <f t="shared" si="176"/>
        <v>-4.4454068984997631E-5</v>
      </c>
      <c r="W528" s="4">
        <f t="shared" si="177"/>
        <v>-9.1475402566241993E-6</v>
      </c>
      <c r="X528" s="4">
        <f t="shared" si="178"/>
        <v>-1.6712537185320307E-5</v>
      </c>
      <c r="Y528" s="4">
        <f t="shared" si="179"/>
        <v>7.0314146426942136E-5</v>
      </c>
      <c r="Z528" s="4">
        <f t="shared" si="184"/>
        <v>0.97682523750329286</v>
      </c>
      <c r="AA528" s="4">
        <f t="shared" si="184"/>
        <v>1.0816285808889015E-3</v>
      </c>
      <c r="AB528" s="4">
        <f t="shared" si="184"/>
        <v>2.1094246037507243E-3</v>
      </c>
      <c r="AC528" s="4">
        <f t="shared" si="184"/>
        <v>1.9983709312068408E-2</v>
      </c>
      <c r="AD528" s="4">
        <f t="shared" si="185"/>
        <v>1.0000000000000009</v>
      </c>
      <c r="AF528" s="4">
        <f t="shared" si="180"/>
        <v>0.63222084379828647</v>
      </c>
    </row>
    <row r="529" spans="1:32" x14ac:dyDescent="0.3">
      <c r="A529" s="3">
        <v>44379</v>
      </c>
      <c r="B529" s="4">
        <v>528</v>
      </c>
      <c r="C529" s="4">
        <v>184368575</v>
      </c>
      <c r="D529" s="4">
        <v>443868</v>
      </c>
      <c r="F529" s="6">
        <f t="shared" si="170"/>
        <v>30908749515.452023</v>
      </c>
      <c r="H529" s="4">
        <f t="shared" si="168"/>
        <v>205671981134102.37</v>
      </c>
      <c r="I529" s="4">
        <v>7472826</v>
      </c>
      <c r="K529" s="4">
        <f t="shared" si="169"/>
        <v>43863259777425.773</v>
      </c>
      <c r="L529" s="4">
        <f t="shared" si="171"/>
        <v>184664543.68881714</v>
      </c>
      <c r="M529" s="4">
        <f t="shared" si="181"/>
        <v>353547.25862520933</v>
      </c>
      <c r="N529" s="4">
        <f t="shared" si="172"/>
        <v>25173069.004027497</v>
      </c>
      <c r="O529" s="4">
        <f t="shared" si="173"/>
        <v>87597464760.139084</v>
      </c>
      <c r="P529" s="4">
        <f t="shared" si="174"/>
        <v>313298602401624.37</v>
      </c>
      <c r="Q529" s="4">
        <f t="shared" si="182"/>
        <v>8157836322.4918232</v>
      </c>
      <c r="T529" s="1">
        <f t="shared" si="183"/>
        <v>527</v>
      </c>
      <c r="U529" s="4">
        <f t="shared" si="175"/>
        <v>2.2011690406781519E-2</v>
      </c>
      <c r="V529" s="4">
        <f t="shared" si="176"/>
        <v>-4.4994557106612385E-5</v>
      </c>
      <c r="W529" s="4">
        <f t="shared" si="177"/>
        <v>-8.1537330502320894E-6</v>
      </c>
      <c r="X529" s="4">
        <f t="shared" si="178"/>
        <v>-1.6608771752962102E-5</v>
      </c>
      <c r="Y529" s="4">
        <f t="shared" si="179"/>
        <v>6.9757061909806576E-5</v>
      </c>
      <c r="Z529" s="4">
        <f t="shared" si="184"/>
        <v>0.97678078343430785</v>
      </c>
      <c r="AA529" s="4">
        <f t="shared" si="184"/>
        <v>1.0724810406322772E-3</v>
      </c>
      <c r="AB529" s="4">
        <f t="shared" si="184"/>
        <v>2.0927120665654038E-3</v>
      </c>
      <c r="AC529" s="4">
        <f t="shared" si="184"/>
        <v>2.005402345849535E-2</v>
      </c>
      <c r="AD529" s="4">
        <f t="shared" si="185"/>
        <v>1.0000000000000009</v>
      </c>
      <c r="AF529" s="4">
        <f t="shared" si="180"/>
        <v>0.64501795050927979</v>
      </c>
    </row>
    <row r="530" spans="1:32" x14ac:dyDescent="0.3">
      <c r="A530" s="3">
        <v>44380</v>
      </c>
      <c r="B530" s="4">
        <v>529</v>
      </c>
      <c r="C530" s="4">
        <v>184772357</v>
      </c>
      <c r="D530" s="4">
        <v>403782</v>
      </c>
      <c r="F530" s="6">
        <f t="shared" si="170"/>
        <v>46610583526.817543</v>
      </c>
      <c r="H530" s="4">
        <f t="shared" si="168"/>
        <v>217416513162856.87</v>
      </c>
      <c r="I530" s="4">
        <v>7523045</v>
      </c>
      <c r="K530" s="4">
        <f t="shared" si="169"/>
        <v>43200587442313.047</v>
      </c>
      <c r="L530" s="4">
        <f t="shared" si="171"/>
        <v>185022389.49869043</v>
      </c>
      <c r="M530" s="4">
        <f t="shared" si="181"/>
        <v>357845.80987328291</v>
      </c>
      <c r="N530" s="4">
        <f t="shared" si="172"/>
        <v>24976130.548454005</v>
      </c>
      <c r="O530" s="4">
        <f t="shared" si="173"/>
        <v>62516250401.378052</v>
      </c>
      <c r="P530" s="4">
        <f t="shared" si="174"/>
        <v>304610195161654.06</v>
      </c>
      <c r="Q530" s="4">
        <f t="shared" si="182"/>
        <v>2110133563.3579006</v>
      </c>
      <c r="T530" s="1">
        <f t="shared" si="183"/>
        <v>528</v>
      </c>
      <c r="U530" s="4">
        <f t="shared" si="175"/>
        <v>2.2497420756159969E-2</v>
      </c>
      <c r="V530" s="4">
        <f t="shared" si="176"/>
        <v>-4.5620368560626422E-5</v>
      </c>
      <c r="W530" s="4">
        <f t="shared" si="177"/>
        <v>-7.1238520102795411E-6</v>
      </c>
      <c r="X530" s="4">
        <f t="shared" si="178"/>
        <v>-1.6459215669164439E-5</v>
      </c>
      <c r="Y530" s="4">
        <f t="shared" si="179"/>
        <v>6.9203436240070402E-5</v>
      </c>
      <c r="Z530" s="4">
        <f t="shared" si="184"/>
        <v>0.97673578887720125</v>
      </c>
      <c r="AA530" s="4">
        <f t="shared" si="184"/>
        <v>1.064327307582045E-3</v>
      </c>
      <c r="AB530" s="4">
        <f t="shared" si="184"/>
        <v>2.0761032948124415E-3</v>
      </c>
      <c r="AC530" s="4">
        <f t="shared" si="184"/>
        <v>2.0123780520405157E-2</v>
      </c>
      <c r="AD530" s="4">
        <f t="shared" si="185"/>
        <v>1.0000000000000009</v>
      </c>
      <c r="AF530" s="4">
        <f t="shared" si="180"/>
        <v>0.65922114622122152</v>
      </c>
    </row>
    <row r="531" spans="1:32" x14ac:dyDescent="0.3">
      <c r="A531" s="3">
        <v>44381</v>
      </c>
      <c r="B531" s="4">
        <v>530</v>
      </c>
      <c r="C531" s="4">
        <v>185127096</v>
      </c>
      <c r="D531" s="4">
        <v>354739</v>
      </c>
      <c r="F531" s="6">
        <f t="shared" si="170"/>
        <v>70192061012.833633</v>
      </c>
      <c r="H531" s="4">
        <f t="shared" si="168"/>
        <v>228003641833521.16</v>
      </c>
      <c r="I531" s="4">
        <v>7557396</v>
      </c>
      <c r="K531" s="4">
        <f t="shared" si="169"/>
        <v>42750208741603.633</v>
      </c>
      <c r="L531" s="4">
        <f t="shared" si="171"/>
        <v>185385212.44404382</v>
      </c>
      <c r="M531" s="4">
        <f t="shared" si="181"/>
        <v>362822.94535338879</v>
      </c>
      <c r="N531" s="4">
        <f t="shared" si="172"/>
        <v>24788572.263725247</v>
      </c>
      <c r="O531" s="4">
        <f t="shared" si="173"/>
        <v>66624098685.823952</v>
      </c>
      <c r="P531" s="4">
        <f t="shared" si="174"/>
        <v>296913435431568.37</v>
      </c>
      <c r="Q531" s="4">
        <f t="shared" si="182"/>
        <v>65350172.476576149</v>
      </c>
      <c r="T531" s="1">
        <f t="shared" si="183"/>
        <v>529</v>
      </c>
      <c r="U531" s="4">
        <f t="shared" si="175"/>
        <v>2.3031874744414527E-2</v>
      </c>
      <c r="V531" s="4">
        <f t="shared" si="176"/>
        <v>-4.6331705146221688E-5</v>
      </c>
      <c r="W531" s="4">
        <f t="shared" si="177"/>
        <v>-6.0594830265977412E-6</v>
      </c>
      <c r="X531" s="4">
        <f t="shared" si="178"/>
        <v>-1.6263607599809553E-5</v>
      </c>
      <c r="Y531" s="4">
        <f t="shared" si="179"/>
        <v>6.8654795772628982E-5</v>
      </c>
      <c r="Z531" s="4">
        <f t="shared" si="184"/>
        <v>0.97669016850864065</v>
      </c>
      <c r="AA531" s="4">
        <f t="shared" si="184"/>
        <v>1.0572034555717655E-3</v>
      </c>
      <c r="AB531" s="4">
        <f t="shared" si="184"/>
        <v>2.0596440791432772E-3</v>
      </c>
      <c r="AC531" s="4">
        <f t="shared" si="184"/>
        <v>2.0192983956645226E-2</v>
      </c>
      <c r="AD531" s="4">
        <f t="shared" si="185"/>
        <v>1.0000000000000009</v>
      </c>
      <c r="AF531" s="4">
        <f t="shared" si="180"/>
        <v>0.67485023624078744</v>
      </c>
    </row>
    <row r="532" spans="1:32" x14ac:dyDescent="0.3">
      <c r="A532" s="3">
        <v>44382</v>
      </c>
      <c r="B532" s="4">
        <v>531</v>
      </c>
      <c r="C532" s="4">
        <v>185474536</v>
      </c>
      <c r="D532" s="4">
        <v>347440</v>
      </c>
      <c r="F532" s="6">
        <f t="shared" si="170"/>
        <v>74112899055.847427</v>
      </c>
      <c r="H532" s="4">
        <f t="shared" si="168"/>
        <v>238616898089322.34</v>
      </c>
      <c r="I532" s="4">
        <v>7513966</v>
      </c>
      <c r="K532" s="4">
        <f t="shared" si="169"/>
        <v>43320017236390.695</v>
      </c>
      <c r="L532" s="4">
        <f t="shared" si="171"/>
        <v>185753692.71403679</v>
      </c>
      <c r="M532" s="4">
        <f t="shared" si="181"/>
        <v>368480.26999297738</v>
      </c>
      <c r="N532" s="4">
        <f t="shared" si="172"/>
        <v>24611034.691232793</v>
      </c>
      <c r="O532" s="4">
        <f t="shared" si="173"/>
        <v>77928470991.81955</v>
      </c>
      <c r="P532" s="4">
        <f t="shared" si="174"/>
        <v>292309757832732.62</v>
      </c>
      <c r="Q532" s="4">
        <f t="shared" si="182"/>
        <v>442692961.37738436</v>
      </c>
      <c r="T532" s="1">
        <f t="shared" si="183"/>
        <v>530</v>
      </c>
      <c r="U532" s="4">
        <f t="shared" si="175"/>
        <v>2.3615482671566872E-2</v>
      </c>
      <c r="V532" s="4">
        <f t="shared" si="176"/>
        <v>-4.7128354743205385E-5</v>
      </c>
      <c r="W532" s="4">
        <f t="shared" si="177"/>
        <v>-4.9625473174155213E-6</v>
      </c>
      <c r="X532" s="4">
        <f t="shared" si="178"/>
        <v>-1.6021773512893109E-5</v>
      </c>
      <c r="Y532" s="4">
        <f t="shared" si="179"/>
        <v>6.8112675573514015E-5</v>
      </c>
      <c r="Z532" s="4">
        <f t="shared" ref="Z532:AC547" si="186" xml:space="preserve"> Z531+($S$42*V531)</f>
        <v>0.97664383680349443</v>
      </c>
      <c r="AA532" s="4">
        <f t="shared" si="186"/>
        <v>1.0511439725451677E-3</v>
      </c>
      <c r="AB532" s="4">
        <f t="shared" si="186"/>
        <v>2.0433804715434675E-3</v>
      </c>
      <c r="AC532" s="4">
        <f t="shared" si="186"/>
        <v>2.0261638752417856E-2</v>
      </c>
      <c r="AD532" s="4">
        <f t="shared" si="185"/>
        <v>1.0000000000000009</v>
      </c>
      <c r="AF532" s="4">
        <f t="shared" si="180"/>
        <v>0.69191753732151884</v>
      </c>
    </row>
    <row r="533" spans="1:32" x14ac:dyDescent="0.3">
      <c r="A533" s="3">
        <v>44383</v>
      </c>
      <c r="B533" s="4">
        <v>532</v>
      </c>
      <c r="C533" s="4">
        <v>185918441</v>
      </c>
      <c r="D533" s="4">
        <v>443905</v>
      </c>
      <c r="F533" s="6">
        <f t="shared" si="170"/>
        <v>30895741030.01984</v>
      </c>
      <c r="H533" s="4">
        <f t="shared" si="168"/>
        <v>252528154528087.25</v>
      </c>
      <c r="I533" s="4">
        <v>7530681</v>
      </c>
      <c r="K533" s="4">
        <f t="shared" si="169"/>
        <v>43100267241553.773</v>
      </c>
      <c r="L533" s="4">
        <f t="shared" si="171"/>
        <v>186128508.81081748</v>
      </c>
      <c r="M533" s="4">
        <f t="shared" si="181"/>
        <v>374816.09678068757</v>
      </c>
      <c r="N533" s="4">
        <f t="shared" si="172"/>
        <v>24444144.476837095</v>
      </c>
      <c r="O533" s="4">
        <f t="shared" si="173"/>
        <v>44128485141.648605</v>
      </c>
      <c r="P533" s="4">
        <f t="shared" si="174"/>
        <v>286065246782302.37</v>
      </c>
      <c r="Q533" s="4">
        <f t="shared" si="182"/>
        <v>4773276548.0475197</v>
      </c>
      <c r="T533" s="1">
        <f t="shared" si="183"/>
        <v>531</v>
      </c>
      <c r="U533" s="4">
        <f t="shared" si="175"/>
        <v>2.424837515879056E-2</v>
      </c>
      <c r="V533" s="4">
        <f t="shared" si="176"/>
        <v>-4.8009644867699286E-5</v>
      </c>
      <c r="W533" s="4">
        <f t="shared" si="177"/>
        <v>-3.8353312560047428E-6</v>
      </c>
      <c r="X533" s="4">
        <f t="shared" si="178"/>
        <v>-1.5733640386119451E-5</v>
      </c>
      <c r="Y533" s="4">
        <f t="shared" si="179"/>
        <v>6.757861650982348E-5</v>
      </c>
      <c r="Z533" s="4">
        <f t="shared" si="186"/>
        <v>0.97659670844875124</v>
      </c>
      <c r="AA533" s="4">
        <f t="shared" si="186"/>
        <v>1.0461814252277521E-3</v>
      </c>
      <c r="AB533" s="4">
        <f t="shared" si="186"/>
        <v>2.0273586980305743E-3</v>
      </c>
      <c r="AC533" s="4">
        <f t="shared" si="186"/>
        <v>2.0329751427991368E-2</v>
      </c>
      <c r="AD533" s="4">
        <f t="shared" si="185"/>
        <v>1.0000000000000009</v>
      </c>
      <c r="AF533" s="4">
        <f t="shared" si="180"/>
        <v>0.71042657200181702</v>
      </c>
    </row>
    <row r="534" spans="1:32" x14ac:dyDescent="0.3">
      <c r="A534" s="3">
        <v>44384</v>
      </c>
      <c r="B534" s="4">
        <v>533</v>
      </c>
      <c r="C534" s="4">
        <v>186388005</v>
      </c>
      <c r="D534" s="4">
        <v>469564</v>
      </c>
      <c r="F534" s="6">
        <f t="shared" si="170"/>
        <v>22533865837.143978</v>
      </c>
      <c r="H534" s="4">
        <f t="shared" si="168"/>
        <v>267672454204356.62</v>
      </c>
      <c r="I534" s="4">
        <v>7616128</v>
      </c>
      <c r="K534" s="4">
        <f t="shared" si="169"/>
        <v>41985635756111.336</v>
      </c>
      <c r="L534" s="4">
        <f t="shared" si="171"/>
        <v>186510333.88820854</v>
      </c>
      <c r="M534" s="4">
        <f t="shared" si="181"/>
        <v>381825.07739105821</v>
      </c>
      <c r="N534" s="4">
        <f t="shared" si="172"/>
        <v>24288510.663416721</v>
      </c>
      <c r="O534" s="4">
        <f t="shared" si="173"/>
        <v>14964356890.337059</v>
      </c>
      <c r="P534" s="4">
        <f t="shared" si="174"/>
        <v>277968343675398.44</v>
      </c>
      <c r="Q534" s="4">
        <f t="shared" si="182"/>
        <v>7698118540.577877</v>
      </c>
      <c r="T534" s="1">
        <f t="shared" si="183"/>
        <v>532</v>
      </c>
      <c r="U534" s="4">
        <f t="shared" si="175"/>
        <v>2.4930338815442769E-2</v>
      </c>
      <c r="V534" s="4">
        <f t="shared" si="176"/>
        <v>-4.8974399910762616E-5</v>
      </c>
      <c r="W534" s="4">
        <f t="shared" si="177"/>
        <v>-2.6805110362912207E-6</v>
      </c>
      <c r="X534" s="4">
        <f t="shared" si="178"/>
        <v>-1.5399250935677801E-5</v>
      </c>
      <c r="Y534" s="4">
        <f t="shared" si="179"/>
        <v>6.7054161882731638E-5</v>
      </c>
      <c r="Z534" s="4">
        <f t="shared" si="186"/>
        <v>0.97654869880388351</v>
      </c>
      <c r="AA534" s="4">
        <f t="shared" si="186"/>
        <v>1.0423460939717473E-3</v>
      </c>
      <c r="AB534" s="4">
        <f t="shared" si="186"/>
        <v>2.0116250576444547E-3</v>
      </c>
      <c r="AC534" s="4">
        <f t="shared" si="186"/>
        <v>2.0397330044501193E-2</v>
      </c>
      <c r="AD534" s="4">
        <f t="shared" si="185"/>
        <v>1.0000000000000009</v>
      </c>
      <c r="AF534" s="4">
        <f t="shared" si="180"/>
        <v>0.73037077096589464</v>
      </c>
    </row>
    <row r="535" spans="1:32" x14ac:dyDescent="0.3">
      <c r="A535" s="3">
        <v>44385</v>
      </c>
      <c r="B535" s="4">
        <v>534</v>
      </c>
      <c r="C535" s="4">
        <v>186885179</v>
      </c>
      <c r="D535" s="4">
        <v>497174</v>
      </c>
      <c r="F535" s="6">
        <f t="shared" si="170"/>
        <v>15006946709.235931</v>
      </c>
      <c r="H535" s="4">
        <f t="shared" si="168"/>
        <v>284187863986136.87</v>
      </c>
      <c r="I535" s="4">
        <v>7730310</v>
      </c>
      <c r="K535" s="4">
        <f t="shared" si="169"/>
        <v>40518958516829</v>
      </c>
      <c r="L535" s="4">
        <f t="shared" si="171"/>
        <v>186899831.75030771</v>
      </c>
      <c r="M535" s="4">
        <f t="shared" si="181"/>
        <v>389497.86209917068</v>
      </c>
      <c r="N535" s="4">
        <f t="shared" si="172"/>
        <v>24144720.670110524</v>
      </c>
      <c r="O535" s="4">
        <f t="shared" si="173"/>
        <v>214703091.58006558</v>
      </c>
      <c r="P535" s="4">
        <f t="shared" si="174"/>
        <v>269432877647038.22</v>
      </c>
      <c r="Q535" s="4">
        <f t="shared" si="182"/>
        <v>11594150673.238411</v>
      </c>
      <c r="T535" s="1">
        <f t="shared" si="183"/>
        <v>533</v>
      </c>
      <c r="U535" s="4">
        <f t="shared" si="175"/>
        <v>2.5660773183586907E-2</v>
      </c>
      <c r="V535" s="4">
        <f t="shared" si="176"/>
        <v>-5.0020903137097902E-5</v>
      </c>
      <c r="W535" s="4">
        <f t="shared" si="177"/>
        <v>-1.5011713560439424E-6</v>
      </c>
      <c r="X535" s="4">
        <f t="shared" si="178"/>
        <v>-1.501877907639803E-5</v>
      </c>
      <c r="Y535" s="4">
        <f t="shared" si="179"/>
        <v>6.6540853569539875E-5</v>
      </c>
      <c r="Z535" s="4">
        <f t="shared" si="186"/>
        <v>0.9764997244039727</v>
      </c>
      <c r="AA535" s="4">
        <f t="shared" si="186"/>
        <v>1.0396655829354559E-3</v>
      </c>
      <c r="AB535" s="4">
        <f t="shared" si="186"/>
        <v>1.9962258067087769E-3</v>
      </c>
      <c r="AC535" s="4">
        <f t="shared" si="186"/>
        <v>2.0464384206383926E-2</v>
      </c>
      <c r="AD535" s="4">
        <f t="shared" si="185"/>
        <v>1.0000000000000009</v>
      </c>
      <c r="AF535" s="4">
        <f t="shared" si="180"/>
        <v>0.75173221342618535</v>
      </c>
    </row>
    <row r="536" spans="1:32" x14ac:dyDescent="0.3">
      <c r="A536" s="3">
        <v>44386</v>
      </c>
      <c r="B536" s="4">
        <v>535</v>
      </c>
      <c r="C536" s="4">
        <v>187382729</v>
      </c>
      <c r="D536" s="4">
        <v>497550</v>
      </c>
      <c r="F536" s="6">
        <f t="shared" si="170"/>
        <v>14914965946.789953</v>
      </c>
      <c r="H536" s="4">
        <f t="shared" si="168"/>
        <v>301210688876785.5</v>
      </c>
      <c r="I536" s="4">
        <v>7850667</v>
      </c>
      <c r="K536" s="4">
        <f t="shared" si="169"/>
        <v>39001191301949.375</v>
      </c>
      <c r="L536" s="4">
        <f t="shared" si="171"/>
        <v>187297652.5478605</v>
      </c>
      <c r="M536" s="4">
        <f t="shared" si="181"/>
        <v>397820.79755279422</v>
      </c>
      <c r="N536" s="4">
        <f t="shared" si="172"/>
        <v>24013336.000014629</v>
      </c>
      <c r="O536" s="4">
        <f t="shared" si="173"/>
        <v>7238002708.6440907</v>
      </c>
      <c r="P536" s="4">
        <f t="shared" si="174"/>
        <v>261231869204033.91</v>
      </c>
      <c r="Q536" s="4">
        <f t="shared" si="182"/>
        <v>9945913820.7557564</v>
      </c>
      <c r="T536" s="1">
        <f t="shared" si="183"/>
        <v>534</v>
      </c>
      <c r="U536" s="4">
        <f t="shared" si="175"/>
        <v>2.6438650058121085E-2</v>
      </c>
      <c r="V536" s="4">
        <f t="shared" si="176"/>
        <v>-5.1146864420079232E-5</v>
      </c>
      <c r="W536" s="4">
        <f t="shared" si="177"/>
        <v>-3.0081743787053322E-7</v>
      </c>
      <c r="X536" s="4">
        <f t="shared" si="178"/>
        <v>-1.459254579243944E-5</v>
      </c>
      <c r="Y536" s="4">
        <f t="shared" si="179"/>
        <v>6.6040227650389206E-5</v>
      </c>
      <c r="Z536" s="4">
        <f t="shared" si="186"/>
        <v>0.9764497035008356</v>
      </c>
      <c r="AA536" s="4">
        <f t="shared" si="186"/>
        <v>1.0381644115794119E-3</v>
      </c>
      <c r="AB536" s="4">
        <f t="shared" si="186"/>
        <v>1.981207027632379E-3</v>
      </c>
      <c r="AC536" s="4">
        <f t="shared" si="186"/>
        <v>2.0530925059953464E-2</v>
      </c>
      <c r="AD536" s="4">
        <f t="shared" si="185"/>
        <v>1.0000000000000009</v>
      </c>
      <c r="AF536" s="4">
        <f t="shared" si="180"/>
        <v>0.77448043775448427</v>
      </c>
    </row>
    <row r="537" spans="1:32" x14ac:dyDescent="0.3">
      <c r="A537" s="3">
        <v>44387</v>
      </c>
      <c r="B537" s="4">
        <v>536</v>
      </c>
      <c r="C537" s="4">
        <v>187835267</v>
      </c>
      <c r="D537" s="4">
        <v>452538</v>
      </c>
      <c r="F537" s="6">
        <f t="shared" si="170"/>
        <v>27935393066.072712</v>
      </c>
      <c r="H537" s="4">
        <f t="shared" si="168"/>
        <v>317123455859549.37</v>
      </c>
      <c r="I537" s="4">
        <v>7934764</v>
      </c>
      <c r="K537" s="4">
        <f t="shared" si="169"/>
        <v>37957876371711.977</v>
      </c>
      <c r="L537" s="4">
        <f t="shared" si="171"/>
        <v>187704428.21802685</v>
      </c>
      <c r="M537" s="4">
        <f t="shared" si="181"/>
        <v>406775.67016634345</v>
      </c>
      <c r="N537" s="4">
        <f t="shared" si="172"/>
        <v>23894887.726054318</v>
      </c>
      <c r="O537" s="4">
        <f t="shared" si="173"/>
        <v>17118786868.218359</v>
      </c>
      <c r="P537" s="4">
        <f t="shared" si="174"/>
        <v>254725549350961.97</v>
      </c>
      <c r="Q537" s="4">
        <f t="shared" si="182"/>
        <v>2094190831.8043723</v>
      </c>
      <c r="T537" s="1">
        <f t="shared" si="183"/>
        <v>535</v>
      </c>
      <c r="U537" s="4">
        <f t="shared" si="175"/>
        <v>2.7262476334183706E-2</v>
      </c>
      <c r="V537" s="4">
        <f t="shared" si="176"/>
        <v>-5.234939455783902E-5</v>
      </c>
      <c r="W537" s="4">
        <f t="shared" si="177"/>
        <v>9.1662012656297726E-7</v>
      </c>
      <c r="X537" s="4">
        <f t="shared" si="178"/>
        <v>-1.4121035074673671E-5</v>
      </c>
      <c r="Y537" s="4">
        <f t="shared" si="179"/>
        <v>6.5553809505949714E-5</v>
      </c>
      <c r="Z537" s="4">
        <f t="shared" si="186"/>
        <v>0.9763985566364155</v>
      </c>
      <c r="AA537" s="4">
        <f t="shared" si="186"/>
        <v>1.0378635941415413E-3</v>
      </c>
      <c r="AB537" s="4">
        <f t="shared" si="186"/>
        <v>1.9666144818399397E-3</v>
      </c>
      <c r="AC537" s="4">
        <f t="shared" si="186"/>
        <v>2.0596965287603852E-2</v>
      </c>
      <c r="AD537" s="4">
        <f t="shared" si="185"/>
        <v>1.0000000000000009</v>
      </c>
      <c r="AF537" s="4">
        <f t="shared" si="180"/>
        <v>0.79857135614807773</v>
      </c>
    </row>
    <row r="538" spans="1:32" x14ac:dyDescent="0.3">
      <c r="A538" s="3">
        <v>44388</v>
      </c>
      <c r="B538" s="4">
        <v>537</v>
      </c>
      <c r="C538" s="4">
        <v>188235623</v>
      </c>
      <c r="D538" s="4">
        <v>400356</v>
      </c>
      <c r="F538" s="6">
        <f t="shared" si="170"/>
        <v>48101632471.700302</v>
      </c>
      <c r="H538" s="4">
        <f t="shared" si="168"/>
        <v>331542788424709.87</v>
      </c>
      <c r="I538" s="4">
        <v>7957962</v>
      </c>
      <c r="K538" s="4">
        <f t="shared" si="169"/>
        <v>37672568930954.82</v>
      </c>
      <c r="L538" s="4">
        <f t="shared" si="171"/>
        <v>188120767.71988121</v>
      </c>
      <c r="M538" s="4">
        <f t="shared" si="181"/>
        <v>416339.5018543601</v>
      </c>
      <c r="N538" s="4">
        <f t="shared" si="172"/>
        <v>23789871.811577968</v>
      </c>
      <c r="O538" s="4">
        <f t="shared" si="173"/>
        <v>13191735371.166464</v>
      </c>
      <c r="P538" s="4">
        <f t="shared" si="174"/>
        <v>250649368281938.75</v>
      </c>
      <c r="Q538" s="4">
        <f t="shared" si="182"/>
        <v>255472331.52833286</v>
      </c>
      <c r="T538" s="1">
        <f t="shared" si="183"/>
        <v>536</v>
      </c>
      <c r="U538" s="4">
        <f t="shared" si="175"/>
        <v>2.8130261560215301E-2</v>
      </c>
      <c r="V538" s="4">
        <f t="shared" si="176"/>
        <v>-5.3624986858613511E-5</v>
      </c>
      <c r="W538" s="4">
        <f t="shared" si="177"/>
        <v>2.1467880416332194E-6</v>
      </c>
      <c r="X538" s="4">
        <f t="shared" si="178"/>
        <v>-1.3604909566883753E-5</v>
      </c>
      <c r="Y538" s="4">
        <f t="shared" si="179"/>
        <v>6.5083108383864045E-5</v>
      </c>
      <c r="Z538" s="4">
        <f t="shared" si="186"/>
        <v>0.97634620724185761</v>
      </c>
      <c r="AA538" s="4">
        <f t="shared" si="186"/>
        <v>1.0387802142681043E-3</v>
      </c>
      <c r="AB538" s="4">
        <f t="shared" si="186"/>
        <v>1.9524934467652661E-3</v>
      </c>
      <c r="AC538" s="4">
        <f t="shared" si="186"/>
        <v>2.0662519097109804E-2</v>
      </c>
      <c r="AD538" s="4">
        <f t="shared" si="185"/>
        <v>1.0000000000000007</v>
      </c>
      <c r="AF538" s="4">
        <f t="shared" si="180"/>
        <v>0.82394630788575962</v>
      </c>
    </row>
    <row r="539" spans="1:32" x14ac:dyDescent="0.3">
      <c r="A539" s="3">
        <v>44389</v>
      </c>
      <c r="B539" s="4">
        <v>538</v>
      </c>
      <c r="C539" s="4">
        <v>188635925</v>
      </c>
      <c r="D539" s="4">
        <v>400302</v>
      </c>
      <c r="F539" s="6">
        <f t="shared" si="170"/>
        <v>48125322038.817543</v>
      </c>
      <c r="H539" s="4">
        <f t="shared" si="168"/>
        <v>346280681109632.37</v>
      </c>
      <c r="I539" s="4">
        <v>7947640</v>
      </c>
      <c r="K539" s="4">
        <f t="shared" si="169"/>
        <v>37799384184357.57</v>
      </c>
      <c r="L539" s="4">
        <f t="shared" si="171"/>
        <v>188547252.12345907</v>
      </c>
      <c r="M539" s="4">
        <f t="shared" si="181"/>
        <v>426484.40357786417</v>
      </c>
      <c r="N539" s="4">
        <f t="shared" si="172"/>
        <v>23698744.327711105</v>
      </c>
      <c r="O539" s="4">
        <f t="shared" si="173"/>
        <v>7862879034.0428505</v>
      </c>
      <c r="P539" s="4">
        <f t="shared" si="174"/>
        <v>248097287542439.5</v>
      </c>
      <c r="Q539" s="4">
        <f t="shared" si="182"/>
        <v>685518257.11415446</v>
      </c>
      <c r="T539" s="1">
        <f t="shared" si="183"/>
        <v>537</v>
      </c>
      <c r="U539" s="4">
        <f t="shared" si="175"/>
        <v>2.9039491371327865E-2</v>
      </c>
      <c r="V539" s="4">
        <f t="shared" si="176"/>
        <v>-5.4969506509106265E-5</v>
      </c>
      <c r="W539" s="4">
        <f t="shared" si="177"/>
        <v>3.3849206238056778E-6</v>
      </c>
      <c r="X539" s="4">
        <f t="shared" si="178"/>
        <v>-1.3045025558350366E-5</v>
      </c>
      <c r="Y539" s="4">
        <f t="shared" si="179"/>
        <v>6.4629611443650954E-5</v>
      </c>
      <c r="Z539" s="4">
        <f t="shared" si="186"/>
        <v>0.97629258225499904</v>
      </c>
      <c r="AA539" s="4">
        <f t="shared" si="186"/>
        <v>1.0409270023097376E-3</v>
      </c>
      <c r="AB539" s="4">
        <f t="shared" si="186"/>
        <v>1.9388885371983823E-3</v>
      </c>
      <c r="AC539" s="4">
        <f t="shared" si="186"/>
        <v>2.0727602205493668E-2</v>
      </c>
      <c r="AD539" s="4">
        <f t="shared" si="185"/>
        <v>1.0000000000000009</v>
      </c>
      <c r="AF539" s="4">
        <f t="shared" si="180"/>
        <v>0.85053128560169189</v>
      </c>
    </row>
    <row r="540" spans="1:32" x14ac:dyDescent="0.3">
      <c r="A540" s="3">
        <v>44390</v>
      </c>
      <c r="B540" s="4">
        <v>539</v>
      </c>
      <c r="C540" s="4">
        <v>189162543</v>
      </c>
      <c r="D540" s="4">
        <v>526618</v>
      </c>
      <c r="F540" s="6">
        <f t="shared" si="170"/>
        <v>8659948386.7163906</v>
      </c>
      <c r="H540" s="4">
        <f t="shared" si="168"/>
        <v>366157274503282.69</v>
      </c>
      <c r="I540" s="4">
        <v>8056502</v>
      </c>
      <c r="K540" s="4">
        <f t="shared" si="169"/>
        <v>36472641758186.867</v>
      </c>
      <c r="L540" s="4">
        <f t="shared" si="171"/>
        <v>188984429.61424923</v>
      </c>
      <c r="M540" s="4">
        <f t="shared" si="181"/>
        <v>437177.49079015851</v>
      </c>
      <c r="N540" s="4">
        <f t="shared" si="172"/>
        <v>23621916.633517519</v>
      </c>
      <c r="O540" s="4">
        <f t="shared" si="173"/>
        <v>31724378183.602798</v>
      </c>
      <c r="P540" s="4">
        <f t="shared" si="174"/>
        <v>242282132713321.31</v>
      </c>
      <c r="Q540" s="4">
        <f t="shared" si="182"/>
        <v>7999604687.7157402</v>
      </c>
      <c r="T540" s="1">
        <f t="shared" si="183"/>
        <v>538</v>
      </c>
      <c r="U540" s="4">
        <f t="shared" si="175"/>
        <v>2.9987107940587631E-2</v>
      </c>
      <c r="V540" s="4">
        <f t="shared" si="176"/>
        <v>-5.6378188055612865E-5</v>
      </c>
      <c r="W540" s="4">
        <f t="shared" si="177"/>
        <v>4.6258577192161108E-6</v>
      </c>
      <c r="X540" s="4">
        <f t="shared" si="178"/>
        <v>-1.244244696545928E-5</v>
      </c>
      <c r="Y540" s="4">
        <f t="shared" si="179"/>
        <v>6.4194777301856035E-5</v>
      </c>
      <c r="Z540" s="4">
        <f t="shared" si="186"/>
        <v>0.97623761274848997</v>
      </c>
      <c r="AA540" s="4">
        <f t="shared" si="186"/>
        <v>1.0443119229335432E-3</v>
      </c>
      <c r="AB540" s="4">
        <f t="shared" si="186"/>
        <v>1.925843511640032E-3</v>
      </c>
      <c r="AC540" s="4">
        <f t="shared" si="186"/>
        <v>2.0792231816937318E-2</v>
      </c>
      <c r="AD540" s="4">
        <f t="shared" si="185"/>
        <v>1.0000000000000009</v>
      </c>
      <c r="AF540" s="4">
        <f t="shared" si="180"/>
        <v>0.8782363678981534</v>
      </c>
    </row>
    <row r="541" spans="1:32" x14ac:dyDescent="0.3">
      <c r="A541" s="3">
        <v>44391</v>
      </c>
      <c r="B541" s="4">
        <v>540</v>
      </c>
      <c r="C541" s="4">
        <v>189729680</v>
      </c>
      <c r="D541" s="4">
        <v>567137</v>
      </c>
      <c r="F541" s="6">
        <f t="shared" si="170"/>
        <v>2760435173.7255859</v>
      </c>
      <c r="H541" s="4">
        <f t="shared" si="168"/>
        <v>388183520084132.25</v>
      </c>
      <c r="I541" s="4">
        <v>8240535</v>
      </c>
      <c r="K541" s="4">
        <f t="shared" si="169"/>
        <v>34283664229059.687</v>
      </c>
      <c r="L541" s="4">
        <f t="shared" si="171"/>
        <v>189432810.47765332</v>
      </c>
      <c r="M541" s="4">
        <f t="shared" si="181"/>
        <v>448380.86340409517</v>
      </c>
      <c r="N541" s="4">
        <f t="shared" si="172"/>
        <v>23559750.587463524</v>
      </c>
      <c r="O541" s="4">
        <f t="shared" si="173"/>
        <v>88131513298.343201</v>
      </c>
      <c r="P541" s="4">
        <f t="shared" si="174"/>
        <v>234678366215185.41</v>
      </c>
      <c r="Q541" s="4">
        <f t="shared" si="182"/>
        <v>14103019979.185205</v>
      </c>
      <c r="T541" s="1">
        <f t="shared" si="183"/>
        <v>539</v>
      </c>
      <c r="U541" s="4">
        <f t="shared" si="175"/>
        <v>3.0969498513462982E-2</v>
      </c>
      <c r="V541" s="4">
        <f t="shared" si="176"/>
        <v>-5.7845641143116218E-5</v>
      </c>
      <c r="W541" s="4">
        <f t="shared" si="177"/>
        <v>5.8640699912918727E-6</v>
      </c>
      <c r="X541" s="4">
        <f t="shared" si="178"/>
        <v>-1.1798457959324533E-5</v>
      </c>
      <c r="Y541" s="4">
        <f t="shared" si="179"/>
        <v>6.3780029111148878E-5</v>
      </c>
      <c r="Z541" s="4">
        <f t="shared" si="186"/>
        <v>0.97618123456043437</v>
      </c>
      <c r="AA541" s="4">
        <f t="shared" si="186"/>
        <v>1.0489377806527592E-3</v>
      </c>
      <c r="AB541" s="4">
        <f t="shared" si="186"/>
        <v>1.9134010646745727E-3</v>
      </c>
      <c r="AC541" s="4">
        <f t="shared" si="186"/>
        <v>2.0856426594239173E-2</v>
      </c>
      <c r="AD541" s="4">
        <f t="shared" si="185"/>
        <v>1.0000000000000009</v>
      </c>
      <c r="AF541" s="4">
        <f t="shared" si="180"/>
        <v>0.90695538947323384</v>
      </c>
    </row>
    <row r="542" spans="1:32" x14ac:dyDescent="0.3">
      <c r="A542" s="3">
        <v>44392</v>
      </c>
      <c r="B542" s="4">
        <v>541</v>
      </c>
      <c r="C542" s="4">
        <v>190307289</v>
      </c>
      <c r="D542" s="4">
        <v>577609</v>
      </c>
      <c r="F542" s="6">
        <f t="shared" si="170"/>
        <v>1769703471.7301836</v>
      </c>
      <c r="H542" s="4">
        <f t="shared" si="168"/>
        <v>411277688708445.5</v>
      </c>
      <c r="I542" s="4">
        <v>8452122</v>
      </c>
      <c r="K542" s="4">
        <f t="shared" si="169"/>
        <v>31850654143450.82</v>
      </c>
      <c r="L542" s="4">
        <f t="shared" si="171"/>
        <v>189892862.12908864</v>
      </c>
      <c r="M542" s="4">
        <f t="shared" si="181"/>
        <v>460051.65143531561</v>
      </c>
      <c r="N542" s="4">
        <f t="shared" si="172"/>
        <v>23512553.859568391</v>
      </c>
      <c r="O542" s="4">
        <f t="shared" si="173"/>
        <v>171749631333.38086</v>
      </c>
      <c r="P542" s="4">
        <f t="shared" si="174"/>
        <v>226816607796702.62</v>
      </c>
      <c r="Q542" s="4">
        <f t="shared" si="182"/>
        <v>13819730201.558702</v>
      </c>
      <c r="T542" s="1">
        <f t="shared" si="183"/>
        <v>540</v>
      </c>
      <c r="U542" s="4">
        <f t="shared" si="175"/>
        <v>3.1982492982086275E-2</v>
      </c>
      <c r="V542" s="4">
        <f t="shared" si="176"/>
        <v>-5.9365864481721002E-5</v>
      </c>
      <c r="W542" s="4">
        <f t="shared" si="177"/>
        <v>7.0936911825491577E-6</v>
      </c>
      <c r="X542" s="4">
        <f t="shared" si="178"/>
        <v>-1.1114573919327748E-5</v>
      </c>
      <c r="Y542" s="4">
        <f t="shared" si="179"/>
        <v>6.3386747218499592E-5</v>
      </c>
      <c r="Z542" s="4">
        <f t="shared" si="186"/>
        <v>0.97612338891929129</v>
      </c>
      <c r="AA542" s="4">
        <f t="shared" si="186"/>
        <v>1.054801850644051E-3</v>
      </c>
      <c r="AB542" s="4">
        <f t="shared" si="186"/>
        <v>1.9016026067152482E-3</v>
      </c>
      <c r="AC542" s="4">
        <f t="shared" si="186"/>
        <v>2.0920206623350323E-2</v>
      </c>
      <c r="AD542" s="4">
        <f t="shared" si="185"/>
        <v>1.0000000000000009</v>
      </c>
      <c r="AF542" s="4">
        <f t="shared" si="180"/>
        <v>0.93656587672943281</v>
      </c>
    </row>
    <row r="543" spans="1:32" x14ac:dyDescent="0.3">
      <c r="A543" s="3">
        <v>44393</v>
      </c>
      <c r="B543" s="4">
        <v>542</v>
      </c>
      <c r="C543" s="4">
        <v>190888914</v>
      </c>
      <c r="D543" s="4">
        <v>581625</v>
      </c>
      <c r="F543" s="6">
        <f t="shared" si="170"/>
        <v>1447942807.3071952</v>
      </c>
      <c r="H543" s="4">
        <f t="shared" si="168"/>
        <v>435206665949409.25</v>
      </c>
      <c r="I543" s="4">
        <v>8667503</v>
      </c>
      <c r="K543" s="4">
        <f t="shared" si="169"/>
        <v>29465978163558.465</v>
      </c>
      <c r="L543" s="4">
        <f t="shared" si="171"/>
        <v>190365004.25516739</v>
      </c>
      <c r="M543" s="4">
        <f t="shared" si="181"/>
        <v>472142.12607875466</v>
      </c>
      <c r="N543" s="4">
        <f t="shared" si="172"/>
        <v>23480575.413021214</v>
      </c>
      <c r="O543" s="4">
        <f t="shared" si="173"/>
        <v>274481420730.5654</v>
      </c>
      <c r="P543" s="4">
        <f t="shared" si="174"/>
        <v>219427114313410.16</v>
      </c>
      <c r="Q543" s="4">
        <f t="shared" si="182"/>
        <v>11986499682.055302</v>
      </c>
      <c r="T543" s="1">
        <f t="shared" si="183"/>
        <v>541</v>
      </c>
      <c r="U543" s="4">
        <f t="shared" si="175"/>
        <v>3.3021371311371596E-2</v>
      </c>
      <c r="V543" s="4">
        <f t="shared" si="176"/>
        <v>-6.0932267851380573E-5</v>
      </c>
      <c r="W543" s="4">
        <f t="shared" si="177"/>
        <v>8.3085568159044017E-6</v>
      </c>
      <c r="X543" s="4">
        <f t="shared" si="178"/>
        <v>-1.0392550422761072E-5</v>
      </c>
      <c r="Y543" s="4">
        <f t="shared" si="179"/>
        <v>6.3016261458237244E-5</v>
      </c>
      <c r="Z543" s="4">
        <f t="shared" si="186"/>
        <v>0.97606402305480955</v>
      </c>
      <c r="AA543" s="4">
        <f t="shared" si="186"/>
        <v>1.0618955418266003E-3</v>
      </c>
      <c r="AB543" s="4">
        <f t="shared" si="186"/>
        <v>1.8904880327959206E-3</v>
      </c>
      <c r="AC543" s="4">
        <f t="shared" si="186"/>
        <v>2.0983593370568824E-2</v>
      </c>
      <c r="AD543" s="4">
        <f t="shared" si="185"/>
        <v>1.0000000000000009</v>
      </c>
      <c r="AF543" s="4">
        <f t="shared" si="180"/>
        <v>0.96692927256184813</v>
      </c>
    </row>
    <row r="544" spans="1:32" x14ac:dyDescent="0.3">
      <c r="A544" s="3">
        <v>44394</v>
      </c>
      <c r="B544" s="4">
        <v>543</v>
      </c>
      <c r="C544" s="4">
        <v>191419872</v>
      </c>
      <c r="D544" s="4">
        <v>530958</v>
      </c>
      <c r="F544" s="6">
        <f t="shared" si="170"/>
        <v>7871033223.5899534</v>
      </c>
      <c r="H544" s="4">
        <f t="shared" si="168"/>
        <v>457641857098084.31</v>
      </c>
      <c r="I544" s="4">
        <v>8838739</v>
      </c>
      <c r="K544" s="4">
        <f t="shared" si="169"/>
        <v>27636273770440.937</v>
      </c>
      <c r="L544" s="4">
        <f t="shared" si="171"/>
        <v>190849604.12988174</v>
      </c>
      <c r="M544" s="4">
        <f t="shared" si="181"/>
        <v>484599.87471434474</v>
      </c>
      <c r="N544" s="4">
        <f t="shared" si="172"/>
        <v>23464001.222097427</v>
      </c>
      <c r="O544" s="4">
        <f t="shared" si="173"/>
        <v>325205443689.2171</v>
      </c>
      <c r="P544" s="4">
        <f t="shared" si="174"/>
        <v>213898295065110.16</v>
      </c>
      <c r="Q544" s="4">
        <f t="shared" si="182"/>
        <v>2149075780.0005097</v>
      </c>
      <c r="T544" s="1">
        <f t="shared" si="183"/>
        <v>542</v>
      </c>
      <c r="U544" s="4">
        <f t="shared" si="175"/>
        <v>3.4080881449944811E-2</v>
      </c>
      <c r="V544" s="4">
        <f t="shared" si="176"/>
        <v>-6.253770182248873E-5</v>
      </c>
      <c r="W544" s="4">
        <f t="shared" si="177"/>
        <v>9.5022486939532938E-6</v>
      </c>
      <c r="X544" s="4">
        <f t="shared" si="178"/>
        <v>-9.6343900169182801E-6</v>
      </c>
      <c r="Y544" s="4">
        <f t="shared" si="179"/>
        <v>6.2669843145453716E-5</v>
      </c>
      <c r="Z544" s="4">
        <f t="shared" si="186"/>
        <v>0.97600309078695813</v>
      </c>
      <c r="AA544" s="4">
        <f t="shared" si="186"/>
        <v>1.0702040986425047E-3</v>
      </c>
      <c r="AB544" s="4">
        <f t="shared" si="186"/>
        <v>1.8800954823731595E-3</v>
      </c>
      <c r="AC544" s="4">
        <f t="shared" si="186"/>
        <v>2.104660963202706E-2</v>
      </c>
      <c r="AD544" s="4">
        <f t="shared" si="185"/>
        <v>1.0000000000000009</v>
      </c>
      <c r="AF544" s="4">
        <f t="shared" si="180"/>
        <v>0.99789146874584811</v>
      </c>
    </row>
    <row r="545" spans="1:32" x14ac:dyDescent="0.3">
      <c r="A545" s="3">
        <v>44395</v>
      </c>
      <c r="B545" s="4">
        <v>544</v>
      </c>
      <c r="C545" s="4">
        <v>191909609</v>
      </c>
      <c r="D545" s="4">
        <v>489737</v>
      </c>
      <c r="F545" s="6">
        <f t="shared" si="170"/>
        <v>16884362975.104897</v>
      </c>
      <c r="H545" s="4">
        <f t="shared" si="168"/>
        <v>478835161091773.69</v>
      </c>
      <c r="I545" s="4">
        <v>8961834</v>
      </c>
      <c r="K545" s="4">
        <f t="shared" si="169"/>
        <v>26357200056376.5</v>
      </c>
      <c r="L545" s="4">
        <f t="shared" si="171"/>
        <v>191346972.16715911</v>
      </c>
      <c r="M545" s="4">
        <f t="shared" si="181"/>
        <v>497368.03727737069</v>
      </c>
      <c r="N545" s="4">
        <f t="shared" si="172"/>
        <v>23462950.290123094</v>
      </c>
      <c r="O545" s="4">
        <f t="shared" si="173"/>
        <v>316560205669.22723</v>
      </c>
      <c r="P545" s="4">
        <f t="shared" si="174"/>
        <v>210282373659673.37</v>
      </c>
      <c r="Q545" s="4">
        <f t="shared" si="182"/>
        <v>58232729.928621091</v>
      </c>
      <c r="T545" s="1">
        <f t="shared" si="183"/>
        <v>543</v>
      </c>
      <c r="U545" s="4">
        <f t="shared" si="175"/>
        <v>3.5155268148132648E-2</v>
      </c>
      <c r="V545" s="4">
        <f t="shared" si="176"/>
        <v>-6.4174494767435232E-5</v>
      </c>
      <c r="W545" s="4">
        <f t="shared" si="177"/>
        <v>1.0668144483989728E-5</v>
      </c>
      <c r="X545" s="4">
        <f t="shared" si="178"/>
        <v>-8.8423465602255661E-6</v>
      </c>
      <c r="Y545" s="4">
        <f t="shared" si="179"/>
        <v>6.2348696843671071E-5</v>
      </c>
      <c r="Z545" s="4">
        <f t="shared" si="186"/>
        <v>0.97594055308513561</v>
      </c>
      <c r="AA545" s="4">
        <f t="shared" si="186"/>
        <v>1.0797063473364579E-3</v>
      </c>
      <c r="AB545" s="4">
        <f t="shared" si="186"/>
        <v>1.8704610923562413E-3</v>
      </c>
      <c r="AC545" s="4">
        <f t="shared" si="186"/>
        <v>2.1109279475172514E-2</v>
      </c>
      <c r="AD545" s="4">
        <f t="shared" si="185"/>
        <v>1.0000000000000009</v>
      </c>
      <c r="AF545" s="4">
        <f t="shared" si="180"/>
        <v>1.0292836581387106</v>
      </c>
    </row>
    <row r="546" spans="1:32" x14ac:dyDescent="0.3">
      <c r="A546" s="3">
        <v>44396</v>
      </c>
      <c r="B546" s="4">
        <v>545</v>
      </c>
      <c r="C546" s="4">
        <v>192346724</v>
      </c>
      <c r="D546" s="4">
        <v>437115</v>
      </c>
      <c r="F546" s="6">
        <f t="shared" si="170"/>
        <v>33328826767.169266</v>
      </c>
      <c r="H546" s="4">
        <f t="shared" si="168"/>
        <v>498156395897418.06</v>
      </c>
      <c r="I546" s="4">
        <v>9002926</v>
      </c>
      <c r="K546" s="4">
        <f t="shared" si="169"/>
        <v>25936962003377.727</v>
      </c>
      <c r="L546" s="4">
        <f t="shared" si="171"/>
        <v>191857357.76777402</v>
      </c>
      <c r="M546" s="4">
        <f t="shared" si="181"/>
        <v>510385.60061490536</v>
      </c>
      <c r="N546" s="4">
        <f t="shared" si="172"/>
        <v>23477471.027267952</v>
      </c>
      <c r="O546" s="4">
        <f t="shared" si="173"/>
        <v>239479309243.05603</v>
      </c>
      <c r="P546" s="4">
        <f t="shared" si="174"/>
        <v>209512453746407.37</v>
      </c>
      <c r="Q546" s="4">
        <f t="shared" si="182"/>
        <v>5368580914.4689693</v>
      </c>
      <c r="T546" s="1">
        <f t="shared" si="183"/>
        <v>544</v>
      </c>
      <c r="U546" s="4">
        <f t="shared" si="175"/>
        <v>3.623831286710693E-2</v>
      </c>
      <c r="V546" s="4">
        <f t="shared" si="176"/>
        <v>-6.5834496670278927E-5</v>
      </c>
      <c r="W546" s="4">
        <f t="shared" si="177"/>
        <v>1.1799471643887892E-5</v>
      </c>
      <c r="X546" s="4">
        <f t="shared" si="178"/>
        <v>-8.0189269614136708E-6</v>
      </c>
      <c r="Y546" s="4">
        <f t="shared" si="179"/>
        <v>6.2053951987804705E-5</v>
      </c>
      <c r="Z546" s="4">
        <f t="shared" si="186"/>
        <v>0.97587637859036813</v>
      </c>
      <c r="AA546" s="4">
        <f t="shared" si="186"/>
        <v>1.0903744918204477E-3</v>
      </c>
      <c r="AB546" s="4">
        <f t="shared" si="186"/>
        <v>1.8616187457960157E-3</v>
      </c>
      <c r="AC546" s="4">
        <f t="shared" si="186"/>
        <v>2.1171628172016184E-2</v>
      </c>
      <c r="AD546" s="4">
        <f t="shared" si="185"/>
        <v>1.0000000000000009</v>
      </c>
      <c r="AF546" s="4">
        <f t="shared" si="180"/>
        <v>1.0609235119016627</v>
      </c>
    </row>
    <row r="547" spans="1:32" x14ac:dyDescent="0.3">
      <c r="A547" s="3">
        <v>44397</v>
      </c>
      <c r="B547" s="4">
        <v>546</v>
      </c>
      <c r="C547" s="4">
        <v>192873749</v>
      </c>
      <c r="D547" s="4">
        <v>527025</v>
      </c>
      <c r="F547" s="6">
        <f t="shared" si="170"/>
        <v>8584364136.962368</v>
      </c>
      <c r="H547" s="4">
        <f t="shared" si="168"/>
        <v>521959933225148.44</v>
      </c>
      <c r="I547" s="4">
        <v>9141854</v>
      </c>
      <c r="K547" s="4">
        <f t="shared" si="169"/>
        <v>24541188403583.445</v>
      </c>
      <c r="L547" s="4">
        <f t="shared" si="171"/>
        <v>192380945.51468199</v>
      </c>
      <c r="M547" s="4">
        <f t="shared" si="181"/>
        <v>523587.74690797925</v>
      </c>
      <c r="N547" s="4">
        <f t="shared" si="172"/>
        <v>23507538.043384068</v>
      </c>
      <c r="O547" s="4">
        <f t="shared" si="173"/>
        <v>242855275141.57324</v>
      </c>
      <c r="P547" s="4">
        <f t="shared" si="174"/>
        <v>206372878034339.62</v>
      </c>
      <c r="Q547" s="4">
        <f t="shared" si="182"/>
        <v>11814708.818606207</v>
      </c>
      <c r="T547" s="1">
        <f t="shared" si="183"/>
        <v>545</v>
      </c>
      <c r="U547" s="4">
        <f t="shared" si="175"/>
        <v>3.7323384703140991E-2</v>
      </c>
      <c r="V547" s="4">
        <f t="shared" si="176"/>
        <v>-6.7509129209252923E-5</v>
      </c>
      <c r="W547" s="4">
        <f t="shared" si="177"/>
        <v>1.2889364948444191E-5</v>
      </c>
      <c r="X547" s="4">
        <f t="shared" si="178"/>
        <v>-7.1668901883452705E-6</v>
      </c>
      <c r="Y547" s="4">
        <f t="shared" si="179"/>
        <v>6.1786654449154003E-5</v>
      </c>
      <c r="Z547" s="4">
        <f t="shared" si="186"/>
        <v>0.97581054409369783</v>
      </c>
      <c r="AA547" s="4">
        <f t="shared" si="186"/>
        <v>1.1021739634643356E-3</v>
      </c>
      <c r="AB547" s="4">
        <f t="shared" si="186"/>
        <v>1.8535998188346019E-3</v>
      </c>
      <c r="AC547" s="4">
        <f t="shared" si="186"/>
        <v>2.1233682124003988E-2</v>
      </c>
      <c r="AD547" s="4">
        <f t="shared" si="185"/>
        <v>1.0000000000000007</v>
      </c>
      <c r="AF547" s="4">
        <f t="shared" si="180"/>
        <v>1.0926166792993803</v>
      </c>
    </row>
    <row r="548" spans="1:32" x14ac:dyDescent="0.3">
      <c r="A548" s="3">
        <v>44398</v>
      </c>
      <c r="B548" s="4">
        <v>547</v>
      </c>
      <c r="C548" s="4">
        <v>193439576</v>
      </c>
      <c r="D548" s="4">
        <v>565827</v>
      </c>
      <c r="F548" s="6">
        <f t="shared" si="170"/>
        <v>2899805664.1623673</v>
      </c>
      <c r="H548" s="4">
        <f t="shared" si="168"/>
        <v>548134361418348.37</v>
      </c>
      <c r="I548" s="4">
        <v>9292507</v>
      </c>
      <c r="K548" s="4">
        <f t="shared" si="169"/>
        <v>23071243014814.289</v>
      </c>
      <c r="L548" s="4">
        <f t="shared" si="171"/>
        <v>192917851.76666448</v>
      </c>
      <c r="M548" s="4">
        <f t="shared" si="181"/>
        <v>536906.25198248029</v>
      </c>
      <c r="N548" s="4">
        <f t="shared" si="172"/>
        <v>23553049.406239685</v>
      </c>
      <c r="O548" s="4">
        <f t="shared" si="173"/>
        <v>272196175649.54114</v>
      </c>
      <c r="P548" s="4">
        <f t="shared" si="174"/>
        <v>203363069720160.34</v>
      </c>
      <c r="Q548" s="4">
        <f t="shared" si="182"/>
        <v>836409665.89287043</v>
      </c>
      <c r="T548" s="1">
        <f t="shared" si="183"/>
        <v>546</v>
      </c>
      <c r="U548" s="4">
        <f t="shared" si="175"/>
        <v>3.84035019754152E-2</v>
      </c>
      <c r="V548" s="4">
        <f t="shared" si="176"/>
        <v>-6.918944158801651E-5</v>
      </c>
      <c r="W548" s="4">
        <f t="shared" si="177"/>
        <v>1.3930926913668064E-5</v>
      </c>
      <c r="X548" s="4">
        <f t="shared" si="178"/>
        <v>-6.2892434590836835E-6</v>
      </c>
      <c r="Y548" s="4">
        <f t="shared" si="179"/>
        <v>6.154775813343213E-5</v>
      </c>
      <c r="Z548" s="4">
        <f t="shared" ref="Z548:AC563" si="187" xml:space="preserve"> Z547+($S$42*V547)</f>
        <v>0.97574303496448855</v>
      </c>
      <c r="AA548" s="4">
        <f t="shared" si="187"/>
        <v>1.1150633284127797E-3</v>
      </c>
      <c r="AB548" s="4">
        <f t="shared" si="187"/>
        <v>1.8464329286462567E-3</v>
      </c>
      <c r="AC548" s="4">
        <f t="shared" si="187"/>
        <v>2.129546877845314E-2</v>
      </c>
      <c r="AD548" s="4">
        <f t="shared" si="185"/>
        <v>1.0000000000000009</v>
      </c>
      <c r="AF548" s="4">
        <f t="shared" si="180"/>
        <v>1.1241585995385506</v>
      </c>
    </row>
    <row r="549" spans="1:32" x14ac:dyDescent="0.3">
      <c r="A549" s="3">
        <v>44399</v>
      </c>
      <c r="B549" s="4">
        <v>548</v>
      </c>
      <c r="C549" s="4">
        <v>194012351</v>
      </c>
      <c r="D549" s="4">
        <v>572775</v>
      </c>
      <c r="F549" s="6">
        <f t="shared" si="170"/>
        <v>2199782940.4106436</v>
      </c>
      <c r="H549" s="4">
        <f t="shared" si="168"/>
        <v>575282357902563.25</v>
      </c>
      <c r="I549" s="4">
        <v>9456924</v>
      </c>
      <c r="K549" s="4">
        <f t="shared" si="169"/>
        <v>21518802943349.121</v>
      </c>
      <c r="L549" s="4">
        <f t="shared" si="171"/>
        <v>193468121.69600454</v>
      </c>
      <c r="M549" s="4">
        <f t="shared" si="181"/>
        <v>550269.92934006453</v>
      </c>
      <c r="N549" s="4">
        <f t="shared" si="172"/>
        <v>23613824.410605691</v>
      </c>
      <c r="O549" s="4">
        <f t="shared" si="173"/>
        <v>296185535327.38312</v>
      </c>
      <c r="P549" s="4">
        <f t="shared" si="174"/>
        <v>200417829235807.59</v>
      </c>
      <c r="Q549" s="4">
        <f t="shared" si="182"/>
        <v>506478205.40868855</v>
      </c>
      <c r="T549" s="1">
        <f t="shared" si="183"/>
        <v>547</v>
      </c>
      <c r="U549" s="4">
        <f t="shared" si="175"/>
        <v>3.947140384249917E-2</v>
      </c>
      <c r="V549" s="4">
        <f t="shared" si="176"/>
        <v>-7.086617162169847E-5</v>
      </c>
      <c r="W549" s="4">
        <f t="shared" si="177"/>
        <v>1.491729048145434E-5</v>
      </c>
      <c r="X549" s="4">
        <f t="shared" si="178"/>
        <v>-5.3892355655160262E-6</v>
      </c>
      <c r="Y549" s="4">
        <f t="shared" si="179"/>
        <v>6.1338116705760156E-5</v>
      </c>
      <c r="Z549" s="4">
        <f t="shared" si="187"/>
        <v>0.97567384552290048</v>
      </c>
      <c r="AA549" s="4">
        <f t="shared" si="187"/>
        <v>1.1289942553264478E-3</v>
      </c>
      <c r="AB549" s="4">
        <f t="shared" si="187"/>
        <v>1.8401436851871731E-3</v>
      </c>
      <c r="AC549" s="4">
        <f t="shared" si="187"/>
        <v>2.1357016536586573E-2</v>
      </c>
      <c r="AD549" s="4">
        <f t="shared" si="185"/>
        <v>1.0000000000000007</v>
      </c>
      <c r="AF549" s="4">
        <f t="shared" si="180"/>
        <v>1.1553366067896174</v>
      </c>
    </row>
    <row r="550" spans="1:32" x14ac:dyDescent="0.3">
      <c r="A550" s="3">
        <v>44400</v>
      </c>
      <c r="B550" s="4">
        <v>549</v>
      </c>
      <c r="C550" s="4">
        <v>194597817</v>
      </c>
      <c r="D550" s="4">
        <v>585466</v>
      </c>
      <c r="F550" s="6">
        <f t="shared" si="170"/>
        <v>1170381825.1715629</v>
      </c>
      <c r="H550" s="4">
        <f t="shared" si="168"/>
        <v>603709984423124.37</v>
      </c>
      <c r="I550" s="4">
        <v>9608714</v>
      </c>
      <c r="K550" s="4">
        <f t="shared" si="169"/>
        <v>20133585199767.031</v>
      </c>
      <c r="L550" s="4">
        <f t="shared" si="171"/>
        <v>194031726.81198549</v>
      </c>
      <c r="M550" s="4">
        <f t="shared" si="181"/>
        <v>563605.11598095298</v>
      </c>
      <c r="N550" s="4">
        <f t="shared" si="172"/>
        <v>23689601.898976829</v>
      </c>
      <c r="O550" s="4">
        <f t="shared" si="173"/>
        <v>320458100966.30023</v>
      </c>
      <c r="P550" s="4">
        <f t="shared" si="174"/>
        <v>198271404023552.09</v>
      </c>
      <c r="Q550" s="4">
        <f t="shared" si="182"/>
        <v>477898250.09422547</v>
      </c>
      <c r="T550" s="1">
        <f t="shared" si="183"/>
        <v>548</v>
      </c>
      <c r="U550" s="4">
        <f t="shared" si="175"/>
        <v>4.0519631029888745E-2</v>
      </c>
      <c r="V550" s="4">
        <f t="shared" si="176"/>
        <v>-7.2529811635505979E-5</v>
      </c>
      <c r="W550" s="4">
        <f t="shared" si="177"/>
        <v>1.5841683410395101E-5</v>
      </c>
      <c r="X550" s="4">
        <f t="shared" si="178"/>
        <v>-4.4703473130962003E-6</v>
      </c>
      <c r="Y550" s="4">
        <f t="shared" si="179"/>
        <v>6.1158475538207078E-5</v>
      </c>
      <c r="Z550" s="4">
        <f t="shared" si="187"/>
        <v>0.97560297935127882</v>
      </c>
      <c r="AA550" s="4">
        <f t="shared" si="187"/>
        <v>1.1439115458079022E-3</v>
      </c>
      <c r="AB550" s="4">
        <f t="shared" si="187"/>
        <v>1.834754449621657E-3</v>
      </c>
      <c r="AC550" s="4">
        <f t="shared" si="187"/>
        <v>2.1418354653292334E-2</v>
      </c>
      <c r="AD550" s="4">
        <f t="shared" si="185"/>
        <v>1.0000000000000007</v>
      </c>
      <c r="AF550" s="4">
        <f t="shared" si="180"/>
        <v>1.1859323012424496</v>
      </c>
    </row>
    <row r="551" spans="1:32" x14ac:dyDescent="0.3">
      <c r="A551" s="3">
        <v>44401</v>
      </c>
      <c r="B551" s="4">
        <v>550</v>
      </c>
      <c r="C551" s="4">
        <v>195146811</v>
      </c>
      <c r="D551" s="4">
        <v>548994</v>
      </c>
      <c r="F551" s="6">
        <f t="shared" si="170"/>
        <v>4996064390.4313335</v>
      </c>
      <c r="H551" s="4">
        <f t="shared" si="168"/>
        <v>630989504477648.62</v>
      </c>
      <c r="I551" s="4">
        <v>9792480</v>
      </c>
      <c r="K551" s="4">
        <f t="shared" si="169"/>
        <v>18518222013064.789</v>
      </c>
      <c r="L551" s="4">
        <f t="shared" si="171"/>
        <v>194608563.00848734</v>
      </c>
      <c r="M551" s="4">
        <f t="shared" si="181"/>
        <v>576836.19650185108</v>
      </c>
      <c r="N551" s="4">
        <f t="shared" si="172"/>
        <v>23780039.170432512</v>
      </c>
      <c r="O551" s="4">
        <f t="shared" si="173"/>
        <v>289710900367.40845</v>
      </c>
      <c r="P551" s="4">
        <f t="shared" si="174"/>
        <v>195651811546350.66</v>
      </c>
      <c r="Q551" s="4">
        <f t="shared" si="182"/>
        <v>775187906.0476886</v>
      </c>
      <c r="T551" s="1">
        <f t="shared" si="183"/>
        <v>549</v>
      </c>
      <c r="U551" s="4">
        <f t="shared" si="175"/>
        <v>4.1540614477623763E-2</v>
      </c>
      <c r="V551" s="4">
        <f t="shared" si="176"/>
        <v>-7.4170678797493532E-5</v>
      </c>
      <c r="W551" s="4">
        <f t="shared" si="177"/>
        <v>1.66974939097752E-5</v>
      </c>
      <c r="X551" s="4">
        <f t="shared" si="178"/>
        <v>-3.5362790882866892E-6</v>
      </c>
      <c r="Y551" s="4">
        <f t="shared" si="179"/>
        <v>6.1009463976005021E-5</v>
      </c>
      <c r="Z551" s="4">
        <f t="shared" si="187"/>
        <v>0.9755304495396433</v>
      </c>
      <c r="AA551" s="4">
        <f t="shared" si="187"/>
        <v>1.1597532292182973E-3</v>
      </c>
      <c r="AB551" s="4">
        <f t="shared" si="187"/>
        <v>1.8302841023085609E-3</v>
      </c>
      <c r="AC551" s="4">
        <f t="shared" si="187"/>
        <v>2.1479513128830542E-2</v>
      </c>
      <c r="AD551" s="4">
        <f t="shared" si="185"/>
        <v>1.0000000000000007</v>
      </c>
      <c r="AF551" s="4">
        <f t="shared" si="180"/>
        <v>1.2157241510376948</v>
      </c>
    </row>
    <row r="552" spans="1:32" x14ac:dyDescent="0.3">
      <c r="A552" s="3">
        <v>44402</v>
      </c>
      <c r="B552" s="4">
        <v>551</v>
      </c>
      <c r="C552" s="4">
        <v>195641441</v>
      </c>
      <c r="D552" s="4">
        <v>494630</v>
      </c>
      <c r="F552" s="6">
        <f t="shared" si="170"/>
        <v>15636713113.870413</v>
      </c>
      <c r="H552" s="4">
        <f t="shared" si="168"/>
        <v>656083884299832.12</v>
      </c>
      <c r="I552" s="4">
        <v>9949456</v>
      </c>
      <c r="K552" s="4">
        <f t="shared" si="169"/>
        <v>17191839996356.414</v>
      </c>
      <c r="L552" s="4">
        <f t="shared" si="171"/>
        <v>195198449.17094579</v>
      </c>
      <c r="M552" s="4">
        <f t="shared" si="181"/>
        <v>589886.1624584496</v>
      </c>
      <c r="N552" s="4">
        <f t="shared" si="172"/>
        <v>23884711.510368031</v>
      </c>
      <c r="O552" s="4">
        <f t="shared" si="173"/>
        <v>196241760608.79141</v>
      </c>
      <c r="P552" s="4">
        <f t="shared" si="174"/>
        <v>194191346139242.56</v>
      </c>
      <c r="Q552" s="4">
        <f t="shared" si="182"/>
        <v>9073736486.3105431</v>
      </c>
      <c r="T552" s="1">
        <f t="shared" si="183"/>
        <v>550</v>
      </c>
      <c r="U552" s="4">
        <f t="shared" si="175"/>
        <v>4.2526770462079214E-2</v>
      </c>
      <c r="V552" s="4">
        <f t="shared" si="176"/>
        <v>-7.5778989571961407E-5</v>
      </c>
      <c r="W552" s="4">
        <f t="shared" si="177"/>
        <v>1.7478337141613425E-5</v>
      </c>
      <c r="X552" s="4">
        <f t="shared" si="178"/>
        <v>-2.5909355878350835E-6</v>
      </c>
      <c r="Y552" s="4">
        <f t="shared" si="179"/>
        <v>6.0891588018183065E-5</v>
      </c>
      <c r="Z552" s="4">
        <f t="shared" si="187"/>
        <v>0.97545627886084585</v>
      </c>
      <c r="AA552" s="4">
        <f t="shared" si="187"/>
        <v>1.1764507231280725E-3</v>
      </c>
      <c r="AB552" s="4">
        <f t="shared" si="187"/>
        <v>1.8267478232202742E-3</v>
      </c>
      <c r="AC552" s="4">
        <f t="shared" si="187"/>
        <v>2.1540522592806546E-2</v>
      </c>
      <c r="AD552" s="4">
        <f t="shared" si="185"/>
        <v>1.0000000000000007</v>
      </c>
      <c r="AF552" s="4">
        <f t="shared" si="180"/>
        <v>1.244490282456302</v>
      </c>
    </row>
    <row r="553" spans="1:32" x14ac:dyDescent="0.3">
      <c r="A553" s="3">
        <v>44403</v>
      </c>
      <c r="B553" s="4">
        <v>552</v>
      </c>
      <c r="C553" s="4">
        <v>196109729</v>
      </c>
      <c r="D553" s="4">
        <v>468288</v>
      </c>
      <c r="F553" s="6">
        <f t="shared" si="170"/>
        <v>22918581990.210644</v>
      </c>
      <c r="H553" s="4">
        <f t="shared" si="168"/>
        <v>680292761549799.37</v>
      </c>
      <c r="I553" s="4">
        <v>9988720</v>
      </c>
      <c r="K553" s="4">
        <f t="shared" si="169"/>
        <v>16867780667844.193</v>
      </c>
      <c r="L553" s="4">
        <f t="shared" si="171"/>
        <v>195801126.37544641</v>
      </c>
      <c r="M553" s="4">
        <f t="shared" si="181"/>
        <v>602677.2045006156</v>
      </c>
      <c r="N553" s="4">
        <f t="shared" si="172"/>
        <v>24003112.370572016</v>
      </c>
      <c r="O553" s="4">
        <f t="shared" si="173"/>
        <v>95235579881.364655</v>
      </c>
      <c r="P553" s="4">
        <f t="shared" si="174"/>
        <v>196403193516347.12</v>
      </c>
      <c r="Q553" s="4">
        <f t="shared" si="182"/>
        <v>18060458286.308281</v>
      </c>
      <c r="T553" s="1">
        <f t="shared" si="183"/>
        <v>551</v>
      </c>
      <c r="U553" s="4">
        <f t="shared" si="175"/>
        <v>4.347060051837362E-2</v>
      </c>
      <c r="V553" s="4">
        <f t="shared" si="176"/>
        <v>-7.7344938034102959E-5</v>
      </c>
      <c r="W553" s="4">
        <f t="shared" si="177"/>
        <v>1.8178122288351315E-5</v>
      </c>
      <c r="X553" s="4">
        <f t="shared" si="178"/>
        <v>-1.6384077614733702E-6</v>
      </c>
      <c r="Y553" s="4">
        <f t="shared" si="179"/>
        <v>6.0805223507225014E-5</v>
      </c>
      <c r="Z553" s="4">
        <f t="shared" si="187"/>
        <v>0.97538049987127384</v>
      </c>
      <c r="AA553" s="4">
        <f t="shared" si="187"/>
        <v>1.193929060269686E-3</v>
      </c>
      <c r="AB553" s="4">
        <f t="shared" si="187"/>
        <v>1.8241568876324391E-3</v>
      </c>
      <c r="AC553" s="4">
        <f t="shared" si="187"/>
        <v>2.160141418082473E-2</v>
      </c>
      <c r="AD553" s="4">
        <f t="shared" si="185"/>
        <v>1.0000000000000009</v>
      </c>
      <c r="AF553" s="4">
        <f t="shared" si="180"/>
        <v>1.2720114091006123</v>
      </c>
    </row>
    <row r="554" spans="1:32" x14ac:dyDescent="0.3">
      <c r="A554" s="3">
        <v>44404</v>
      </c>
      <c r="B554" s="4">
        <v>553</v>
      </c>
      <c r="C554" s="4">
        <v>196728281</v>
      </c>
      <c r="D554" s="4">
        <v>618552</v>
      </c>
      <c r="F554" s="6">
        <f t="shared" si="170"/>
        <v>1265273.300298587</v>
      </c>
      <c r="H554" s="4">
        <f t="shared" si="168"/>
        <v>712942037285440.62</v>
      </c>
      <c r="I554" s="4">
        <v>10132912</v>
      </c>
      <c r="K554" s="4">
        <f t="shared" si="169"/>
        <v>15704167268292.635</v>
      </c>
      <c r="L554" s="4">
        <f t="shared" si="171"/>
        <v>196416257.71066168</v>
      </c>
      <c r="M554" s="4">
        <f t="shared" si="181"/>
        <v>615131.33521527052</v>
      </c>
      <c r="N554" s="4">
        <f t="shared" si="172"/>
        <v>24134654.226310682</v>
      </c>
      <c r="O554" s="4">
        <f t="shared" si="173"/>
        <v>97358533089.505264</v>
      </c>
      <c r="P554" s="4">
        <f t="shared" si="174"/>
        <v>196048785372051.59</v>
      </c>
      <c r="Q554" s="4">
        <f t="shared" si="182"/>
        <v>11700947.569488386</v>
      </c>
      <c r="T554" s="1">
        <f t="shared" si="183"/>
        <v>552</v>
      </c>
      <c r="U554" s="4">
        <f t="shared" si="175"/>
        <v>4.4364794297849064E-2</v>
      </c>
      <c r="V554" s="4">
        <f t="shared" si="176"/>
        <v>-7.8858777818356757E-5</v>
      </c>
      <c r="W554" s="4">
        <f t="shared" si="177"/>
        <v>1.8791119930614129E-5</v>
      </c>
      <c r="X554" s="4">
        <f t="shared" si="178"/>
        <v>-6.8295203289462828E-7</v>
      </c>
      <c r="Y554" s="4">
        <f t="shared" si="179"/>
        <v>6.0750609920637256E-5</v>
      </c>
      <c r="Z554" s="4">
        <f t="shared" si="187"/>
        <v>0.97530315493323971</v>
      </c>
      <c r="AA554" s="4">
        <f t="shared" si="187"/>
        <v>1.2121071825580373E-3</v>
      </c>
      <c r="AB554" s="4">
        <f t="shared" si="187"/>
        <v>1.8225184798709656E-3</v>
      </c>
      <c r="AC554" s="4">
        <f t="shared" si="187"/>
        <v>2.1662219404331953E-2</v>
      </c>
      <c r="AD554" s="4">
        <f t="shared" si="185"/>
        <v>1.0000000000000007</v>
      </c>
      <c r="AF554" s="4">
        <f t="shared" si="180"/>
        <v>1.2980738452070761</v>
      </c>
    </row>
    <row r="555" spans="1:32" x14ac:dyDescent="0.3">
      <c r="A555" s="3">
        <v>44405</v>
      </c>
      <c r="B555" s="4">
        <v>554</v>
      </c>
      <c r="C555" s="4">
        <v>197402655</v>
      </c>
      <c r="D555" s="4">
        <v>674374</v>
      </c>
      <c r="F555" s="6">
        <f t="shared" si="170"/>
        <v>2991778909.6957006</v>
      </c>
      <c r="H555" s="4">
        <f t="shared" si="168"/>
        <v>749409703482633.5</v>
      </c>
      <c r="I555" s="4">
        <v>10350523</v>
      </c>
      <c r="K555" s="4">
        <f t="shared" si="169"/>
        <v>14026803018773.682</v>
      </c>
      <c r="L555" s="4">
        <f t="shared" si="171"/>
        <v>197043428.75153136</v>
      </c>
      <c r="M555" s="4">
        <f t="shared" si="181"/>
        <v>627171.04086968303</v>
      </c>
      <c r="N555" s="4">
        <f t="shared" si="172"/>
        <v>24278670.134531014</v>
      </c>
      <c r="O555" s="4">
        <f t="shared" si="173"/>
        <v>129043497588.85126</v>
      </c>
      <c r="P555" s="4">
        <f t="shared" si="174"/>
        <v>193993282601144.5</v>
      </c>
      <c r="Q555" s="4">
        <f t="shared" si="182"/>
        <v>2228119350.6583743</v>
      </c>
      <c r="T555" s="1">
        <f t="shared" si="183"/>
        <v>553</v>
      </c>
      <c r="U555" s="4">
        <f t="shared" si="175"/>
        <v>4.5202333346283138E-2</v>
      </c>
      <c r="V555" s="4">
        <f t="shared" si="176"/>
        <v>-8.0310907471981791E-5</v>
      </c>
      <c r="W555" s="4">
        <f t="shared" si="177"/>
        <v>1.9312029491196263E-5</v>
      </c>
      <c r="X555" s="4">
        <f t="shared" si="178"/>
        <v>2.7103312563492342E-7</v>
      </c>
      <c r="Y555" s="4">
        <f t="shared" si="179"/>
        <v>6.0727844855150605E-5</v>
      </c>
      <c r="Z555" s="4">
        <f t="shared" si="187"/>
        <v>0.97522429615542139</v>
      </c>
      <c r="AA555" s="4">
        <f t="shared" si="187"/>
        <v>1.2308983024886513E-3</v>
      </c>
      <c r="AB555" s="4">
        <f t="shared" si="187"/>
        <v>1.8218355278380709E-3</v>
      </c>
      <c r="AC555" s="4">
        <f t="shared" si="187"/>
        <v>2.172297001425259E-2</v>
      </c>
      <c r="AD555" s="4">
        <f t="shared" si="185"/>
        <v>1.0000000000000007</v>
      </c>
      <c r="AF555" s="4">
        <f t="shared" si="180"/>
        <v>1.3224725439136056</v>
      </c>
    </row>
    <row r="556" spans="1:32" x14ac:dyDescent="0.3">
      <c r="A556" s="3">
        <v>44406</v>
      </c>
      <c r="B556" s="4">
        <v>555</v>
      </c>
      <c r="C556" s="4">
        <v>198084930</v>
      </c>
      <c r="D556" s="4">
        <v>682275</v>
      </c>
      <c r="F556" s="6">
        <f t="shared" si="170"/>
        <v>3918529174.8934021</v>
      </c>
      <c r="H556" s="4">
        <f t="shared" si="168"/>
        <v>787230234403743.12</v>
      </c>
      <c r="I556" s="4">
        <v>10595239</v>
      </c>
      <c r="K556" s="4">
        <f t="shared" si="169"/>
        <v>12253649918961.627</v>
      </c>
      <c r="L556" s="4">
        <f t="shared" si="171"/>
        <v>197682148.71176729</v>
      </c>
      <c r="M556" s="4">
        <f t="shared" si="181"/>
        <v>638719.96023592353</v>
      </c>
      <c r="N556" s="4">
        <f t="shared" si="172"/>
        <v>24434416.014756352</v>
      </c>
      <c r="O556" s="4">
        <f t="shared" si="173"/>
        <v>162232766150.40457</v>
      </c>
      <c r="P556" s="4">
        <f t="shared" si="174"/>
        <v>191522820445760.53</v>
      </c>
      <c r="Q556" s="4">
        <f t="shared" si="182"/>
        <v>1897041488.8502827</v>
      </c>
      <c r="T556" s="1">
        <f t="shared" si="183"/>
        <v>554</v>
      </c>
      <c r="U556" s="4">
        <f t="shared" si="175"/>
        <v>4.5976593689273967E-2</v>
      </c>
      <c r="V556" s="4">
        <f t="shared" si="176"/>
        <v>-8.1691958943280605E-5</v>
      </c>
      <c r="W556" s="4">
        <f t="shared" si="177"/>
        <v>1.9736046471413986E-5</v>
      </c>
      <c r="X556" s="4">
        <f t="shared" si="178"/>
        <v>1.2190331800982933E-6</v>
      </c>
      <c r="Y556" s="4">
        <f t="shared" si="179"/>
        <v>6.0736879291768326E-5</v>
      </c>
      <c r="Z556" s="4">
        <f t="shared" si="187"/>
        <v>0.97514398524794943</v>
      </c>
      <c r="AA556" s="4">
        <f t="shared" si="187"/>
        <v>1.2502103319798476E-3</v>
      </c>
      <c r="AB556" s="4">
        <f t="shared" si="187"/>
        <v>1.8221065609637058E-3</v>
      </c>
      <c r="AC556" s="4">
        <f t="shared" si="187"/>
        <v>2.1783697859107741E-2</v>
      </c>
      <c r="AD556" s="4">
        <f t="shared" si="185"/>
        <v>1.0000000000000007</v>
      </c>
      <c r="AF556" s="4">
        <f t="shared" si="180"/>
        <v>1.3450140984499401</v>
      </c>
    </row>
    <row r="557" spans="1:32" x14ac:dyDescent="0.3">
      <c r="A557" s="3">
        <v>44407</v>
      </c>
      <c r="B557" s="4">
        <v>556</v>
      </c>
      <c r="C557" s="4">
        <v>198744906</v>
      </c>
      <c r="D557" s="4">
        <v>659976</v>
      </c>
      <c r="F557" s="6">
        <f t="shared" si="170"/>
        <v>1624022000.2520227</v>
      </c>
      <c r="H557" s="4">
        <f t="shared" si="168"/>
        <v>824700518929841.25</v>
      </c>
      <c r="I557" s="4">
        <v>10837686</v>
      </c>
      <c r="K557" s="4">
        <f t="shared" si="169"/>
        <v>10615048653628.666</v>
      </c>
      <c r="L557" s="4">
        <f t="shared" si="171"/>
        <v>198331852.30011293</v>
      </c>
      <c r="M557" s="4">
        <f t="shared" si="181"/>
        <v>649703.58834564686</v>
      </c>
      <c r="N557" s="4">
        <f t="shared" si="172"/>
        <v>24601073.671394382</v>
      </c>
      <c r="O557" s="4">
        <f t="shared" si="173"/>
        <v>170613358990.39526</v>
      </c>
      <c r="P557" s="4">
        <f t="shared" si="174"/>
        <v>189430840193090.87</v>
      </c>
      <c r="Q557" s="4">
        <f t="shared" si="182"/>
        <v>105522441.19649026</v>
      </c>
      <c r="T557" s="1">
        <f t="shared" si="183"/>
        <v>555</v>
      </c>
      <c r="U557" s="4">
        <f t="shared" si="175"/>
        <v>4.6681445066525475E-2</v>
      </c>
      <c r="V557" s="4">
        <f t="shared" si="176"/>
        <v>-8.2992888845172019E-5</v>
      </c>
      <c r="W557" s="4">
        <f t="shared" si="177"/>
        <v>2.0058929130816817E-5</v>
      </c>
      <c r="X557" s="4">
        <f t="shared" si="178"/>
        <v>2.1564459873137142E-6</v>
      </c>
      <c r="Y557" s="4">
        <f t="shared" si="179"/>
        <v>6.0777513727041488E-5</v>
      </c>
      <c r="Z557" s="4">
        <f t="shared" si="187"/>
        <v>0.97506229328900618</v>
      </c>
      <c r="AA557" s="4">
        <f t="shared" si="187"/>
        <v>1.2699463784512615E-3</v>
      </c>
      <c r="AB557" s="4">
        <f t="shared" si="187"/>
        <v>1.823325594143804E-3</v>
      </c>
      <c r="AC557" s="4">
        <f t="shared" si="187"/>
        <v>2.1844434738399508E-2</v>
      </c>
      <c r="AD557" s="4">
        <f t="shared" si="185"/>
        <v>1.0000000000000007</v>
      </c>
      <c r="AF557" s="4">
        <f t="shared" si="180"/>
        <v>1.3655196429702972</v>
      </c>
    </row>
    <row r="558" spans="1:32" x14ac:dyDescent="0.3">
      <c r="A558" s="3">
        <v>44408</v>
      </c>
      <c r="B558" s="4">
        <v>557</v>
      </c>
      <c r="C558" s="4">
        <v>199346152</v>
      </c>
      <c r="D558" s="4">
        <v>601246</v>
      </c>
      <c r="F558" s="6">
        <f t="shared" si="170"/>
        <v>339695998.68880433</v>
      </c>
      <c r="H558" s="4">
        <f t="shared" si="168"/>
        <v>859594699296081.62</v>
      </c>
      <c r="I558" s="4">
        <v>11027066</v>
      </c>
      <c r="K558" s="4">
        <f t="shared" si="169"/>
        <v>9416885186556.4355</v>
      </c>
      <c r="L558" s="4">
        <f t="shared" si="171"/>
        <v>198991902.30243105</v>
      </c>
      <c r="M558" s="4">
        <f t="shared" si="181"/>
        <v>660050.00231811404</v>
      </c>
      <c r="N558" s="4">
        <f t="shared" si="172"/>
        <v>24777754.572640929</v>
      </c>
      <c r="O558" s="4">
        <f t="shared" si="173"/>
        <v>125492848227.69469</v>
      </c>
      <c r="P558" s="4">
        <f t="shared" si="174"/>
        <v>189081436221757.84</v>
      </c>
      <c r="Q558" s="4">
        <f t="shared" si="182"/>
        <v>3457910688.6287618</v>
      </c>
      <c r="T558" s="1">
        <f t="shared" si="183"/>
        <v>556</v>
      </c>
      <c r="U558" s="4">
        <f t="shared" si="175"/>
        <v>4.7311344669797556E-2</v>
      </c>
      <c r="V558" s="4">
        <f t="shared" si="176"/>
        <v>-8.4205071997592849E-5</v>
      </c>
      <c r="W558" s="4">
        <f t="shared" si="177"/>
        <v>2.0277064141322037E-5</v>
      </c>
      <c r="X558" s="4">
        <f t="shared" si="178"/>
        <v>3.0786126035070116E-6</v>
      </c>
      <c r="Y558" s="4">
        <f t="shared" si="179"/>
        <v>6.08493952527638E-5</v>
      </c>
      <c r="Z558" s="4">
        <f t="shared" si="187"/>
        <v>0.97497930040016101</v>
      </c>
      <c r="AA558" s="4">
        <f t="shared" si="187"/>
        <v>1.2900053075820784E-3</v>
      </c>
      <c r="AB558" s="4">
        <f t="shared" si="187"/>
        <v>1.8254820401311178E-3</v>
      </c>
      <c r="AC558" s="4">
        <f t="shared" si="187"/>
        <v>2.1905212252126549E-2</v>
      </c>
      <c r="AD558" s="4">
        <f t="shared" si="185"/>
        <v>1.0000000000000007</v>
      </c>
      <c r="AF558" s="4">
        <f t="shared" si="180"/>
        <v>1.3838275901972623</v>
      </c>
    </row>
    <row r="559" spans="1:32" x14ac:dyDescent="0.3">
      <c r="A559" s="3">
        <v>44409</v>
      </c>
      <c r="B559" s="4">
        <v>558</v>
      </c>
      <c r="C559" s="4">
        <v>199896642</v>
      </c>
      <c r="D559" s="4">
        <v>550490</v>
      </c>
      <c r="F559" s="6">
        <f t="shared" si="170"/>
        <v>4786819338.1462755</v>
      </c>
      <c r="H559" s="4">
        <f t="shared" si="168"/>
        <v>892177201014275.75</v>
      </c>
      <c r="I559" s="4">
        <v>11182103</v>
      </c>
      <c r="K559" s="4">
        <f t="shared" si="169"/>
        <v>8489399317311.5664</v>
      </c>
      <c r="L559" s="4">
        <f t="shared" si="171"/>
        <v>199661592.90774176</v>
      </c>
      <c r="M559" s="4">
        <f t="shared" si="181"/>
        <v>669690.60531070828</v>
      </c>
      <c r="N559" s="4">
        <f t="shared" si="172"/>
        <v>24963504.396560483</v>
      </c>
      <c r="O559" s="4">
        <f t="shared" si="173"/>
        <v>55248075771.42485</v>
      </c>
      <c r="P559" s="4">
        <f t="shared" si="174"/>
        <v>189927024453119.22</v>
      </c>
      <c r="Q559" s="4">
        <f t="shared" si="182"/>
        <v>14208784306.439257</v>
      </c>
      <c r="T559" s="1">
        <f t="shared" si="183"/>
        <v>557</v>
      </c>
      <c r="U559" s="4">
        <f t="shared" si="175"/>
        <v>4.7861423311449026E-2</v>
      </c>
      <c r="V559" s="4">
        <f t="shared" si="176"/>
        <v>-8.5320396568673275E-5</v>
      </c>
      <c r="W559" s="4">
        <f t="shared" si="177"/>
        <v>2.0387530586540788E-5</v>
      </c>
      <c r="X559" s="4">
        <f t="shared" si="178"/>
        <v>3.980850319513829E-6</v>
      </c>
      <c r="Y559" s="4">
        <f t="shared" si="179"/>
        <v>6.0952015662618658E-5</v>
      </c>
      <c r="Z559" s="4">
        <f t="shared" si="187"/>
        <v>0.97489509532816343</v>
      </c>
      <c r="AA559" s="4">
        <f t="shared" si="187"/>
        <v>1.3102823717234004E-3</v>
      </c>
      <c r="AB559" s="4">
        <f t="shared" si="187"/>
        <v>1.8285606527346249E-3</v>
      </c>
      <c r="AC559" s="4">
        <f t="shared" si="187"/>
        <v>2.1966061647379312E-2</v>
      </c>
      <c r="AD559" s="4">
        <f t="shared" si="185"/>
        <v>1.0000000000000007</v>
      </c>
      <c r="AF559" s="4">
        <f t="shared" si="180"/>
        <v>1.3997961452323149</v>
      </c>
    </row>
    <row r="560" spans="1:32" x14ac:dyDescent="0.3">
      <c r="A560" s="3">
        <v>44410</v>
      </c>
      <c r="B560" s="4">
        <v>559</v>
      </c>
      <c r="C560" s="4">
        <v>200403220</v>
      </c>
      <c r="D560" s="4">
        <v>506578</v>
      </c>
      <c r="F560" s="6">
        <f t="shared" si="170"/>
        <v>12791348441.33708</v>
      </c>
      <c r="H560" s="4">
        <f t="shared" si="168"/>
        <v>922696118724932.25</v>
      </c>
      <c r="I560" s="4">
        <v>11245718</v>
      </c>
      <c r="K560" s="4">
        <f t="shared" si="169"/>
        <v>8122741557313.1523</v>
      </c>
      <c r="L560" s="4">
        <f t="shared" si="171"/>
        <v>200340153.79092777</v>
      </c>
      <c r="M560" s="4">
        <f t="shared" si="181"/>
        <v>678560.88318601251</v>
      </c>
      <c r="N560" s="4">
        <f t="shared" si="172"/>
        <v>25157308.348891102</v>
      </c>
      <c r="O560" s="4">
        <f t="shared" si="173"/>
        <v>3977346726.7425089</v>
      </c>
      <c r="P560" s="4">
        <f t="shared" si="174"/>
        <v>193532346035360.06</v>
      </c>
      <c r="Q560" s="4">
        <f t="shared" si="182"/>
        <v>29578112108.973625</v>
      </c>
      <c r="T560" s="1">
        <f t="shared" si="183"/>
        <v>558</v>
      </c>
      <c r="U560" s="4">
        <f t="shared" si="175"/>
        <v>4.8327562081192016E-2</v>
      </c>
      <c r="V560" s="4">
        <f t="shared" si="176"/>
        <v>-8.6331359911243722E-5</v>
      </c>
      <c r="W560" s="4">
        <f t="shared" si="177"/>
        <v>2.0388161484860106E-5</v>
      </c>
      <c r="X560" s="4">
        <f t="shared" si="178"/>
        <v>4.858487766384005E-6</v>
      </c>
      <c r="Y560" s="4">
        <f t="shared" si="179"/>
        <v>6.1084710659999611E-5</v>
      </c>
      <c r="Z560" s="4">
        <f t="shared" si="187"/>
        <v>0.97480977493159471</v>
      </c>
      <c r="AA560" s="4">
        <f t="shared" si="187"/>
        <v>1.3306699023099412E-3</v>
      </c>
      <c r="AB560" s="4">
        <f t="shared" si="187"/>
        <v>1.8325415030541387E-3</v>
      </c>
      <c r="AC560" s="4">
        <f t="shared" si="187"/>
        <v>2.2027013663041932E-2</v>
      </c>
      <c r="AD560" s="4">
        <f t="shared" si="185"/>
        <v>1.0000000000000007</v>
      </c>
      <c r="AF560" s="4">
        <f t="shared" si="180"/>
        <v>1.4133055387913376</v>
      </c>
    </row>
    <row r="561" spans="1:32" x14ac:dyDescent="0.3">
      <c r="A561" s="3">
        <v>44411</v>
      </c>
      <c r="B561" s="4">
        <v>560</v>
      </c>
      <c r="C561" s="4">
        <v>201045566</v>
      </c>
      <c r="D561" s="4">
        <v>642346</v>
      </c>
      <c r="F561" s="6">
        <f t="shared" si="170"/>
        <v>513890648.34397674</v>
      </c>
      <c r="H561" s="4">
        <f t="shared" si="168"/>
        <v>962132420127537.25</v>
      </c>
      <c r="I561" s="4">
        <v>11397328</v>
      </c>
      <c r="K561" s="4">
        <f t="shared" si="169"/>
        <v>7281537299507.1982</v>
      </c>
      <c r="L561" s="4">
        <f t="shared" si="171"/>
        <v>201026754.95763549</v>
      </c>
      <c r="M561" s="4">
        <f t="shared" si="181"/>
        <v>686601.16670772433</v>
      </c>
      <c r="N561" s="4">
        <f t="shared" si="172"/>
        <v>25358097.249346126</v>
      </c>
      <c r="O561" s="4">
        <f t="shared" si="173"/>
        <v>353855314.83931148</v>
      </c>
      <c r="P561" s="4">
        <f t="shared" si="174"/>
        <v>194903078033488.41</v>
      </c>
      <c r="Q561" s="4">
        <f t="shared" si="182"/>
        <v>1958519780.3284721</v>
      </c>
      <c r="T561" s="1">
        <f t="shared" si="183"/>
        <v>559</v>
      </c>
      <c r="U561" s="4">
        <f t="shared" si="175"/>
        <v>4.8706457735284273E-2</v>
      </c>
      <c r="V561" s="4">
        <f t="shared" si="176"/>
        <v>-8.7231163938624251E-5</v>
      </c>
      <c r="W561" s="4">
        <f t="shared" si="177"/>
        <v>2.0277601802945485E-5</v>
      </c>
      <c r="X561" s="4">
        <f t="shared" si="178"/>
        <v>5.7069018996613072E-6</v>
      </c>
      <c r="Y561" s="4">
        <f t="shared" si="179"/>
        <v>6.1246660236017458E-5</v>
      </c>
      <c r="Z561" s="4">
        <f t="shared" si="187"/>
        <v>0.9747234435716835</v>
      </c>
      <c r="AA561" s="4">
        <f t="shared" si="187"/>
        <v>1.3510580637948013E-3</v>
      </c>
      <c r="AB561" s="4">
        <f t="shared" si="187"/>
        <v>1.8373999908205228E-3</v>
      </c>
      <c r="AC561" s="4">
        <f t="shared" si="187"/>
        <v>2.2088098373701931E-2</v>
      </c>
      <c r="AD561" s="4">
        <f t="shared" si="185"/>
        <v>1.0000000000000007</v>
      </c>
      <c r="AF561" s="4">
        <f t="shared" si="180"/>
        <v>1.4242599286634412</v>
      </c>
    </row>
    <row r="562" spans="1:32" x14ac:dyDescent="0.3">
      <c r="A562" s="3">
        <v>44412</v>
      </c>
      <c r="B562" s="4">
        <v>561</v>
      </c>
      <c r="C562" s="4">
        <v>201748105</v>
      </c>
      <c r="D562" s="4">
        <v>702539</v>
      </c>
      <c r="F562" s="6">
        <f t="shared" si="170"/>
        <v>6866136950.3048964</v>
      </c>
      <c r="H562" s="4">
        <f t="shared" si="168"/>
        <v>1006209055144118.2</v>
      </c>
      <c r="I562" s="4">
        <v>11633215</v>
      </c>
      <c r="K562" s="4">
        <f t="shared" si="169"/>
        <v>6064129739501.708</v>
      </c>
      <c r="L562" s="4">
        <f t="shared" si="171"/>
        <v>201720512.34770915</v>
      </c>
      <c r="M562" s="4">
        <f t="shared" si="181"/>
        <v>693757.39007365704</v>
      </c>
      <c r="N562" s="4">
        <f t="shared" si="172"/>
        <v>25564754.373441868</v>
      </c>
      <c r="O562" s="4">
        <f t="shared" si="173"/>
        <v>761354460.44379818</v>
      </c>
      <c r="P562" s="4">
        <f t="shared" si="174"/>
        <v>194087789313761.03</v>
      </c>
      <c r="Q562" s="4">
        <f t="shared" si="182"/>
        <v>77116672.898445278</v>
      </c>
      <c r="T562" s="1">
        <f t="shared" si="183"/>
        <v>560</v>
      </c>
      <c r="U562" s="4">
        <f t="shared" si="175"/>
        <v>4.8995675300342448E-2</v>
      </c>
      <c r="V562" s="4">
        <f t="shared" si="176"/>
        <v>-8.801380861624151E-5</v>
      </c>
      <c r="W562" s="4">
        <f t="shared" si="177"/>
        <v>2.0055361710131245E-5</v>
      </c>
      <c r="X562" s="4">
        <f t="shared" si="178"/>
        <v>6.5215566257937707E-6</v>
      </c>
      <c r="Y562" s="4">
        <f t="shared" si="179"/>
        <v>6.1436890280316495E-5</v>
      </c>
      <c r="Z562" s="4">
        <f t="shared" si="187"/>
        <v>0.9746362124077449</v>
      </c>
      <c r="AA562" s="4">
        <f t="shared" si="187"/>
        <v>1.3713356655977468E-3</v>
      </c>
      <c r="AB562" s="4">
        <f t="shared" si="187"/>
        <v>1.8431068927201842E-3</v>
      </c>
      <c r="AC562" s="4">
        <f t="shared" si="187"/>
        <v>2.2149345033937947E-2</v>
      </c>
      <c r="AD562" s="4">
        <f t="shared" si="185"/>
        <v>1.0000000000000007</v>
      </c>
      <c r="AF562" s="4">
        <f t="shared" si="180"/>
        <v>1.4325889252314563</v>
      </c>
    </row>
    <row r="563" spans="1:32" x14ac:dyDescent="0.3">
      <c r="A563" s="3">
        <v>44413</v>
      </c>
      <c r="B563" s="4">
        <v>562</v>
      </c>
      <c r="C563" s="4">
        <v>202472143</v>
      </c>
      <c r="D563" s="4">
        <v>724038</v>
      </c>
      <c r="F563" s="6">
        <f t="shared" si="170"/>
        <v>10891250948.831333</v>
      </c>
      <c r="H563" s="4">
        <f t="shared" si="168"/>
        <v>1052667413124985.6</v>
      </c>
      <c r="I563" s="4">
        <v>11862725</v>
      </c>
      <c r="K563" s="4">
        <f t="shared" si="169"/>
        <v>4986447000118.2832</v>
      </c>
      <c r="L563" s="4">
        <f t="shared" si="171"/>
        <v>202420494.18217152</v>
      </c>
      <c r="M563" s="4">
        <f t="shared" si="181"/>
        <v>699981.83446237445</v>
      </c>
      <c r="N563" s="4">
        <f t="shared" si="172"/>
        <v>25776123.025061663</v>
      </c>
      <c r="O563" s="4">
        <f t="shared" si="173"/>
        <v>2667600383.0791445</v>
      </c>
      <c r="P563" s="4">
        <f t="shared" si="174"/>
        <v>193582644603789.78</v>
      </c>
      <c r="Q563" s="4">
        <f t="shared" si="182"/>
        <v>578699100.37364328</v>
      </c>
      <c r="T563" s="1">
        <f t="shared" si="183"/>
        <v>561</v>
      </c>
      <c r="U563" s="4">
        <f t="shared" si="175"/>
        <v>4.9193686656868074E-2</v>
      </c>
      <c r="V563" s="4">
        <f t="shared" si="176"/>
        <v>-8.8674181880928407E-5</v>
      </c>
      <c r="W563" s="4">
        <f t="shared" si="177"/>
        <v>1.9721863621398106E-5</v>
      </c>
      <c r="X563" s="4">
        <f t="shared" si="178"/>
        <v>7.298042780092535E-6</v>
      </c>
      <c r="Y563" s="4">
        <f t="shared" si="179"/>
        <v>6.1654275479437767E-5</v>
      </c>
      <c r="Z563" s="4">
        <f t="shared" si="187"/>
        <v>0.97454819859912867</v>
      </c>
      <c r="AA563" s="4">
        <f t="shared" si="187"/>
        <v>1.391391027307878E-3</v>
      </c>
      <c r="AB563" s="4">
        <f t="shared" si="187"/>
        <v>1.849628449345978E-3</v>
      </c>
      <c r="AC563" s="4">
        <f t="shared" si="187"/>
        <v>2.2210781924218263E-2</v>
      </c>
      <c r="AD563" s="4">
        <f t="shared" si="185"/>
        <v>1.0000000000000009</v>
      </c>
      <c r="AF563" s="4">
        <f t="shared" si="180"/>
        <v>1.4382487052418937</v>
      </c>
    </row>
    <row r="564" spans="1:32" x14ac:dyDescent="0.3">
      <c r="A564" s="3">
        <v>44414</v>
      </c>
      <c r="B564" s="4">
        <v>563</v>
      </c>
      <c r="C564" s="4">
        <v>203187616</v>
      </c>
      <c r="D564" s="4">
        <v>715473</v>
      </c>
      <c r="F564" s="6">
        <f t="shared" si="170"/>
        <v>9176903566.038229</v>
      </c>
      <c r="H564" s="4">
        <f t="shared" si="168"/>
        <v>1099606123696411.1</v>
      </c>
      <c r="I564" s="4">
        <v>12085551</v>
      </c>
      <c r="K564" s="4">
        <f t="shared" si="169"/>
        <v>4040941744046.1128</v>
      </c>
      <c r="L564" s="4">
        <f t="shared" si="171"/>
        <v>203125728.02534154</v>
      </c>
      <c r="M564" s="4">
        <f t="shared" si="181"/>
        <v>705233.843170017</v>
      </c>
      <c r="N564" s="4">
        <f t="shared" si="172"/>
        <v>25991014.801105391</v>
      </c>
      <c r="O564" s="4">
        <f t="shared" si="173"/>
        <v>3830121407.3261161</v>
      </c>
      <c r="P564" s="4">
        <f t="shared" si="174"/>
        <v>193361923523852.41</v>
      </c>
      <c r="Q564" s="4">
        <f t="shared" si="182"/>
        <v>104840332.58898744</v>
      </c>
      <c r="T564" s="1">
        <f t="shared" si="183"/>
        <v>562</v>
      </c>
      <c r="U564" s="4">
        <f t="shared" si="175"/>
        <v>4.9299894187417426E-2</v>
      </c>
      <c r="V564" s="4">
        <f t="shared" si="176"/>
        <v>-8.9208144057434374E-5</v>
      </c>
      <c r="W564" s="4">
        <f t="shared" si="177"/>
        <v>1.927848140628124E-5</v>
      </c>
      <c r="X564" s="4">
        <f t="shared" si="178"/>
        <v>8.0321191033724218E-6</v>
      </c>
      <c r="Y564" s="4">
        <f t="shared" si="179"/>
        <v>6.1897543547780712E-5</v>
      </c>
      <c r="Z564" s="4">
        <f t="shared" ref="Z564:AC579" si="188" xml:space="preserve"> Z563+($S$42*V563)</f>
        <v>0.9744595244172477</v>
      </c>
      <c r="AA564" s="4">
        <f t="shared" si="188"/>
        <v>1.4111128909292761E-3</v>
      </c>
      <c r="AB564" s="4">
        <f t="shared" si="188"/>
        <v>1.8569264921260706E-3</v>
      </c>
      <c r="AC564" s="4">
        <f t="shared" si="188"/>
        <v>2.2272436199697702E-2</v>
      </c>
      <c r="AD564" s="4">
        <f t="shared" si="185"/>
        <v>1.0000000000000009</v>
      </c>
      <c r="AF564" s="4">
        <f t="shared" si="180"/>
        <v>1.4412226874330114</v>
      </c>
    </row>
    <row r="565" spans="1:32" x14ac:dyDescent="0.3">
      <c r="A565" s="3">
        <v>44415</v>
      </c>
      <c r="B565" s="4">
        <v>564</v>
      </c>
      <c r="C565" s="4">
        <v>203835655</v>
      </c>
      <c r="D565" s="4">
        <v>648039</v>
      </c>
      <c r="F565" s="6">
        <f t="shared" si="170"/>
        <v>804411911.22443652</v>
      </c>
      <c r="H565" s="4">
        <f t="shared" si="168"/>
        <v>1143004425810401.2</v>
      </c>
      <c r="I565" s="4">
        <v>12242329</v>
      </c>
      <c r="K565" s="4">
        <f t="shared" si="169"/>
        <v>3435207873551.4873</v>
      </c>
      <c r="L565" s="4">
        <f t="shared" si="171"/>
        <v>203835208.51832393</v>
      </c>
      <c r="M565" s="4">
        <f t="shared" si="181"/>
        <v>709480.49298238754</v>
      </c>
      <c r="N565" s="4">
        <f t="shared" si="172"/>
        <v>26208218.493861955</v>
      </c>
      <c r="O565" s="4">
        <f t="shared" si="173"/>
        <v>199345.8870679572</v>
      </c>
      <c r="P565" s="4">
        <f t="shared" si="174"/>
        <v>195046069354763.72</v>
      </c>
      <c r="Q565" s="4">
        <f t="shared" si="182"/>
        <v>3775057059.9047775</v>
      </c>
      <c r="T565" s="1">
        <f t="shared" si="183"/>
        <v>563</v>
      </c>
      <c r="U565" s="4">
        <f t="shared" si="175"/>
        <v>4.9314638921754569E-2</v>
      </c>
      <c r="V565" s="4">
        <f t="shared" si="176"/>
        <v>-8.9612604642320907E-5</v>
      </c>
      <c r="W565" s="4">
        <f t="shared" si="177"/>
        <v>1.8727570022111515E-5</v>
      </c>
      <c r="X565" s="4">
        <f t="shared" si="178"/>
        <v>8.7197537957566581E-6</v>
      </c>
      <c r="Y565" s="4">
        <f t="shared" si="179"/>
        <v>6.2165280824452734E-5</v>
      </c>
      <c r="Z565" s="4">
        <f t="shared" si="188"/>
        <v>0.97437031627319026</v>
      </c>
      <c r="AA565" s="4">
        <f t="shared" si="188"/>
        <v>1.4303913723355574E-3</v>
      </c>
      <c r="AB565" s="4">
        <f t="shared" si="188"/>
        <v>1.864958611229443E-3</v>
      </c>
      <c r="AC565" s="4">
        <f t="shared" si="188"/>
        <v>2.2334333743245484E-2</v>
      </c>
      <c r="AD565" s="4">
        <f t="shared" si="185"/>
        <v>1.0000000000000009</v>
      </c>
      <c r="AF565" s="4">
        <f t="shared" si="180"/>
        <v>1.4415217538448206</v>
      </c>
    </row>
    <row r="566" spans="1:32" x14ac:dyDescent="0.3">
      <c r="A566" s="3">
        <v>44416</v>
      </c>
      <c r="B566" s="4">
        <v>565</v>
      </c>
      <c r="C566" s="4">
        <v>204408688</v>
      </c>
      <c r="D566" s="4">
        <v>573033</v>
      </c>
      <c r="F566" s="6">
        <f t="shared" si="170"/>
        <v>2175648153.0727124</v>
      </c>
      <c r="H566" s="4">
        <f t="shared" si="168"/>
        <v>1182079391319337.2</v>
      </c>
      <c r="I566" s="4">
        <v>12351540</v>
      </c>
      <c r="K566" s="4">
        <f t="shared" si="169"/>
        <v>3042304727591.8228</v>
      </c>
      <c r="L566" s="4">
        <f t="shared" si="171"/>
        <v>204547905.7231681</v>
      </c>
      <c r="M566" s="4">
        <f t="shared" si="181"/>
        <v>712697.20484417677</v>
      </c>
      <c r="N566" s="4">
        <f t="shared" si="172"/>
        <v>26426509.559538767</v>
      </c>
      <c r="O566" s="4">
        <f t="shared" si="173"/>
        <v>19381574444.111088</v>
      </c>
      <c r="P566" s="4">
        <f t="shared" si="174"/>
        <v>198104768101942.91</v>
      </c>
      <c r="Q566" s="4">
        <f t="shared" si="182"/>
        <v>19506090114.756168</v>
      </c>
      <c r="T566" s="1">
        <f t="shared" si="183"/>
        <v>564</v>
      </c>
      <c r="U566" s="4">
        <f t="shared" si="175"/>
        <v>4.9239192975924245E-2</v>
      </c>
      <c r="V566" s="4">
        <f t="shared" si="176"/>
        <v>-8.9885589189249592E-5</v>
      </c>
      <c r="W566" s="4">
        <f t="shared" si="177"/>
        <v>1.8072483780132815E-5</v>
      </c>
      <c r="X566" s="4">
        <f t="shared" si="178"/>
        <v>9.3571661538713406E-6</v>
      </c>
      <c r="Y566" s="4">
        <f t="shared" si="179"/>
        <v>6.2455939255245436E-5</v>
      </c>
      <c r="Z566" s="4">
        <f t="shared" si="188"/>
        <v>0.97428070366854791</v>
      </c>
      <c r="AA566" s="4">
        <f t="shared" si="188"/>
        <v>1.449118942357669E-3</v>
      </c>
      <c r="AB566" s="4">
        <f t="shared" si="188"/>
        <v>1.8736783650251997E-3</v>
      </c>
      <c r="AC566" s="4">
        <f t="shared" si="188"/>
        <v>2.2396499024069937E-2</v>
      </c>
      <c r="AD566" s="4">
        <f t="shared" si="185"/>
        <v>1.0000000000000007</v>
      </c>
      <c r="AF566" s="4">
        <f t="shared" si="180"/>
        <v>1.4391840113380479</v>
      </c>
    </row>
    <row r="567" spans="1:32" x14ac:dyDescent="0.3">
      <c r="A567" s="3">
        <v>44417</v>
      </c>
      <c r="B567" s="4">
        <v>566</v>
      </c>
      <c r="C567" s="4">
        <v>204937414</v>
      </c>
      <c r="D567" s="4">
        <v>528726</v>
      </c>
      <c r="F567" s="6">
        <f t="shared" si="170"/>
        <v>8272055965.7692642</v>
      </c>
      <c r="H567" s="4">
        <f t="shared" si="168"/>
        <v>1218715603093456.5</v>
      </c>
      <c r="I567" s="4">
        <v>12336115</v>
      </c>
      <c r="K567" s="4">
        <f t="shared" si="169"/>
        <v>3096351856883.0869</v>
      </c>
      <c r="L567" s="4">
        <f t="shared" si="171"/>
        <v>205262773.99897197</v>
      </c>
      <c r="M567" s="4">
        <f t="shared" si="181"/>
        <v>714868.275803864</v>
      </c>
      <c r="N567" s="4">
        <f t="shared" si="172"/>
        <v>26644660.063207824</v>
      </c>
      <c r="O567" s="4">
        <f t="shared" si="173"/>
        <v>105859128931.0396</v>
      </c>
      <c r="P567" s="4">
        <f t="shared" si="174"/>
        <v>204734461825849</v>
      </c>
      <c r="Q567" s="4">
        <f t="shared" si="182"/>
        <v>34648946841.441772</v>
      </c>
      <c r="T567" s="1">
        <f t="shared" si="183"/>
        <v>565</v>
      </c>
      <c r="U567" s="4">
        <f t="shared" si="175"/>
        <v>4.9075736452961205E-2</v>
      </c>
      <c r="V567" s="4">
        <f t="shared" si="176"/>
        <v>-9.002629397511329E-5</v>
      </c>
      <c r="W567" s="4">
        <f t="shared" si="177"/>
        <v>1.7317581487259626E-5</v>
      </c>
      <c r="X567" s="4">
        <f t="shared" si="178"/>
        <v>9.940867725336398E-6</v>
      </c>
      <c r="Y567" s="4">
        <f t="shared" si="179"/>
        <v>6.2767844762517266E-5</v>
      </c>
      <c r="Z567" s="4">
        <f t="shared" si="188"/>
        <v>0.9741908180793587</v>
      </c>
      <c r="AA567" s="4">
        <f t="shared" si="188"/>
        <v>1.4671914261378018E-3</v>
      </c>
      <c r="AB567" s="4">
        <f t="shared" si="188"/>
        <v>1.8830355311790709E-3</v>
      </c>
      <c r="AC567" s="4">
        <f t="shared" si="188"/>
        <v>2.2458954963325183E-2</v>
      </c>
      <c r="AD567" s="4">
        <f t="shared" si="185"/>
        <v>1.0000000000000009</v>
      </c>
      <c r="AF567" s="4">
        <f t="shared" si="180"/>
        <v>1.4342740987161282</v>
      </c>
    </row>
    <row r="568" spans="1:32" x14ac:dyDescent="0.3">
      <c r="A568" s="3">
        <v>44418</v>
      </c>
      <c r="B568" s="4">
        <v>567</v>
      </c>
      <c r="C568" s="4">
        <v>205611725</v>
      </c>
      <c r="D568" s="4">
        <v>674311</v>
      </c>
      <c r="F568" s="6">
        <f t="shared" si="170"/>
        <v>2984891036.9991493</v>
      </c>
      <c r="H568" s="4">
        <f t="shared" si="168"/>
        <v>1266250837365438</v>
      </c>
      <c r="I568" s="4">
        <v>12392243</v>
      </c>
      <c r="K568" s="4">
        <f t="shared" si="169"/>
        <v>2901971457696.2549</v>
      </c>
      <c r="L568" s="4">
        <f t="shared" si="171"/>
        <v>205978761.3127504</v>
      </c>
      <c r="M568" s="4">
        <f t="shared" si="181"/>
        <v>715987.31377843022</v>
      </c>
      <c r="N568" s="4">
        <f t="shared" si="172"/>
        <v>26861448.991949983</v>
      </c>
      <c r="O568" s="4">
        <f t="shared" si="173"/>
        <v>134715654877.40878</v>
      </c>
      <c r="P568" s="4">
        <f t="shared" si="174"/>
        <v>209357922037481.28</v>
      </c>
      <c r="Q568" s="4">
        <f t="shared" si="182"/>
        <v>1736915130.1581728</v>
      </c>
      <c r="T568" s="1">
        <f t="shared" si="183"/>
        <v>566</v>
      </c>
      <c r="U568" s="4">
        <f t="shared" si="175"/>
        <v>4.8827319338675776E-2</v>
      </c>
      <c r="V568" s="4">
        <f t="shared" si="176"/>
        <v>-9.0035126168720072E-5</v>
      </c>
      <c r="W568" s="4">
        <f t="shared" si="177"/>
        <v>1.6468216835580408E-5</v>
      </c>
      <c r="X568" s="4">
        <f t="shared" si="178"/>
        <v>1.0467702346247411E-5</v>
      </c>
      <c r="Y568" s="4">
        <f t="shared" si="179"/>
        <v>6.3099206986892253E-5</v>
      </c>
      <c r="Z568" s="4">
        <f t="shared" si="188"/>
        <v>0.97410079178538356</v>
      </c>
      <c r="AA568" s="4">
        <f t="shared" si="188"/>
        <v>1.4845090076250613E-3</v>
      </c>
      <c r="AB568" s="4">
        <f t="shared" si="188"/>
        <v>1.8929763989044073E-3</v>
      </c>
      <c r="AC568" s="4">
        <f t="shared" si="188"/>
        <v>2.2521722808087702E-2</v>
      </c>
      <c r="AD568" s="4">
        <f t="shared" si="185"/>
        <v>1.0000000000000007</v>
      </c>
      <c r="AF568" s="4">
        <f t="shared" si="180"/>
        <v>1.4268820555450608</v>
      </c>
    </row>
    <row r="569" spans="1:32" x14ac:dyDescent="0.3">
      <c r="A569" s="3">
        <v>44419</v>
      </c>
      <c r="B569" s="4">
        <v>568</v>
      </c>
      <c r="C569" s="4">
        <v>206327023</v>
      </c>
      <c r="D569" s="4">
        <v>715298</v>
      </c>
      <c r="F569" s="6">
        <f t="shared" si="170"/>
        <v>9143405536.3255863</v>
      </c>
      <c r="H569" s="4">
        <f t="shared" si="168"/>
        <v>1317669415310048.2</v>
      </c>
      <c r="I569" s="4">
        <v>12496701</v>
      </c>
      <c r="K569" s="4">
        <f t="shared" si="169"/>
        <v>2556990894884.3882</v>
      </c>
      <c r="L569" s="4">
        <f t="shared" si="171"/>
        <v>206694818.8697688</v>
      </c>
      <c r="M569" s="4">
        <f t="shared" si="181"/>
        <v>716057.55701839924</v>
      </c>
      <c r="N569" s="4">
        <f t="shared" si="172"/>
        <v>27075672.809987862</v>
      </c>
      <c r="O569" s="4">
        <f t="shared" si="173"/>
        <v>135273801818.98688</v>
      </c>
      <c r="P569" s="4">
        <f t="shared" si="174"/>
        <v>212546419036420.75</v>
      </c>
      <c r="Q569" s="4">
        <f t="shared" si="182"/>
        <v>576926.86419954128</v>
      </c>
      <c r="T569" s="1">
        <f t="shared" si="183"/>
        <v>567</v>
      </c>
      <c r="U569" s="4">
        <f t="shared" si="175"/>
        <v>4.8497809275573539E-2</v>
      </c>
      <c r="V569" s="4">
        <f t="shared" si="176"/>
        <v>-8.9913727373524196E-5</v>
      </c>
      <c r="W569" s="4">
        <f t="shared" si="177"/>
        <v>1.5530712642169514E-5</v>
      </c>
      <c r="X569" s="4">
        <f t="shared" si="178"/>
        <v>1.0934884367813194E-5</v>
      </c>
      <c r="Y569" s="4">
        <f t="shared" si="179"/>
        <v>6.3448130363541488E-5</v>
      </c>
      <c r="Z569" s="4">
        <f t="shared" si="188"/>
        <v>0.97401075665921488</v>
      </c>
      <c r="AA569" s="4">
        <f t="shared" si="188"/>
        <v>1.5009772244606418E-3</v>
      </c>
      <c r="AB569" s="4">
        <f t="shared" si="188"/>
        <v>1.9034441012506548E-3</v>
      </c>
      <c r="AC569" s="4">
        <f t="shared" si="188"/>
        <v>2.2584822015074595E-2</v>
      </c>
      <c r="AD569" s="4">
        <f t="shared" si="185"/>
        <v>1.0000000000000007</v>
      </c>
      <c r="AF569" s="4">
        <f t="shared" si="180"/>
        <v>1.4171217789766481</v>
      </c>
    </row>
    <row r="570" spans="1:32" x14ac:dyDescent="0.3">
      <c r="A570" s="3">
        <v>44420</v>
      </c>
      <c r="B570" s="4">
        <v>569</v>
      </c>
      <c r="C570" s="4">
        <v>207058167</v>
      </c>
      <c r="D570" s="4">
        <v>731144</v>
      </c>
      <c r="F570" s="6">
        <f t="shared" si="170"/>
        <v>12424926938.47731</v>
      </c>
      <c r="H570" s="4">
        <f t="shared" si="168"/>
        <v>1371284626646351</v>
      </c>
      <c r="I570" s="4">
        <v>12633166</v>
      </c>
      <c r="K570" s="4">
        <f t="shared" si="169"/>
        <v>2139182315027.9282</v>
      </c>
      <c r="L570" s="4">
        <f t="shared" si="171"/>
        <v>207409910.93111444</v>
      </c>
      <c r="M570" s="4">
        <f t="shared" si="181"/>
        <v>715092.06134563684</v>
      </c>
      <c r="N570" s="4">
        <f t="shared" si="172"/>
        <v>27286156.112965517</v>
      </c>
      <c r="O570" s="4">
        <f t="shared" si="173"/>
        <v>123723793075.83653</v>
      </c>
      <c r="P570" s="4">
        <f t="shared" si="174"/>
        <v>214710119250665.19</v>
      </c>
      <c r="Q570" s="4">
        <f t="shared" si="182"/>
        <v>257664734.56343803</v>
      </c>
      <c r="T570" s="1">
        <f t="shared" si="183"/>
        <v>568</v>
      </c>
      <c r="U570" s="4">
        <f t="shared" si="175"/>
        <v>4.80918264210249E-2</v>
      </c>
      <c r="V570" s="4">
        <f t="shared" si="176"/>
        <v>-8.9664978678327331E-5</v>
      </c>
      <c r="W570" s="4">
        <f t="shared" si="177"/>
        <v>1.451231787345141E-5</v>
      </c>
      <c r="X570" s="4">
        <f t="shared" si="178"/>
        <v>1.1340034332190272E-5</v>
      </c>
      <c r="Y570" s="4">
        <f t="shared" si="179"/>
        <v>6.3812626472685649E-5</v>
      </c>
      <c r="Z570" s="4">
        <f t="shared" si="188"/>
        <v>0.97392084293184134</v>
      </c>
      <c r="AA570" s="4">
        <f t="shared" si="188"/>
        <v>1.5165079371028114E-3</v>
      </c>
      <c r="AB570" s="4">
        <f t="shared" si="188"/>
        <v>1.9143789856184679E-3</v>
      </c>
      <c r="AC570" s="4">
        <f t="shared" si="188"/>
        <v>2.2648270145438135E-2</v>
      </c>
      <c r="AD570" s="4">
        <f t="shared" si="185"/>
        <v>1.0000000000000007</v>
      </c>
      <c r="AF570" s="4">
        <f t="shared" si="180"/>
        <v>1.4051291042958014</v>
      </c>
    </row>
    <row r="571" spans="1:32" x14ac:dyDescent="0.3">
      <c r="A571" s="3">
        <v>44421</v>
      </c>
      <c r="B571" s="4">
        <v>570</v>
      </c>
      <c r="C571" s="4">
        <v>207799261</v>
      </c>
      <c r="D571" s="4">
        <v>741094</v>
      </c>
      <c r="F571" s="6">
        <f t="shared" si="170"/>
        <v>14742125849.281908</v>
      </c>
      <c r="H571" s="4">
        <f t="shared" si="168"/>
        <v>1426720543971443.7</v>
      </c>
      <c r="I571" s="4">
        <v>12844663</v>
      </c>
      <c r="K571" s="4">
        <f t="shared" si="169"/>
        <v>1565244649641.1279</v>
      </c>
      <c r="L571" s="4">
        <f t="shared" si="171"/>
        <v>208123024.67143616</v>
      </c>
      <c r="M571" s="4">
        <f t="shared" si="181"/>
        <v>713113.74032172561</v>
      </c>
      <c r="N571" s="4">
        <f t="shared" si="172"/>
        <v>27491762.224172179</v>
      </c>
      <c r="O571" s="4">
        <f t="shared" si="173"/>
        <v>104822914941.82228</v>
      </c>
      <c r="P571" s="4">
        <f t="shared" si="174"/>
        <v>214537515682745.25</v>
      </c>
      <c r="Q571" s="4">
        <f t="shared" si="182"/>
        <v>782894931.6636678</v>
      </c>
      <c r="T571" s="1">
        <f t="shared" si="183"/>
        <v>569</v>
      </c>
      <c r="U571" s="4">
        <f t="shared" si="175"/>
        <v>4.7614666882820206E-2</v>
      </c>
      <c r="V571" s="4">
        <f t="shared" si="176"/>
        <v>-8.9292985723690198E-5</v>
      </c>
      <c r="W571" s="4">
        <f t="shared" si="177"/>
        <v>1.3421146814992664E-5</v>
      </c>
      <c r="X571" s="4">
        <f t="shared" si="178"/>
        <v>1.1681211329405661E-5</v>
      </c>
      <c r="Y571" s="4">
        <f t="shared" si="179"/>
        <v>6.4190627579291872E-5</v>
      </c>
      <c r="Z571" s="4">
        <f t="shared" si="188"/>
        <v>0.97383117795316299</v>
      </c>
      <c r="AA571" s="4">
        <f t="shared" si="188"/>
        <v>1.5310202549762629E-3</v>
      </c>
      <c r="AB571" s="4">
        <f t="shared" si="188"/>
        <v>1.9257190199506581E-3</v>
      </c>
      <c r="AC571" s="4">
        <f t="shared" si="188"/>
        <v>2.2712082771910821E-2</v>
      </c>
      <c r="AD571" s="4">
        <f t="shared" si="185"/>
        <v>1.0000000000000007</v>
      </c>
      <c r="AF571" s="4">
        <f t="shared" si="180"/>
        <v>1.3910595532562831</v>
      </c>
    </row>
    <row r="572" spans="1:32" x14ac:dyDescent="0.3">
      <c r="A572" s="3">
        <v>44422</v>
      </c>
      <c r="B572" s="4">
        <v>571</v>
      </c>
      <c r="C572" s="4">
        <v>208456187</v>
      </c>
      <c r="D572" s="4">
        <v>656926</v>
      </c>
      <c r="F572" s="6">
        <f t="shared" si="170"/>
        <v>1387499646.6888044</v>
      </c>
      <c r="H572" s="4">
        <f t="shared" si="168"/>
        <v>1476778853656328.2</v>
      </c>
      <c r="I572" s="4">
        <v>12961495</v>
      </c>
      <c r="K572" s="4">
        <f t="shared" si="169"/>
        <v>1286557948094.5349</v>
      </c>
      <c r="L572" s="4">
        <f t="shared" si="171"/>
        <v>208833179.91791597</v>
      </c>
      <c r="M572" s="4">
        <f t="shared" si="181"/>
        <v>710155.24647980928</v>
      </c>
      <c r="N572" s="4">
        <f t="shared" si="172"/>
        <v>27691403.564315312</v>
      </c>
      <c r="O572" s="4">
        <f t="shared" si="173"/>
        <v>142123660158.79736</v>
      </c>
      <c r="P572" s="4">
        <f t="shared" si="174"/>
        <v>216970206313089.56</v>
      </c>
      <c r="Q572" s="4">
        <f t="shared" si="182"/>
        <v>2833352680.8082891</v>
      </c>
      <c r="T572" s="1">
        <f t="shared" si="183"/>
        <v>570</v>
      </c>
      <c r="U572" s="4">
        <f t="shared" si="175"/>
        <v>4.7072216468065441E-2</v>
      </c>
      <c r="V572" s="4">
        <f t="shared" si="176"/>
        <v>-8.880304276896053E-5</v>
      </c>
      <c r="W572" s="4">
        <f t="shared" si="177"/>
        <v>1.2266100256435824E-5</v>
      </c>
      <c r="X572" s="4">
        <f t="shared" si="178"/>
        <v>1.1956941261190008E-5</v>
      </c>
      <c r="Y572" s="4">
        <f t="shared" si="179"/>
        <v>6.4580001251334697E-5</v>
      </c>
      <c r="Z572" s="4">
        <f t="shared" si="188"/>
        <v>0.9737418849674393</v>
      </c>
      <c r="AA572" s="4">
        <f t="shared" si="188"/>
        <v>1.5444414017912556E-3</v>
      </c>
      <c r="AB572" s="4">
        <f t="shared" si="188"/>
        <v>1.9374002312800638E-3</v>
      </c>
      <c r="AC572" s="4">
        <f t="shared" si="188"/>
        <v>2.2776273399490114E-2</v>
      </c>
      <c r="AD572" s="4">
        <f t="shared" si="185"/>
        <v>1.0000000000000007</v>
      </c>
      <c r="AF572" s="4">
        <f t="shared" si="180"/>
        <v>1.3750858013048615</v>
      </c>
    </row>
    <row r="573" spans="1:32" x14ac:dyDescent="0.3">
      <c r="A573" s="3">
        <v>44423</v>
      </c>
      <c r="B573" s="4">
        <v>572</v>
      </c>
      <c r="C573" s="4">
        <v>209026866</v>
      </c>
      <c r="D573" s="4">
        <v>570679</v>
      </c>
      <c r="F573" s="6">
        <f t="shared" si="170"/>
        <v>2400788685.1094942</v>
      </c>
      <c r="H573" s="4">
        <f t="shared" si="168"/>
        <v>1520965638325107.2</v>
      </c>
      <c r="I573" s="4">
        <v>13028954</v>
      </c>
      <c r="K573" s="4">
        <f t="shared" si="169"/>
        <v>1138075848484.8198</v>
      </c>
      <c r="L573" s="4">
        <f t="shared" si="171"/>
        <v>209539438.60346255</v>
      </c>
      <c r="M573" s="4">
        <f t="shared" si="181"/>
        <v>706258.68554657698</v>
      </c>
      <c r="N573" s="4">
        <f t="shared" si="172"/>
        <v>27884051.619255148</v>
      </c>
      <c r="O573" s="4">
        <f t="shared" si="173"/>
        <v>262730673820.3735</v>
      </c>
      <c r="P573" s="4">
        <f t="shared" si="174"/>
        <v>220673925277599.97</v>
      </c>
      <c r="Q573" s="4">
        <f t="shared" si="182"/>
        <v>18381851132.908695</v>
      </c>
      <c r="T573" s="1">
        <f t="shared" si="183"/>
        <v>571</v>
      </c>
      <c r="U573" s="4">
        <f t="shared" si="175"/>
        <v>4.647085667342727E-2</v>
      </c>
      <c r="V573" s="4">
        <f t="shared" si="176"/>
        <v>-8.8201575310539583E-5</v>
      </c>
      <c r="W573" s="4">
        <f t="shared" si="177"/>
        <v>1.1056769133462198E-5</v>
      </c>
      <c r="X573" s="4">
        <f t="shared" si="178"/>
        <v>1.2166240256892823E-5</v>
      </c>
      <c r="Y573" s="4">
        <f t="shared" si="179"/>
        <v>6.4978565920184562E-5</v>
      </c>
      <c r="Z573" s="4">
        <f t="shared" si="188"/>
        <v>0.97365308192467037</v>
      </c>
      <c r="AA573" s="4">
        <f t="shared" si="188"/>
        <v>1.5567075020476915E-3</v>
      </c>
      <c r="AB573" s="4">
        <f t="shared" si="188"/>
        <v>1.9493571725412539E-3</v>
      </c>
      <c r="AC573" s="4">
        <f t="shared" si="188"/>
        <v>2.2840853400741448E-2</v>
      </c>
      <c r="AD573" s="4">
        <f t="shared" si="185"/>
        <v>1.0000000000000009</v>
      </c>
      <c r="AF573" s="4">
        <f t="shared" si="180"/>
        <v>1.3573949203323548</v>
      </c>
    </row>
    <row r="574" spans="1:32" x14ac:dyDescent="0.3">
      <c r="A574" s="3">
        <v>44424</v>
      </c>
      <c r="B574" s="4">
        <v>573</v>
      </c>
      <c r="C574" s="4">
        <v>209562159</v>
      </c>
      <c r="D574" s="4">
        <v>535293</v>
      </c>
      <c r="F574" s="6">
        <f t="shared" si="170"/>
        <v>7120633073.9002991</v>
      </c>
      <c r="H574" s="4">
        <f t="shared" si="168"/>
        <v>1563004559288445.2</v>
      </c>
      <c r="I574" s="4">
        <v>12990680</v>
      </c>
      <c r="K574" s="4">
        <f t="shared" si="169"/>
        <v>1221202642196.282</v>
      </c>
      <c r="L574" s="4">
        <f t="shared" si="171"/>
        <v>210240913.76354274</v>
      </c>
      <c r="M574" s="4">
        <f t="shared" si="181"/>
        <v>701475.16008019447</v>
      </c>
      <c r="N574" s="4">
        <f t="shared" si="172"/>
        <v>28068746.327623881</v>
      </c>
      <c r="O574" s="4">
        <f t="shared" si="173"/>
        <v>460708029031.96295</v>
      </c>
      <c r="P574" s="4">
        <f t="shared" si="174"/>
        <v>227348084180225.12</v>
      </c>
      <c r="Q574" s="4">
        <f t="shared" si="182"/>
        <v>27616510328.91938</v>
      </c>
      <c r="T574" s="1">
        <f t="shared" si="183"/>
        <v>572</v>
      </c>
      <c r="U574" s="4">
        <f t="shared" si="175"/>
        <v>4.5817364981271938E-2</v>
      </c>
      <c r="V574" s="4">
        <f t="shared" si="176"/>
        <v>-8.7496061435206088E-5</v>
      </c>
      <c r="W574" s="4">
        <f t="shared" si="177"/>
        <v>9.8033216799686332E-6</v>
      </c>
      <c r="X574" s="4">
        <f t="shared" si="178"/>
        <v>1.2308632533710595E-5</v>
      </c>
      <c r="Y574" s="4">
        <f t="shared" si="179"/>
        <v>6.538410722152686E-5</v>
      </c>
      <c r="Z574" s="4">
        <f t="shared" si="188"/>
        <v>0.97356488034935984</v>
      </c>
      <c r="AA574" s="4">
        <f t="shared" si="188"/>
        <v>1.5677642711811536E-3</v>
      </c>
      <c r="AB574" s="4">
        <f t="shared" si="188"/>
        <v>1.961523412798147E-3</v>
      </c>
      <c r="AC574" s="4">
        <f t="shared" si="188"/>
        <v>2.2905831966661634E-2</v>
      </c>
      <c r="AD574" s="4">
        <f t="shared" si="185"/>
        <v>1.0000000000000007</v>
      </c>
      <c r="AF574" s="4">
        <f t="shared" si="180"/>
        <v>1.3381854574959946</v>
      </c>
    </row>
    <row r="575" spans="1:32" x14ac:dyDescent="0.3">
      <c r="A575" s="3">
        <v>44425</v>
      </c>
      <c r="B575" s="4">
        <v>574</v>
      </c>
      <c r="C575" s="4">
        <v>210253053</v>
      </c>
      <c r="D575" s="4">
        <v>690894</v>
      </c>
      <c r="F575" s="6">
        <f t="shared" si="170"/>
        <v>5071883354.5692644</v>
      </c>
      <c r="H575" s="4">
        <f t="shared" si="168"/>
        <v>1618110678523127</v>
      </c>
      <c r="I575" s="4">
        <v>13075817</v>
      </c>
      <c r="K575" s="4">
        <f t="shared" si="169"/>
        <v>1040284494654.3094</v>
      </c>
      <c r="L575" s="4">
        <f t="shared" si="171"/>
        <v>210936777.90752828</v>
      </c>
      <c r="M575" s="4">
        <f t="shared" si="181"/>
        <v>695864.14398553967</v>
      </c>
      <c r="N575" s="4">
        <f t="shared" si="172"/>
        <v>28244604.712999821</v>
      </c>
      <c r="O575" s="4">
        <f t="shared" si="173"/>
        <v>467479749174.5567</v>
      </c>
      <c r="P575" s="4">
        <f t="shared" si="174"/>
        <v>230092120682054.34</v>
      </c>
      <c r="Q575" s="4">
        <f t="shared" si="182"/>
        <v>24702331.236996204</v>
      </c>
      <c r="T575" s="1">
        <f t="shared" si="183"/>
        <v>573</v>
      </c>
      <c r="U575" s="4">
        <f t="shared" si="175"/>
        <v>4.5118811604457423E-2</v>
      </c>
      <c r="V575" s="4">
        <f t="shared" si="176"/>
        <v>-8.669493276659692E-5</v>
      </c>
      <c r="W575" s="4">
        <f t="shared" si="177"/>
        <v>8.5163757657318013E-6</v>
      </c>
      <c r="X575" s="4">
        <f t="shared" si="178"/>
        <v>1.2384162069243343E-5</v>
      </c>
      <c r="Y575" s="4">
        <f t="shared" si="179"/>
        <v>6.5794394931621776E-5</v>
      </c>
      <c r="Z575" s="4">
        <f t="shared" si="188"/>
        <v>0.97347738428792463</v>
      </c>
      <c r="AA575" s="4">
        <f t="shared" si="188"/>
        <v>1.5775675928611222E-3</v>
      </c>
      <c r="AB575" s="4">
        <f t="shared" si="188"/>
        <v>1.9738320453318576E-3</v>
      </c>
      <c r="AC575" s="4">
        <f t="shared" si="188"/>
        <v>2.2971216073883163E-2</v>
      </c>
      <c r="AD575" s="4">
        <f t="shared" si="185"/>
        <v>1.0000000000000007</v>
      </c>
      <c r="AF575" s="4">
        <f t="shared" si="180"/>
        <v>1.3176644128530475</v>
      </c>
    </row>
    <row r="576" spans="1:32" x14ac:dyDescent="0.3">
      <c r="A576" s="3">
        <v>44426</v>
      </c>
      <c r="B576" s="4">
        <v>575</v>
      </c>
      <c r="C576" s="4">
        <v>210972831</v>
      </c>
      <c r="D576" s="4">
        <v>719778</v>
      </c>
      <c r="F576" s="6">
        <f t="shared" si="170"/>
        <v>10020241496.969265</v>
      </c>
      <c r="H576" s="4">
        <f t="shared" si="168"/>
        <v>1676535973568015.7</v>
      </c>
      <c r="I576" s="4">
        <v>13211759</v>
      </c>
      <c r="K576" s="4">
        <f t="shared" si="169"/>
        <v>781458436590.40588</v>
      </c>
      <c r="L576" s="4">
        <f t="shared" si="171"/>
        <v>211626270.60226163</v>
      </c>
      <c r="M576" s="4">
        <f t="shared" si="181"/>
        <v>689492.69473335147</v>
      </c>
      <c r="N576" s="4">
        <f t="shared" si="172"/>
        <v>28410828.593604352</v>
      </c>
      <c r="O576" s="4">
        <f t="shared" si="173"/>
        <v>426983313803.8407</v>
      </c>
      <c r="P576" s="4">
        <f t="shared" si="174"/>
        <v>231011716511228.37</v>
      </c>
      <c r="Q576" s="4">
        <f t="shared" si="182"/>
        <v>917199715.09408927</v>
      </c>
      <c r="T576" s="1">
        <f t="shared" si="183"/>
        <v>574</v>
      </c>
      <c r="U576" s="4">
        <f t="shared" si="175"/>
        <v>4.4382454841636582E-2</v>
      </c>
      <c r="V576" s="4">
        <f t="shared" si="176"/>
        <v>-8.5807456547947383E-5</v>
      </c>
      <c r="W576" s="4">
        <f t="shared" si="177"/>
        <v>7.2068586968169926E-6</v>
      </c>
      <c r="X576" s="4">
        <f t="shared" si="178"/>
        <v>1.2393397558481051E-5</v>
      </c>
      <c r="Y576" s="4">
        <f t="shared" si="179"/>
        <v>6.620720029264934E-5</v>
      </c>
      <c r="Z576" s="4">
        <f t="shared" si="188"/>
        <v>0.97339068935515805</v>
      </c>
      <c r="AA576" s="4">
        <f t="shared" si="188"/>
        <v>1.5860839686268539E-3</v>
      </c>
      <c r="AB576" s="4">
        <f t="shared" si="188"/>
        <v>1.9862162074011009E-3</v>
      </c>
      <c r="AC576" s="4">
        <f t="shared" si="188"/>
        <v>2.3037010468814786E-2</v>
      </c>
      <c r="AD576" s="4">
        <f t="shared" si="185"/>
        <v>1.0000000000000007</v>
      </c>
      <c r="AF576" s="4">
        <f t="shared" si="180"/>
        <v>1.2960441790116619</v>
      </c>
    </row>
    <row r="577" spans="1:32" x14ac:dyDescent="0.3">
      <c r="A577" s="3">
        <v>44427</v>
      </c>
      <c r="B577" s="4">
        <v>576</v>
      </c>
      <c r="C577" s="4">
        <v>211728972</v>
      </c>
      <c r="D577" s="4">
        <v>756141</v>
      </c>
      <c r="F577" s="6">
        <f t="shared" si="170"/>
        <v>18622465960.631332</v>
      </c>
      <c r="H577" s="4">
        <f t="shared" si="168"/>
        <v>1739028902406181.5</v>
      </c>
      <c r="I577" s="4">
        <v>13406849</v>
      </c>
      <c r="K577" s="4">
        <f t="shared" si="169"/>
        <v>474598886959.57812</v>
      </c>
      <c r="L577" s="4">
        <f t="shared" si="171"/>
        <v>212308705.11781445</v>
      </c>
      <c r="M577" s="4">
        <f t="shared" si="181"/>
        <v>682434.51555281878</v>
      </c>
      <c r="N577" s="4">
        <f t="shared" si="172"/>
        <v>28566711.216402072</v>
      </c>
      <c r="O577" s="4">
        <f t="shared" si="173"/>
        <v>336090487890.86462</v>
      </c>
      <c r="P577" s="4">
        <f t="shared" si="174"/>
        <v>229821422420295.16</v>
      </c>
      <c r="Q577" s="4">
        <f t="shared" si="182"/>
        <v>5432645849.5625677</v>
      </c>
      <c r="T577" s="1">
        <f t="shared" si="183"/>
        <v>575</v>
      </c>
      <c r="U577" s="4">
        <f t="shared" si="175"/>
        <v>4.3615637166098113E-2</v>
      </c>
      <c r="V577" s="4">
        <f t="shared" si="176"/>
        <v>-8.4843601067291819E-5</v>
      </c>
      <c r="W577" s="4">
        <f t="shared" si="177"/>
        <v>5.8858573062328152E-6</v>
      </c>
      <c r="X577" s="4">
        <f t="shared" si="178"/>
        <v>1.2337430257771618E-5</v>
      </c>
      <c r="Y577" s="4">
        <f t="shared" si="179"/>
        <v>6.6620313503287386E-5</v>
      </c>
      <c r="Z577" s="4">
        <f t="shared" si="188"/>
        <v>0.97330488189861009</v>
      </c>
      <c r="AA577" s="4">
        <f t="shared" si="188"/>
        <v>1.593290827323671E-3</v>
      </c>
      <c r="AB577" s="4">
        <f t="shared" si="188"/>
        <v>1.9986096049595821E-3</v>
      </c>
      <c r="AC577" s="4">
        <f t="shared" si="188"/>
        <v>2.3103217669107435E-2</v>
      </c>
      <c r="AD577" s="4">
        <f t="shared" si="185"/>
        <v>1.0000000000000007</v>
      </c>
      <c r="AF577" s="4">
        <f t="shared" si="180"/>
        <v>1.273539504780403</v>
      </c>
    </row>
    <row r="578" spans="1:32" x14ac:dyDescent="0.3">
      <c r="A578" s="3">
        <v>44428</v>
      </c>
      <c r="B578" s="4">
        <v>577</v>
      </c>
      <c r="C578" s="4">
        <v>212461703</v>
      </c>
      <c r="D578" s="4">
        <v>732731</v>
      </c>
      <c r="F578" s="6">
        <f t="shared" si="170"/>
        <v>12781242261.642828</v>
      </c>
      <c r="H578" s="4">
        <f t="shared" ref="H578:H641" si="189">(C578-$G$2)^2</f>
        <v>1800678003197601.5</v>
      </c>
      <c r="I578" s="4">
        <v>13606580</v>
      </c>
      <c r="K578" s="4">
        <f t="shared" ref="K578:K585" si="190">(I578-$J$2)^2</f>
        <v>239297442377.66071</v>
      </c>
      <c r="L578" s="4">
        <f t="shared" si="171"/>
        <v>212983474.00296092</v>
      </c>
      <c r="M578" s="4">
        <f t="shared" si="181"/>
        <v>674768.88514646888</v>
      </c>
      <c r="N578" s="4">
        <f t="shared" si="172"/>
        <v>28711642.681811169</v>
      </c>
      <c r="O578" s="4">
        <f t="shared" si="173"/>
        <v>272244979530.84473</v>
      </c>
      <c r="P578" s="4">
        <f t="shared" si="174"/>
        <v>228162918621444.41</v>
      </c>
      <c r="Q578" s="4">
        <f t="shared" si="182"/>
        <v>3359606758.2939329</v>
      </c>
      <c r="T578" s="1">
        <f t="shared" si="183"/>
        <v>576</v>
      </c>
      <c r="U578" s="4">
        <f t="shared" si="175"/>
        <v>4.2825684077481503E-2</v>
      </c>
      <c r="V578" s="4">
        <f t="shared" si="176"/>
        <v>-8.381388723956901E-5</v>
      </c>
      <c r="W578" s="4">
        <f t="shared" si="177"/>
        <v>4.5644616304569836E-6</v>
      </c>
      <c r="X578" s="4">
        <f t="shared" si="178"/>
        <v>1.2217864471690353E-5</v>
      </c>
      <c r="Y578" s="4">
        <f t="shared" si="179"/>
        <v>6.7031561137421674E-5</v>
      </c>
      <c r="Z578" s="4">
        <f t="shared" si="188"/>
        <v>0.97322003829754278</v>
      </c>
      <c r="AA578" s="4">
        <f t="shared" si="188"/>
        <v>1.5991766846299039E-3</v>
      </c>
      <c r="AB578" s="4">
        <f t="shared" si="188"/>
        <v>2.0109470352173537E-3</v>
      </c>
      <c r="AC578" s="4">
        <f t="shared" si="188"/>
        <v>2.3169837982610721E-2</v>
      </c>
      <c r="AD578" s="4">
        <f t="shared" si="185"/>
        <v>1.0000000000000007</v>
      </c>
      <c r="AF578" s="4">
        <f t="shared" si="180"/>
        <v>1.2503645419766047</v>
      </c>
    </row>
    <row r="579" spans="1:32" x14ac:dyDescent="0.3">
      <c r="A579" s="3">
        <v>44429</v>
      </c>
      <c r="B579" s="4">
        <v>578</v>
      </c>
      <c r="C579" s="4">
        <v>213112159</v>
      </c>
      <c r="D579" s="4">
        <v>650456</v>
      </c>
      <c r="F579" s="6">
        <f t="shared" ref="F579:F642" si="191">(D579-$E$2)^2</f>
        <v>947356463.88420665</v>
      </c>
      <c r="H579" s="4">
        <f t="shared" si="189"/>
        <v>1856304511777295.7</v>
      </c>
      <c r="I579" s="4">
        <v>13725389</v>
      </c>
      <c r="K579" s="4">
        <f t="shared" si="190"/>
        <v>137174957760.8192</v>
      </c>
      <c r="L579" s="4">
        <f t="shared" ref="L579:L585" si="192">(AA579+AB579+AC579)*$S$45</f>
        <v>213650053.48026979</v>
      </c>
      <c r="M579" s="4">
        <f t="shared" si="181"/>
        <v>666579.47730886936</v>
      </c>
      <c r="N579" s="4">
        <f t="shared" ref="N579:N585" si="193">(AA579+AB579)*$S$45</f>
        <v>28845114.04950016</v>
      </c>
      <c r="O579" s="4">
        <f t="shared" ref="O579:O585" si="194">(C579-L579)^2</f>
        <v>289330471904.70715</v>
      </c>
      <c r="P579" s="4">
        <f t="shared" ref="P579:P585" si="195">(I579-N579)^2</f>
        <v>228606085572482.62</v>
      </c>
      <c r="Q579" s="4">
        <f t="shared" si="182"/>
        <v>259966520.52962521</v>
      </c>
      <c r="T579" s="1">
        <f t="shared" si="183"/>
        <v>577</v>
      </c>
      <c r="U579" s="4">
        <f t="shared" ref="U579:U642" si="196">$S$2*EXP(-((T579-$S$3)^2)/($S$4^2)) + $S$5*EXP(-((T579-$S$6)^2)/($S$7^2)) + $S$8*EXP(-((T579-$S$9)^2)/($S$10^2)) + $S$11*EXP(-((T579-$S$12)^2)/($S$13^2))+ $S$14*EXP(-((T579-$S$15)^2)/($S$16^2))+ $S$17*EXP(-((T579-$S$18)^2)/($S$19^2))+$S$20*EXP(-((T579-$S$21)^2)/($S$22^2))+$S$23*EXP(-((T579-$S$24)^2)/($S$25^2))+$S$26*EXP(-((T579-$S$27)^2)/($S$28^2))+$S$29*EXP(-((T579-$S$30)^2)/($S$31^2))+$S$32*EXP(-((T579-$S$33)^2)/($S$34^2))+$S$35*EXP(-((T579-$S$36)^2)/($S$37^2))</f>
        <v>4.2019807601924662E-2</v>
      </c>
      <c r="V579" s="4">
        <f t="shared" ref="V579:V585" si="197">$S$43*$S$45 -(U579*(Z579*AB579)) + $S$38*AC579 - $S$44*Z579</f>
        <v>-8.2729229682209734E-5</v>
      </c>
      <c r="W579" s="4">
        <f t="shared" ref="W579:W585" si="198">(U579*(Z579*AB579)) - $S$41*AA579 - $S$44*AA579</f>
        <v>3.2536058262715455E-6</v>
      </c>
      <c r="X579" s="4">
        <f t="shared" ref="X579:X585" si="199">$S$41*AA579 - $S$40*AB579 - $S$44*AB579</f>
        <v>1.2036800610186373E-5</v>
      </c>
      <c r="Y579" s="4">
        <f t="shared" ref="Y579:Y585" si="200">$S$40*AB579- $S$38*AC579 - $S$44*AC579</f>
        <v>6.7438823245751815E-5</v>
      </c>
      <c r="Z579" s="4">
        <f t="shared" si="188"/>
        <v>0.97313622441030323</v>
      </c>
      <c r="AA579" s="4">
        <f t="shared" si="188"/>
        <v>1.6037411462603609E-3</v>
      </c>
      <c r="AB579" s="4">
        <f t="shared" si="188"/>
        <v>2.0231648996890442E-3</v>
      </c>
      <c r="AC579" s="4">
        <f t="shared" si="188"/>
        <v>2.3236869543748144E-2</v>
      </c>
      <c r="AD579" s="4">
        <f t="shared" si="185"/>
        <v>1.0000000000000007</v>
      </c>
      <c r="AF579" s="4">
        <f t="shared" ref="AF579:AF642" si="201">(U579/$S$40)*Z579</f>
        <v>1.2267300302785327</v>
      </c>
    </row>
    <row r="580" spans="1:32" x14ac:dyDescent="0.3">
      <c r="A580" s="3">
        <v>44430</v>
      </c>
      <c r="B580" s="4">
        <v>579</v>
      </c>
      <c r="C580" s="4">
        <v>213682702</v>
      </c>
      <c r="D580" s="4">
        <v>570543</v>
      </c>
      <c r="F580" s="6">
        <f t="shared" si="191"/>
        <v>2414134594.5899539</v>
      </c>
      <c r="H580" s="4">
        <f t="shared" si="189"/>
        <v>1905793553049988.7</v>
      </c>
      <c r="I580" s="4">
        <v>13808722</v>
      </c>
      <c r="K580" s="4">
        <f t="shared" si="190"/>
        <v>82391030537.251312</v>
      </c>
      <c r="L580" s="4">
        <f t="shared" si="192"/>
        <v>214308006.57725608</v>
      </c>
      <c r="M580" s="4">
        <f t="shared" ref="M580:M585" si="202">L580-L579</f>
        <v>657953.09698629379</v>
      </c>
      <c r="N580" s="4">
        <f t="shared" si="193"/>
        <v>28966720.044233721</v>
      </c>
      <c r="O580" s="4">
        <f t="shared" si="194"/>
        <v>391005814337.4093</v>
      </c>
      <c r="P580" s="4">
        <f t="shared" si="195"/>
        <v>229764904708993.31</v>
      </c>
      <c r="Q580" s="4">
        <f t="shared" ref="Q580:Q643" si="203">(D580-M580)^2</f>
        <v>7640525055.1532869</v>
      </c>
      <c r="T580" s="1">
        <f t="shared" ref="T580:T643" si="204">T579+$S$42</f>
        <v>578</v>
      </c>
      <c r="U580" s="4">
        <f t="shared" si="196"/>
        <v>4.1205016138588499E-2</v>
      </c>
      <c r="V580" s="4">
        <f t="shared" si="197"/>
        <v>-8.1600771029253361E-5</v>
      </c>
      <c r="W580" s="4">
        <f t="shared" si="198"/>
        <v>1.9639102097146553E-6</v>
      </c>
      <c r="X580" s="4">
        <f t="shared" si="199"/>
        <v>1.1796810926903352E-5</v>
      </c>
      <c r="Y580" s="4">
        <f t="shared" si="200"/>
        <v>6.7840049892635353E-5</v>
      </c>
      <c r="Z580" s="4">
        <f t="shared" ref="Z580:AC585" si="205" xml:space="preserve"> Z579+($S$42*V579)</f>
        <v>0.97305349518062101</v>
      </c>
      <c r="AA580" s="4">
        <f t="shared" si="205"/>
        <v>1.6069947520866324E-3</v>
      </c>
      <c r="AB580" s="4">
        <f t="shared" si="205"/>
        <v>2.0352017002992304E-3</v>
      </c>
      <c r="AC580" s="4">
        <f t="shared" si="205"/>
        <v>2.3304308366993896E-2</v>
      </c>
      <c r="AD580" s="4">
        <f t="shared" ref="AD580:AD585" si="206">Z580+AA580+AB580+AC580</f>
        <v>1.0000000000000007</v>
      </c>
      <c r="AF580" s="4">
        <f t="shared" si="201"/>
        <v>1.2028406694628901</v>
      </c>
    </row>
    <row r="581" spans="1:32" x14ac:dyDescent="0.3">
      <c r="A581" s="3">
        <v>44431</v>
      </c>
      <c r="B581" s="4">
        <v>580</v>
      </c>
      <c r="C581" s="4">
        <v>214213372</v>
      </c>
      <c r="D581" s="4">
        <v>530670</v>
      </c>
      <c r="F581" s="6">
        <f t="shared" si="191"/>
        <v>7922218221.5485744</v>
      </c>
      <c r="H581" s="4">
        <f t="shared" si="189"/>
        <v>1952408381119821</v>
      </c>
      <c r="I581" s="4">
        <v>13754916</v>
      </c>
      <c r="K581" s="4">
        <f t="shared" si="190"/>
        <v>116174890123.90424</v>
      </c>
      <c r="L581" s="4">
        <f t="shared" si="192"/>
        <v>214956984.93981791</v>
      </c>
      <c r="M581" s="4">
        <f t="shared" si="202"/>
        <v>648978.36256182194</v>
      </c>
      <c r="N581" s="4">
        <f t="shared" si="193"/>
        <v>29076160.31248451</v>
      </c>
      <c r="O581" s="4">
        <f t="shared" si="194"/>
        <v>552960204264.62781</v>
      </c>
      <c r="P581" s="4">
        <f t="shared" si="195"/>
        <v>234740527282838.94</v>
      </c>
      <c r="Q581" s="4">
        <f t="shared" si="203"/>
        <v>13996868652.059511</v>
      </c>
      <c r="T581" s="1">
        <f t="shared" si="204"/>
        <v>579</v>
      </c>
      <c r="U581" s="4">
        <f t="shared" si="196"/>
        <v>4.0388032126483613E-2</v>
      </c>
      <c r="V581" s="4">
        <f t="shared" si="197"/>
        <v>-8.0439713501767373E-5</v>
      </c>
      <c r="W581" s="4">
        <f t="shared" si="198"/>
        <v>7.0552837931477607E-7</v>
      </c>
      <c r="X581" s="4">
        <f t="shared" si="199"/>
        <v>1.1500908238243167E-5</v>
      </c>
      <c r="Y581" s="4">
        <f t="shared" si="200"/>
        <v>6.823327688420943E-5</v>
      </c>
      <c r="Z581" s="4">
        <f t="shared" si="205"/>
        <v>0.97297189440959175</v>
      </c>
      <c r="AA581" s="4">
        <f t="shared" si="205"/>
        <v>1.6089586622963471E-3</v>
      </c>
      <c r="AB581" s="4">
        <f t="shared" si="205"/>
        <v>2.0469985112261339E-3</v>
      </c>
      <c r="AC581" s="4">
        <f t="shared" si="205"/>
        <v>2.3372148416886531E-2</v>
      </c>
      <c r="AD581" s="4">
        <f t="shared" si="206"/>
        <v>1.0000000000000009</v>
      </c>
      <c r="AF581" s="4">
        <f t="shared" si="201"/>
        <v>1.1788927217766785</v>
      </c>
    </row>
    <row r="582" spans="1:32" x14ac:dyDescent="0.3">
      <c r="A582" s="3">
        <v>44432</v>
      </c>
      <c r="B582" s="4">
        <v>581</v>
      </c>
      <c r="C582" s="4">
        <v>214909985</v>
      </c>
      <c r="D582" s="4">
        <v>696613</v>
      </c>
      <c r="F582" s="6">
        <f t="shared" si="191"/>
        <v>5919172149.5784597</v>
      </c>
      <c r="H582" s="4">
        <f t="shared" si="189"/>
        <v>2014454826032648</v>
      </c>
      <c r="I582" s="4">
        <v>13815978</v>
      </c>
      <c r="K582" s="4">
        <f t="shared" si="190"/>
        <v>78278179129.380035</v>
      </c>
      <c r="L582" s="4">
        <f t="shared" si="192"/>
        <v>215596729.3061378</v>
      </c>
      <c r="M582" s="4">
        <f t="shared" si="202"/>
        <v>639744.36631989479</v>
      </c>
      <c r="N582" s="4">
        <f t="shared" si="193"/>
        <v>29173239.214422066</v>
      </c>
      <c r="O582" s="4">
        <f t="shared" si="194"/>
        <v>471617742012.68866</v>
      </c>
      <c r="P582" s="4">
        <f t="shared" si="195"/>
        <v>235845472007992.31</v>
      </c>
      <c r="Q582" s="4">
        <f t="shared" si="203"/>
        <v>3234041496.6419964</v>
      </c>
      <c r="T582" s="1">
        <f t="shared" si="204"/>
        <v>580</v>
      </c>
      <c r="U582" s="4">
        <f t="shared" si="196"/>
        <v>3.9575218753403224E-2</v>
      </c>
      <c r="V582" s="4">
        <f t="shared" si="197"/>
        <v>-7.9257151874179171E-5</v>
      </c>
      <c r="W582" s="4">
        <f t="shared" si="198"/>
        <v>-5.1199668874191042E-7</v>
      </c>
      <c r="X582" s="4">
        <f t="shared" si="199"/>
        <v>1.1152508109106579E-5</v>
      </c>
      <c r="Y582" s="4">
        <f t="shared" si="200"/>
        <v>6.8616640453814502E-5</v>
      </c>
      <c r="Z582" s="4">
        <f t="shared" si="205"/>
        <v>0.97289145469608995</v>
      </c>
      <c r="AA582" s="4">
        <f t="shared" si="205"/>
        <v>1.6096641906756619E-3</v>
      </c>
      <c r="AB582" s="4">
        <f t="shared" si="205"/>
        <v>2.058499419464377E-3</v>
      </c>
      <c r="AC582" s="4">
        <f t="shared" si="205"/>
        <v>2.3440381693770742E-2</v>
      </c>
      <c r="AD582" s="4">
        <f t="shared" si="206"/>
        <v>1.0000000000000007</v>
      </c>
      <c r="AF582" s="4">
        <f t="shared" si="201"/>
        <v>1.1550718797946211</v>
      </c>
    </row>
    <row r="583" spans="1:32" x14ac:dyDescent="0.3">
      <c r="A583" s="3">
        <v>44433</v>
      </c>
      <c r="B583" s="4">
        <v>582</v>
      </c>
      <c r="C583" s="4">
        <v>215656335</v>
      </c>
      <c r="D583" s="4">
        <v>746350</v>
      </c>
      <c r="F583" s="6">
        <f t="shared" si="191"/>
        <v>16046088532.537081</v>
      </c>
      <c r="H583" s="4">
        <f t="shared" si="189"/>
        <v>2082008238497194</v>
      </c>
      <c r="I583" s="4">
        <v>13970500</v>
      </c>
      <c r="K583" s="4">
        <f t="shared" si="190"/>
        <v>15690162337.016682</v>
      </c>
      <c r="L583" s="4">
        <f t="shared" si="192"/>
        <v>216227068.65214944</v>
      </c>
      <c r="M583" s="4">
        <f t="shared" si="202"/>
        <v>630339.34601163864</v>
      </c>
      <c r="N583" s="4">
        <f t="shared" si="193"/>
        <v>29257864.170673195</v>
      </c>
      <c r="O583" s="4">
        <f t="shared" si="194"/>
        <v>325736901695.83667</v>
      </c>
      <c r="P583" s="4">
        <f t="shared" si="195"/>
        <v>233703503286782.56</v>
      </c>
      <c r="Q583" s="4">
        <f t="shared" si="203"/>
        <v>13458471838.807302</v>
      </c>
      <c r="T583" s="1">
        <f t="shared" si="204"/>
        <v>581</v>
      </c>
      <c r="U583" s="4">
        <f t="shared" si="196"/>
        <v>3.8772516657372531E-2</v>
      </c>
      <c r="V583" s="4">
        <f t="shared" si="197"/>
        <v>-7.8063911939867819E-5</v>
      </c>
      <c r="W583" s="4">
        <f t="shared" si="198"/>
        <v>-1.6798639147799733E-6</v>
      </c>
      <c r="X583" s="4">
        <f t="shared" si="199"/>
        <v>1.0755385167704766E-5</v>
      </c>
      <c r="Y583" s="4">
        <f t="shared" si="200"/>
        <v>6.8988390686943027E-5</v>
      </c>
      <c r="Z583" s="4">
        <f t="shared" si="205"/>
        <v>0.97281219754421577</v>
      </c>
      <c r="AA583" s="4">
        <f t="shared" si="205"/>
        <v>1.60915219398692E-3</v>
      </c>
      <c r="AB583" s="4">
        <f t="shared" si="205"/>
        <v>2.0696519275734833E-3</v>
      </c>
      <c r="AC583" s="4">
        <f t="shared" si="205"/>
        <v>2.3508998334224557E-2</v>
      </c>
      <c r="AD583" s="4">
        <f t="shared" si="206"/>
        <v>1.0000000000000007</v>
      </c>
      <c r="AF583" s="4">
        <f t="shared" si="201"/>
        <v>1.1315514271684912</v>
      </c>
    </row>
    <row r="584" spans="1:32" x14ac:dyDescent="0.3">
      <c r="A584" s="3">
        <v>44434</v>
      </c>
      <c r="B584" s="4">
        <v>583</v>
      </c>
      <c r="C584" s="4">
        <v>216405686</v>
      </c>
      <c r="D584" s="4">
        <v>749351</v>
      </c>
      <c r="F584" s="6">
        <f t="shared" si="191"/>
        <v>16815386817.780758</v>
      </c>
      <c r="H584" s="4">
        <f t="shared" si="189"/>
        <v>2150954081634277.5</v>
      </c>
      <c r="I584" s="4">
        <v>14134557</v>
      </c>
      <c r="K584" s="4">
        <f t="shared" si="190"/>
        <v>1505177866.1245797</v>
      </c>
      <c r="L584" s="4">
        <f t="shared" si="192"/>
        <v>216847918.05230701</v>
      </c>
      <c r="M584" s="4">
        <f t="shared" si="202"/>
        <v>620849.40015757084</v>
      </c>
      <c r="N584" s="4">
        <f t="shared" si="193"/>
        <v>29330042.617614675</v>
      </c>
      <c r="O584" s="4">
        <f t="shared" si="194"/>
        <v>195569188087.66977</v>
      </c>
      <c r="P584" s="4">
        <f t="shared" si="195"/>
        <v>230902783155134.44</v>
      </c>
      <c r="Q584" s="4">
        <f t="shared" si="203"/>
        <v>16512661162.063789</v>
      </c>
      <c r="T584" s="1">
        <f t="shared" si="204"/>
        <v>582</v>
      </c>
      <c r="U584" s="4">
        <f t="shared" si="196"/>
        <v>3.7985391289370785E-2</v>
      </c>
      <c r="V584" s="4">
        <f t="shared" si="197"/>
        <v>-7.6870398386192444E-5</v>
      </c>
      <c r="W584" s="4">
        <f t="shared" si="198"/>
        <v>-2.7901294748925912E-6</v>
      </c>
      <c r="X584" s="4">
        <f t="shared" si="199"/>
        <v>1.0313624371069801E-5</v>
      </c>
      <c r="Y584" s="4">
        <f t="shared" si="200"/>
        <v>6.9346903490015235E-5</v>
      </c>
      <c r="Z584" s="4">
        <f t="shared" si="205"/>
        <v>0.9727341336322759</v>
      </c>
      <c r="AA584" s="4">
        <f t="shared" si="205"/>
        <v>1.6074723300721402E-3</v>
      </c>
      <c r="AB584" s="4">
        <f t="shared" si="205"/>
        <v>2.0804073127411882E-3</v>
      </c>
      <c r="AC584" s="4">
        <f t="shared" si="205"/>
        <v>2.3577986724911501E-2</v>
      </c>
      <c r="AD584" s="4">
        <f t="shared" si="206"/>
        <v>1.0000000000000007</v>
      </c>
      <c r="AF584" s="4">
        <f t="shared" si="201"/>
        <v>1.1084907114455438</v>
      </c>
    </row>
    <row r="585" spans="1:32" x14ac:dyDescent="0.3">
      <c r="A585" s="3">
        <v>44435</v>
      </c>
      <c r="B585" s="4">
        <v>584</v>
      </c>
      <c r="C585" s="4">
        <v>217142986</v>
      </c>
      <c r="D585" s="4">
        <v>737300</v>
      </c>
      <c r="F585" s="6">
        <f t="shared" si="191"/>
        <v>13835206903.111794</v>
      </c>
      <c r="H585" s="4">
        <f t="shared" si="189"/>
        <v>2219887251280739.2</v>
      </c>
      <c r="I585" s="4">
        <v>14315570</v>
      </c>
      <c r="K585" s="4">
        <f t="shared" si="190"/>
        <v>48316269853.03936</v>
      </c>
      <c r="L585" s="4">
        <f t="shared" si="192"/>
        <v>217459275.33049089</v>
      </c>
      <c r="M585" s="4">
        <f t="shared" si="202"/>
        <v>611357.27818387747</v>
      </c>
      <c r="N585" s="4">
        <f t="shared" si="193"/>
        <v>29389877.657613419</v>
      </c>
      <c r="O585" s="4">
        <f t="shared" si="194"/>
        <v>100038940582.37364</v>
      </c>
      <c r="P585" s="4">
        <f t="shared" si="195"/>
        <v>227234751356382.56</v>
      </c>
      <c r="Q585" s="4">
        <f t="shared" si="203"/>
        <v>15861569178.453226</v>
      </c>
      <c r="T585" s="1">
        <f t="shared" si="204"/>
        <v>583</v>
      </c>
      <c r="U585" s="4">
        <f t="shared" si="196"/>
        <v>3.7218791323030395E-2</v>
      </c>
      <c r="V585" s="4">
        <f t="shared" si="197"/>
        <v>-7.5686455648556951E-5</v>
      </c>
      <c r="W585" s="4">
        <f t="shared" si="198"/>
        <v>-3.8358034643744255E-6</v>
      </c>
      <c r="X585" s="4">
        <f t="shared" si="199"/>
        <v>9.8315681782592374E-6</v>
      </c>
      <c r="Y585" s="4">
        <f t="shared" si="200"/>
        <v>6.9690690934672139E-5</v>
      </c>
      <c r="Z585" s="4">
        <f t="shared" si="205"/>
        <v>0.97265726323388968</v>
      </c>
      <c r="AA585" s="4">
        <f t="shared" si="205"/>
        <v>1.6046822005972477E-3</v>
      </c>
      <c r="AB585" s="4">
        <f t="shared" si="205"/>
        <v>2.0907209371122579E-3</v>
      </c>
      <c r="AC585" s="4">
        <f t="shared" si="205"/>
        <v>2.3647333628401518E-2</v>
      </c>
      <c r="AD585" s="4">
        <f t="shared" si="206"/>
        <v>1.0000000000000007</v>
      </c>
      <c r="AF585" s="4">
        <f t="shared" si="201"/>
        <v>1.0860339398773533</v>
      </c>
    </row>
    <row r="586" spans="1:32" x14ac:dyDescent="0.3">
      <c r="A586" s="3">
        <v>44436</v>
      </c>
      <c r="B586" s="4">
        <v>585</v>
      </c>
      <c r="C586" s="4">
        <v>217797683</v>
      </c>
      <c r="D586" s="4">
        <v>654697</v>
      </c>
      <c r="F586" s="6">
        <f t="shared" si="191"/>
        <v>1226411348.8060458</v>
      </c>
      <c r="H586" s="4">
        <f t="shared" si="189"/>
        <v>2282008867437609.5</v>
      </c>
      <c r="I586" s="4">
        <v>14418272</v>
      </c>
      <c r="K586" s="4">
        <f t="shared" ref="K586:K649" si="207">(I586-$J$2)^2</f>
        <v>104013746221.27374</v>
      </c>
      <c r="L586" s="4">
        <f t="shared" ref="L586:L649" si="208">(AA586+AB586+AC586)*$S$45</f>
        <v>218061216.60427251</v>
      </c>
      <c r="M586" s="4">
        <f t="shared" ref="M586:M649" si="209">L586-L585</f>
        <v>601941.27378162742</v>
      </c>
      <c r="N586" s="4">
        <f t="shared" ref="N586:N649" si="210">(AA586+AB586)*$S$45</f>
        <v>29437562.520357277</v>
      </c>
      <c r="O586" s="4">
        <f t="shared" ref="O586:O649" si="211">(C586-L586)^2</f>
        <v>69449960580.86232</v>
      </c>
      <c r="P586" s="4">
        <f t="shared" ref="P586:P649" si="212">(I586-N586)^2</f>
        <v>225579087734893.97</v>
      </c>
      <c r="Q586" s="4">
        <f t="shared" si="203"/>
        <v>2783166648.8278842</v>
      </c>
      <c r="T586" s="1">
        <f t="shared" si="204"/>
        <v>584</v>
      </c>
      <c r="U586" s="4">
        <f t="shared" si="196"/>
        <v>3.6477118220967913E-2</v>
      </c>
      <c r="V586" s="4">
        <f t="shared" ref="V586:V649" si="213">$S$43*$S$45 -(U586*(Z586*AB586)) + $S$38*AC586 - $S$44*Z586</f>
        <v>-7.4521244842278139E-5</v>
      </c>
      <c r="W586" s="4">
        <f t="shared" ref="W586:W649" si="214">(U586*(Z586*AB586)) - $S$41*AA586 - $S$44*AA586</f>
        <v>-4.8109256930602807E-6</v>
      </c>
      <c r="X586" s="4">
        <f t="shared" ref="X586:X649" si="215">$S$41*AA586 - $S$40*AB586 - $S$44*AB586</f>
        <v>9.3137606941628629E-6</v>
      </c>
      <c r="Y586" s="4">
        <f t="shared" ref="Y586:Y649" si="216">$S$40*AB586- $S$38*AC586 - $S$44*AC586</f>
        <v>7.0018409841175557E-5</v>
      </c>
      <c r="Z586" s="4">
        <f t="shared" ref="Z586:Z649" si="217" xml:space="preserve"> Z585+($S$42*V585)</f>
        <v>0.97258157677824109</v>
      </c>
      <c r="AA586" s="4">
        <f t="shared" ref="AA586:AA649" si="218" xml:space="preserve"> AA585+($S$42*W585)</f>
        <v>1.6008463971328732E-3</v>
      </c>
      <c r="AB586" s="4">
        <f t="shared" ref="AB586:AB649" si="219" xml:space="preserve"> AB585+($S$42*X585)</f>
        <v>2.1005525052905172E-3</v>
      </c>
      <c r="AC586" s="4">
        <f t="shared" ref="AC586:AC649" si="220" xml:space="preserve"> AC585+($S$42*Y585)</f>
        <v>2.3717024319336189E-2</v>
      </c>
      <c r="AD586" s="4">
        <f t="shared" ref="AD586:AD649" si="221">Z586+AA586+AB586+AC586</f>
        <v>1.0000000000000007</v>
      </c>
      <c r="AF586" s="4">
        <f t="shared" si="201"/>
        <v>1.0643093011011886</v>
      </c>
    </row>
    <row r="587" spans="1:32" x14ac:dyDescent="0.3">
      <c r="A587" s="3">
        <v>44437</v>
      </c>
      <c r="B587" s="4">
        <v>586</v>
      </c>
      <c r="C587" s="4">
        <v>218364139</v>
      </c>
      <c r="D587" s="4">
        <v>566456</v>
      </c>
      <c r="F587" s="6">
        <f t="shared" si="191"/>
        <v>2832458201.8152413</v>
      </c>
      <c r="H587" s="4">
        <f t="shared" si="189"/>
        <v>2336449372577243.5</v>
      </c>
      <c r="I587" s="4">
        <v>14482313</v>
      </c>
      <c r="K587" s="4">
        <f t="shared" si="207"/>
        <v>149422929450.66678</v>
      </c>
      <c r="L587" s="4">
        <f t="shared" si="208"/>
        <v>218653890.85040772</v>
      </c>
      <c r="M587" s="4">
        <f t="shared" si="209"/>
        <v>592674.24613520503</v>
      </c>
      <c r="N587" s="4">
        <f t="shared" si="210"/>
        <v>29473373.977149203</v>
      </c>
      <c r="O587" s="4">
        <f t="shared" si="211"/>
        <v>83956134814.697525</v>
      </c>
      <c r="P587" s="4">
        <f t="shared" si="212"/>
        <v>224731909220605.62</v>
      </c>
      <c r="Q587" s="4">
        <f t="shared" si="203"/>
        <v>687396430.40619349</v>
      </c>
      <c r="T587" s="1">
        <f t="shared" si="204"/>
        <v>585</v>
      </c>
      <c r="U587" s="4">
        <f t="shared" si="196"/>
        <v>3.5764206806021499E-2</v>
      </c>
      <c r="V587" s="4">
        <f t="shared" si="213"/>
        <v>-7.3383139293583516E-5</v>
      </c>
      <c r="W587" s="4">
        <f t="shared" si="214"/>
        <v>-5.7106191253905608E-6</v>
      </c>
      <c r="X587" s="4">
        <f t="shared" si="215"/>
        <v>8.7648899190389585E-6</v>
      </c>
      <c r="Y587" s="4">
        <f t="shared" si="216"/>
        <v>7.0328868499935118E-5</v>
      </c>
      <c r="Z587" s="4">
        <f t="shared" si="217"/>
        <v>0.97250705553339878</v>
      </c>
      <c r="AA587" s="4">
        <f t="shared" si="218"/>
        <v>1.596035471439813E-3</v>
      </c>
      <c r="AB587" s="4">
        <f t="shared" si="219"/>
        <v>2.1098662659846802E-3</v>
      </c>
      <c r="AC587" s="4">
        <f t="shared" si="220"/>
        <v>2.3787042729177366E-2</v>
      </c>
      <c r="AD587" s="4">
        <f t="shared" si="221"/>
        <v>1.0000000000000007</v>
      </c>
      <c r="AF587" s="4">
        <f t="shared" si="201"/>
        <v>1.0434284079751861</v>
      </c>
    </row>
    <row r="588" spans="1:32" x14ac:dyDescent="0.3">
      <c r="A588" s="3">
        <v>44438</v>
      </c>
      <c r="B588" s="4">
        <v>587</v>
      </c>
      <c r="C588" s="4">
        <v>218909068</v>
      </c>
      <c r="D588" s="4">
        <v>544929</v>
      </c>
      <c r="F588" s="6">
        <f t="shared" si="191"/>
        <v>5587240134.5347815</v>
      </c>
      <c r="H588" s="4">
        <f t="shared" si="189"/>
        <v>2389426603746982.5</v>
      </c>
      <c r="I588" s="4">
        <v>14427618</v>
      </c>
      <c r="K588" s="4">
        <f t="shared" si="207"/>
        <v>110129481172.68983</v>
      </c>
      <c r="L588" s="4">
        <f t="shared" si="208"/>
        <v>219237513.63947824</v>
      </c>
      <c r="M588" s="4">
        <f t="shared" si="209"/>
        <v>583622.78907051682</v>
      </c>
      <c r="N588" s="4">
        <f t="shared" si="210"/>
        <v>29497664.87089299</v>
      </c>
      <c r="O588" s="4">
        <f t="shared" si="211"/>
        <v>107876538092.26767</v>
      </c>
      <c r="P588" s="4">
        <f t="shared" si="212"/>
        <v>227106312690911.62</v>
      </c>
      <c r="Q588" s="4">
        <f t="shared" si="203"/>
        <v>1497209312.6336472</v>
      </c>
      <c r="T588" s="1">
        <f t="shared" si="204"/>
        <v>586</v>
      </c>
      <c r="U588" s="4">
        <f t="shared" si="196"/>
        <v>3.5083316445658388E-2</v>
      </c>
      <c r="V588" s="4">
        <f t="shared" si="213"/>
        <v>-7.2279640535590677E-5</v>
      </c>
      <c r="W588" s="4">
        <f t="shared" si="214"/>
        <v>-6.5311202071983168E-6</v>
      </c>
      <c r="X588" s="4">
        <f t="shared" si="215"/>
        <v>8.1897292747688685E-6</v>
      </c>
      <c r="Y588" s="4">
        <f t="shared" si="216"/>
        <v>7.0621031468020125E-5</v>
      </c>
      <c r="Z588" s="4">
        <f t="shared" si="217"/>
        <v>0.97243367239410516</v>
      </c>
      <c r="AA588" s="4">
        <f t="shared" si="218"/>
        <v>1.5903248523144223E-3</v>
      </c>
      <c r="AB588" s="4">
        <f t="shared" si="219"/>
        <v>2.1186311559037193E-3</v>
      </c>
      <c r="AC588" s="4">
        <f t="shared" si="220"/>
        <v>2.3857371597677302E-2</v>
      </c>
      <c r="AD588" s="4">
        <f t="shared" si="221"/>
        <v>1.0000000000000007</v>
      </c>
      <c r="AF588" s="4">
        <f t="shared" si="201"/>
        <v>1.0234860498790876</v>
      </c>
    </row>
    <row r="589" spans="1:32" x14ac:dyDescent="0.3">
      <c r="A589" s="3">
        <v>44439</v>
      </c>
      <c r="B589" s="4">
        <v>588</v>
      </c>
      <c r="C589" s="4">
        <v>219559039</v>
      </c>
      <c r="D589" s="4">
        <v>649971</v>
      </c>
      <c r="F589" s="6">
        <f t="shared" si="191"/>
        <v>917735907.25202274</v>
      </c>
      <c r="H589" s="4">
        <f t="shared" si="189"/>
        <v>2453392520807842.5</v>
      </c>
      <c r="I589" s="4">
        <v>14452550</v>
      </c>
      <c r="K589" s="4">
        <f t="shared" si="207"/>
        <v>127298834252.07372</v>
      </c>
      <c r="L589" s="4">
        <f t="shared" si="208"/>
        <v>219812360.20244187</v>
      </c>
      <c r="M589" s="4">
        <f t="shared" si="209"/>
        <v>574846.56296363473</v>
      </c>
      <c r="N589" s="4">
        <f t="shared" si="210"/>
        <v>29510855.93984032</v>
      </c>
      <c r="O589" s="4">
        <f t="shared" si="211"/>
        <v>64171631606.595474</v>
      </c>
      <c r="P589" s="4">
        <f t="shared" si="212"/>
        <v>226752577777830.28</v>
      </c>
      <c r="Q589" s="4">
        <f t="shared" si="203"/>
        <v>5643681040.0308104</v>
      </c>
      <c r="T589" s="1">
        <f t="shared" si="204"/>
        <v>587</v>
      </c>
      <c r="U589" s="4">
        <f t="shared" si="196"/>
        <v>3.4437132244735914E-2</v>
      </c>
      <c r="V589" s="4">
        <f t="shared" si="213"/>
        <v>-7.1217315933279503E-5</v>
      </c>
      <c r="W589" s="4">
        <f t="shared" si="214"/>
        <v>-7.2697860606175176E-6</v>
      </c>
      <c r="X589" s="4">
        <f t="shared" si="215"/>
        <v>7.5930795773503584E-6</v>
      </c>
      <c r="Y589" s="4">
        <f t="shared" si="216"/>
        <v>7.0894022416546662E-5</v>
      </c>
      <c r="Z589" s="4">
        <f t="shared" si="217"/>
        <v>0.97236139275356959</v>
      </c>
      <c r="AA589" s="4">
        <f t="shared" si="218"/>
        <v>1.583793732107224E-3</v>
      </c>
      <c r="AB589" s="4">
        <f t="shared" si="219"/>
        <v>2.1268208851784884E-3</v>
      </c>
      <c r="AC589" s="4">
        <f t="shared" si="220"/>
        <v>2.3927992629145321E-2</v>
      </c>
      <c r="AD589" s="4">
        <f t="shared" si="221"/>
        <v>1.0000000000000007</v>
      </c>
      <c r="AF589" s="4">
        <f t="shared" si="201"/>
        <v>1.0045602366139319</v>
      </c>
    </row>
    <row r="590" spans="1:32" x14ac:dyDescent="0.3">
      <c r="A590" s="3">
        <v>44440</v>
      </c>
      <c r="B590" s="4">
        <v>589</v>
      </c>
      <c r="C590" s="4">
        <v>220265006</v>
      </c>
      <c r="D590" s="4">
        <v>705967</v>
      </c>
      <c r="F590" s="6">
        <f t="shared" si="191"/>
        <v>7445991078.0474253</v>
      </c>
      <c r="H590" s="4">
        <f t="shared" si="189"/>
        <v>2523826447356653.5</v>
      </c>
      <c r="I590" s="4">
        <v>14499557</v>
      </c>
      <c r="K590" s="4">
        <f t="shared" si="207"/>
        <v>163051711808.65298</v>
      </c>
      <c r="L590" s="4">
        <f t="shared" si="208"/>
        <v>220378758.00110802</v>
      </c>
      <c r="M590" s="4">
        <f t="shared" si="209"/>
        <v>566397.79866614938</v>
      </c>
      <c r="N590" s="4">
        <f t="shared" si="210"/>
        <v>29513427.122618008</v>
      </c>
      <c r="O590" s="4">
        <f t="shared" si="211"/>
        <v>12939517756.079107</v>
      </c>
      <c r="P590" s="4">
        <f t="shared" si="212"/>
        <v>225416296058841.69</v>
      </c>
      <c r="Q590" s="4">
        <f t="shared" si="203"/>
        <v>19479561960.968929</v>
      </c>
      <c r="T590" s="1">
        <f t="shared" si="204"/>
        <v>588</v>
      </c>
      <c r="U590" s="4">
        <f t="shared" si="196"/>
        <v>3.3827775459946856E-2</v>
      </c>
      <c r="V590" s="4">
        <f t="shared" si="213"/>
        <v>-7.0201758386031953E-5</v>
      </c>
      <c r="W590" s="4">
        <f t="shared" si="214"/>
        <v>-7.9250792448698108E-6</v>
      </c>
      <c r="X590" s="4">
        <f t="shared" si="215"/>
        <v>6.9797125870870092E-6</v>
      </c>
      <c r="Y590" s="4">
        <f t="shared" si="216"/>
        <v>7.1147125043814755E-5</v>
      </c>
      <c r="Z590" s="4">
        <f t="shared" si="217"/>
        <v>0.97229017543763629</v>
      </c>
      <c r="AA590" s="4">
        <f t="shared" si="218"/>
        <v>1.5765239460466065E-3</v>
      </c>
      <c r="AB590" s="4">
        <f t="shared" si="219"/>
        <v>2.134413964755839E-3</v>
      </c>
      <c r="AC590" s="4">
        <f t="shared" si="220"/>
        <v>2.3998886651561867E-2</v>
      </c>
      <c r="AD590" s="4">
        <f t="shared" si="221"/>
        <v>1.0000000000000007</v>
      </c>
      <c r="AF590" s="4">
        <f t="shared" si="201"/>
        <v>0.98671251076975186</v>
      </c>
    </row>
    <row r="591" spans="1:32" x14ac:dyDescent="0.3">
      <c r="A591" s="3">
        <v>44441</v>
      </c>
      <c r="B591" s="4">
        <v>590</v>
      </c>
      <c r="C591" s="4">
        <v>220973697</v>
      </c>
      <c r="D591" s="4">
        <v>708691</v>
      </c>
      <c r="F591" s="6">
        <f t="shared" si="191"/>
        <v>7923520025.6888046</v>
      </c>
      <c r="H591" s="4">
        <f t="shared" si="189"/>
        <v>2595534701230710</v>
      </c>
      <c r="I591" s="4">
        <v>14612155</v>
      </c>
      <c r="K591" s="4">
        <f t="shared" si="207"/>
        <v>266663405464.32645</v>
      </c>
      <c r="L591" s="4">
        <f t="shared" si="208"/>
        <v>220937078.97812426</v>
      </c>
      <c r="M591" s="4">
        <f t="shared" si="209"/>
        <v>558320.97701624036</v>
      </c>
      <c r="N591" s="4">
        <f t="shared" si="210"/>
        <v>29505908.53550357</v>
      </c>
      <c r="O591" s="4">
        <f t="shared" si="211"/>
        <v>1340879526.0921071</v>
      </c>
      <c r="P591" s="4">
        <f t="shared" si="212"/>
        <v>221823894376325.09</v>
      </c>
      <c r="Q591" s="4">
        <f t="shared" si="203"/>
        <v>22611143812.136402</v>
      </c>
      <c r="T591" s="1">
        <f t="shared" si="204"/>
        <v>589</v>
      </c>
      <c r="U591" s="4">
        <f t="shared" si="196"/>
        <v>3.3256822201629302E-2</v>
      </c>
      <c r="V591" s="4">
        <f t="shared" si="213"/>
        <v>-6.923756785921328E-5</v>
      </c>
      <c r="W591" s="4">
        <f t="shared" si="214"/>
        <v>-8.4965314432104239E-6</v>
      </c>
      <c r="X591" s="4">
        <f t="shared" si="215"/>
        <v>6.3543171956384351E-6</v>
      </c>
      <c r="Y591" s="4">
        <f t="shared" si="216"/>
        <v>7.1379782106785269E-5</v>
      </c>
      <c r="Z591" s="4">
        <f t="shared" si="217"/>
        <v>0.97221997367925028</v>
      </c>
      <c r="AA591" s="4">
        <f t="shared" si="218"/>
        <v>1.5685988668017368E-3</v>
      </c>
      <c r="AB591" s="4">
        <f t="shared" si="219"/>
        <v>2.1413936773429258E-3</v>
      </c>
      <c r="AC591" s="4">
        <f t="shared" si="220"/>
        <v>2.4070033776605684E-2</v>
      </c>
      <c r="AD591" s="4">
        <f t="shared" si="221"/>
        <v>1.0000000000000007</v>
      </c>
      <c r="AF591" s="4">
        <f t="shared" si="201"/>
        <v>0.96998850116455648</v>
      </c>
    </row>
    <row r="592" spans="1:32" x14ac:dyDescent="0.3">
      <c r="A592" s="3">
        <v>44442</v>
      </c>
      <c r="B592" s="4">
        <v>591</v>
      </c>
      <c r="C592" s="4">
        <v>221665737</v>
      </c>
      <c r="D592" s="4">
        <v>692040</v>
      </c>
      <c r="F592" s="6">
        <f t="shared" si="191"/>
        <v>5236426392.8589191</v>
      </c>
      <c r="H592" s="4">
        <f t="shared" si="189"/>
        <v>2666527500704641</v>
      </c>
      <c r="I592" s="4">
        <v>14745206</v>
      </c>
      <c r="K592" s="4">
        <f t="shared" si="207"/>
        <v>421779615725.94934</v>
      </c>
      <c r="L592" s="4">
        <f t="shared" si="208"/>
        <v>221487731.66008154</v>
      </c>
      <c r="M592" s="4">
        <f t="shared" si="209"/>
        <v>550652.68195727468</v>
      </c>
      <c r="N592" s="4">
        <f t="shared" si="210"/>
        <v>29488871.310522601</v>
      </c>
      <c r="O592" s="4">
        <f t="shared" si="211"/>
        <v>31685901039.488064</v>
      </c>
      <c r="P592" s="4">
        <f t="shared" si="212"/>
        <v>217375666788707.5</v>
      </c>
      <c r="Q592" s="4">
        <f t="shared" si="203"/>
        <v>19990373703.314762</v>
      </c>
      <c r="T592" s="1">
        <f t="shared" si="204"/>
        <v>590</v>
      </c>
      <c r="U592" s="4">
        <f t="shared" si="196"/>
        <v>3.2725329376812939E-2</v>
      </c>
      <c r="V592" s="4">
        <f t="shared" si="213"/>
        <v>-6.8328353846783268E-5</v>
      </c>
      <c r="W592" s="4">
        <f t="shared" si="214"/>
        <v>-8.9846880183879564E-6</v>
      </c>
      <c r="X592" s="4">
        <f t="shared" si="215"/>
        <v>5.7214492063790658E-6</v>
      </c>
      <c r="Y592" s="4">
        <f t="shared" si="216"/>
        <v>7.1591592658792159E-5</v>
      </c>
      <c r="Z592" s="4">
        <f t="shared" si="217"/>
        <v>0.97215073611139102</v>
      </c>
      <c r="AA592" s="4">
        <f t="shared" si="218"/>
        <v>1.5601023353585264E-3</v>
      </c>
      <c r="AB592" s="4">
        <f t="shared" si="219"/>
        <v>2.1477479945385641E-3</v>
      </c>
      <c r="AC592" s="4">
        <f t="shared" si="220"/>
        <v>2.4141413558712469E-2</v>
      </c>
      <c r="AD592" s="4">
        <f t="shared" si="221"/>
        <v>1.0000000000000007</v>
      </c>
      <c r="AF592" s="4">
        <f t="shared" si="201"/>
        <v>0.95441868673656149</v>
      </c>
    </row>
    <row r="593" spans="1:32" x14ac:dyDescent="0.3">
      <c r="A593" s="3">
        <v>44443</v>
      </c>
      <c r="B593" s="4">
        <v>592</v>
      </c>
      <c r="C593" s="4">
        <v>222262233</v>
      </c>
      <c r="D593" s="4">
        <v>596496</v>
      </c>
      <c r="F593" s="6">
        <f t="shared" si="191"/>
        <v>537351513.63133311</v>
      </c>
      <c r="H593" s="4">
        <f t="shared" si="189"/>
        <v>2728487542617833</v>
      </c>
      <c r="I593" s="4">
        <v>14763535</v>
      </c>
      <c r="K593" s="4">
        <f t="shared" si="207"/>
        <v>445922945572.32629</v>
      </c>
      <c r="L593" s="4">
        <f t="shared" si="208"/>
        <v>222031153.28020492</v>
      </c>
      <c r="M593" s="4">
        <f t="shared" si="209"/>
        <v>543421.62012338638</v>
      </c>
      <c r="N593" s="4">
        <f t="shared" si="210"/>
        <v>29462918.475100167</v>
      </c>
      <c r="O593" s="4">
        <f t="shared" si="211"/>
        <v>53397836900.571785</v>
      </c>
      <c r="P593" s="4">
        <f t="shared" si="212"/>
        <v>216071874548047.87</v>
      </c>
      <c r="Q593" s="4">
        <f t="shared" si="203"/>
        <v>2816889799.2870884</v>
      </c>
      <c r="T593" s="1">
        <f t="shared" si="204"/>
        <v>591</v>
      </c>
      <c r="U593" s="4">
        <f t="shared" si="196"/>
        <v>3.2233866751761389E-2</v>
      </c>
      <c r="V593" s="4">
        <f t="shared" si="213"/>
        <v>-6.747675729017015E-5</v>
      </c>
      <c r="W593" s="4">
        <f t="shared" si="214"/>
        <v>-9.3910358594727453E-6</v>
      </c>
      <c r="X593" s="4">
        <f t="shared" si="215"/>
        <v>5.0854855363762782E-6</v>
      </c>
      <c r="Y593" s="4">
        <f t="shared" si="216"/>
        <v>7.1782307613266617E-5</v>
      </c>
      <c r="Z593" s="4">
        <f t="shared" si="217"/>
        <v>0.97208240775754429</v>
      </c>
      <c r="AA593" s="4">
        <f t="shared" si="218"/>
        <v>1.5511176473401384E-3</v>
      </c>
      <c r="AB593" s="4">
        <f t="shared" si="219"/>
        <v>2.153469443744943E-3</v>
      </c>
      <c r="AC593" s="4">
        <f t="shared" si="220"/>
        <v>2.4213005151371262E-2</v>
      </c>
      <c r="AD593" s="4">
        <f t="shared" si="221"/>
        <v>1.0000000000000007</v>
      </c>
      <c r="AF593" s="4">
        <f t="shared" si="201"/>
        <v>0.94001933810357563</v>
      </c>
    </row>
    <row r="594" spans="1:32" x14ac:dyDescent="0.3">
      <c r="A594" s="3">
        <v>44444</v>
      </c>
      <c r="B594" s="4">
        <v>593</v>
      </c>
      <c r="C594" s="4">
        <v>222808811</v>
      </c>
      <c r="D594" s="4">
        <v>546578</v>
      </c>
      <c r="F594" s="6">
        <f t="shared" si="191"/>
        <v>5343440947.0842066</v>
      </c>
      <c r="H594" s="4">
        <f t="shared" si="189"/>
        <v>2785887213400743</v>
      </c>
      <c r="I594" s="4">
        <v>14764357</v>
      </c>
      <c r="K594" s="4">
        <f t="shared" si="207"/>
        <v>447021442734.62976</v>
      </c>
      <c r="L594" s="4">
        <f t="shared" si="208"/>
        <v>222567802.07536715</v>
      </c>
      <c r="M594" s="4">
        <f t="shared" si="209"/>
        <v>536648.79516223073</v>
      </c>
      <c r="N594" s="4">
        <f t="shared" si="210"/>
        <v>29428676.041317169</v>
      </c>
      <c r="O594" s="4">
        <f t="shared" si="211"/>
        <v>58085301752.681473</v>
      </c>
      <c r="P594" s="4">
        <f t="shared" si="212"/>
        <v>215042252945537.28</v>
      </c>
      <c r="Q594" s="4">
        <f t="shared" si="203"/>
        <v>98589108.710380673</v>
      </c>
      <c r="T594" s="1">
        <f t="shared" si="204"/>
        <v>592</v>
      </c>
      <c r="U594" s="4">
        <f t="shared" si="196"/>
        <v>3.1782553972013128E-2</v>
      </c>
      <c r="V594" s="4">
        <f t="shared" si="213"/>
        <v>-6.6684489994420988E-5</v>
      </c>
      <c r="W594" s="4">
        <f t="shared" si="214"/>
        <v>-9.7179173070596455E-6</v>
      </c>
      <c r="X594" s="4">
        <f t="shared" si="215"/>
        <v>4.4505835206197492E-6</v>
      </c>
      <c r="Y594" s="4">
        <f t="shared" si="216"/>
        <v>7.1951823780860884E-5</v>
      </c>
      <c r="Z594" s="4">
        <f t="shared" si="217"/>
        <v>0.97201493100025416</v>
      </c>
      <c r="AA594" s="4">
        <f t="shared" si="218"/>
        <v>1.5417266114806656E-3</v>
      </c>
      <c r="AB594" s="4">
        <f t="shared" si="219"/>
        <v>2.1585549292813195E-3</v>
      </c>
      <c r="AC594" s="4">
        <f t="shared" si="220"/>
        <v>2.428478745898453E-2</v>
      </c>
      <c r="AD594" s="4">
        <f t="shared" si="221"/>
        <v>1.0000000000000007</v>
      </c>
      <c r="AF594" s="4">
        <f t="shared" si="201"/>
        <v>0.92679360286290613</v>
      </c>
    </row>
    <row r="595" spans="1:32" x14ac:dyDescent="0.3">
      <c r="A595" s="3">
        <v>44445</v>
      </c>
      <c r="B595" s="4">
        <v>594</v>
      </c>
      <c r="C595" s="4">
        <v>223308221</v>
      </c>
      <c r="D595" s="4">
        <v>499410</v>
      </c>
      <c r="F595" s="6">
        <f t="shared" si="191"/>
        <v>14464113688.307196</v>
      </c>
      <c r="H595" s="4">
        <f t="shared" si="189"/>
        <v>2838855846036794.5</v>
      </c>
      <c r="I595" s="4">
        <v>14646110</v>
      </c>
      <c r="K595" s="4">
        <f t="shared" si="207"/>
        <v>302884706258.4184</v>
      </c>
      <c r="L595" s="4">
        <f t="shared" si="208"/>
        <v>223098149.89658242</v>
      </c>
      <c r="M595" s="4">
        <f t="shared" si="209"/>
        <v>530347.82121527195</v>
      </c>
      <c r="N595" s="4">
        <f t="shared" si="210"/>
        <v>29386784.4560702</v>
      </c>
      <c r="O595" s="4">
        <f t="shared" si="211"/>
        <v>44129868491.077644</v>
      </c>
      <c r="P595" s="4">
        <f t="shared" si="212"/>
        <v>217287483419840.47</v>
      </c>
      <c r="Q595" s="4">
        <f t="shared" si="203"/>
        <v>957148781.54813111</v>
      </c>
      <c r="T595" s="1">
        <f t="shared" si="204"/>
        <v>593</v>
      </c>
      <c r="U595" s="4">
        <f t="shared" si="196"/>
        <v>3.1371101371112792E-2</v>
      </c>
      <c r="V595" s="4">
        <f t="shared" si="213"/>
        <v>-6.5952389204726778E-5</v>
      </c>
      <c r="W595" s="4">
        <f t="shared" si="214"/>
        <v>-9.9684331836524245E-6</v>
      </c>
      <c r="X595" s="4">
        <f t="shared" si="215"/>
        <v>3.8206458383329279E-6</v>
      </c>
      <c r="Y595" s="4">
        <f t="shared" si="216"/>
        <v>7.2100176550046275E-5</v>
      </c>
      <c r="Z595" s="4">
        <f t="shared" si="217"/>
        <v>0.97194824651025968</v>
      </c>
      <c r="AA595" s="4">
        <f t="shared" si="218"/>
        <v>1.5320086941736058E-3</v>
      </c>
      <c r="AB595" s="4">
        <f t="shared" si="219"/>
        <v>2.1630055128019393E-3</v>
      </c>
      <c r="AC595" s="4">
        <f t="shared" si="220"/>
        <v>2.435673928276539E-2</v>
      </c>
      <c r="AD595" s="4">
        <f t="shared" si="221"/>
        <v>1.0000000000000007</v>
      </c>
      <c r="AF595" s="4">
        <f t="shared" si="201"/>
        <v>0.91473270053573053</v>
      </c>
    </row>
    <row r="596" spans="1:32" x14ac:dyDescent="0.3">
      <c r="A596" s="3">
        <v>44446</v>
      </c>
      <c r="B596" s="4">
        <v>595</v>
      </c>
      <c r="C596" s="4">
        <v>223867816</v>
      </c>
      <c r="D596" s="4">
        <v>559595</v>
      </c>
      <c r="F596" s="6">
        <f t="shared" si="191"/>
        <v>3609827939.7669654</v>
      </c>
      <c r="H596" s="4">
        <f t="shared" si="189"/>
        <v>2898800459258909</v>
      </c>
      <c r="I596" s="4">
        <v>14580024</v>
      </c>
      <c r="K596" s="4">
        <f t="shared" si="207"/>
        <v>234511255436.70349</v>
      </c>
      <c r="L596" s="4">
        <f t="shared" si="208"/>
        <v>223622675.2535522</v>
      </c>
      <c r="M596" s="4">
        <f t="shared" si="209"/>
        <v>524525.35696977377</v>
      </c>
      <c r="N596" s="4">
        <f t="shared" si="210"/>
        <v>29337890.543495353</v>
      </c>
      <c r="O596" s="4">
        <f t="shared" si="211"/>
        <v>60093985568.985352</v>
      </c>
      <c r="P596" s="4">
        <f t="shared" si="212"/>
        <v>217794624915619.5</v>
      </c>
      <c r="Q596" s="4">
        <f t="shared" si="203"/>
        <v>1229879862.2674952</v>
      </c>
      <c r="T596" s="1">
        <f t="shared" si="204"/>
        <v>594</v>
      </c>
      <c r="U596" s="4">
        <f t="shared" si="196"/>
        <v>3.0998853423048329E-2</v>
      </c>
      <c r="V596" s="4">
        <f t="shared" si="213"/>
        <v>-6.528048474226812E-5</v>
      </c>
      <c r="W596" s="4">
        <f t="shared" si="214"/>
        <v>-1.0146338070191735E-5</v>
      </c>
      <c r="X596" s="4">
        <f t="shared" si="215"/>
        <v>3.1992914138713132E-6</v>
      </c>
      <c r="Y596" s="4">
        <f t="shared" si="216"/>
        <v>7.2227531398588542E-5</v>
      </c>
      <c r="Z596" s="4">
        <f t="shared" si="217"/>
        <v>0.97188229412105498</v>
      </c>
      <c r="AA596" s="4">
        <f t="shared" si="218"/>
        <v>1.5220402609899533E-3</v>
      </c>
      <c r="AB596" s="4">
        <f t="shared" si="219"/>
        <v>2.1668261586402721E-3</v>
      </c>
      <c r="AC596" s="4">
        <f t="shared" si="220"/>
        <v>2.4428839459315437E-2</v>
      </c>
      <c r="AD596" s="4">
        <f t="shared" si="221"/>
        <v>1.0000000000000007</v>
      </c>
      <c r="AF596" s="4">
        <f t="shared" si="201"/>
        <v>0.90381719377915515</v>
      </c>
    </row>
    <row r="597" spans="1:32" x14ac:dyDescent="0.3">
      <c r="A597" s="3">
        <v>44447</v>
      </c>
      <c r="B597" s="4">
        <v>596</v>
      </c>
      <c r="C597" s="4">
        <v>224490612</v>
      </c>
      <c r="D597" s="4">
        <v>622796</v>
      </c>
      <c r="F597" s="6">
        <f t="shared" si="191"/>
        <v>9729136.1600687001</v>
      </c>
      <c r="H597" s="4">
        <f t="shared" si="189"/>
        <v>2966251641979834</v>
      </c>
      <c r="I597" s="4">
        <v>14540228</v>
      </c>
      <c r="K597" s="4">
        <f t="shared" si="207"/>
        <v>197551466863.28741</v>
      </c>
      <c r="L597" s="4">
        <f t="shared" si="208"/>
        <v>224141856.89314839</v>
      </c>
      <c r="M597" s="4">
        <f t="shared" si="209"/>
        <v>519181.63959619403</v>
      </c>
      <c r="N597" s="4">
        <f t="shared" si="210"/>
        <v>29282640.048839569</v>
      </c>
      <c r="O597" s="4">
        <f t="shared" si="211"/>
        <v>121630124555.0762</v>
      </c>
      <c r="P597" s="4">
        <f t="shared" si="212"/>
        <v>217338713017770.09</v>
      </c>
      <c r="Q597" s="4">
        <f t="shared" si="203"/>
        <v>10735935681.889795</v>
      </c>
      <c r="T597" s="1">
        <f t="shared" si="204"/>
        <v>595</v>
      </c>
      <c r="U597" s="4">
        <f t="shared" si="196"/>
        <v>3.0664833744328303E-2</v>
      </c>
      <c r="V597" s="4">
        <f t="shared" si="213"/>
        <v>-6.4668075949221289E-5</v>
      </c>
      <c r="W597" s="4">
        <f t="shared" si="214"/>
        <v>-1.0255930963140171E-5</v>
      </c>
      <c r="X597" s="4">
        <f t="shared" si="215"/>
        <v>2.5898324773081694E-6</v>
      </c>
      <c r="Y597" s="4">
        <f t="shared" si="216"/>
        <v>7.2334174435053291E-5</v>
      </c>
      <c r="Z597" s="4">
        <f t="shared" si="217"/>
        <v>0.97181701363631268</v>
      </c>
      <c r="AA597" s="4">
        <f t="shared" si="218"/>
        <v>1.5118939229197615E-3</v>
      </c>
      <c r="AB597" s="4">
        <f t="shared" si="219"/>
        <v>2.1700254500541436E-3</v>
      </c>
      <c r="AC597" s="4">
        <f t="shared" si="220"/>
        <v>2.4501066990714027E-2</v>
      </c>
      <c r="AD597" s="4">
        <f t="shared" si="221"/>
        <v>1.0000000000000007</v>
      </c>
      <c r="AF597" s="4">
        <f t="shared" si="201"/>
        <v>0.89401830399384519</v>
      </c>
    </row>
    <row r="598" spans="1:32" x14ac:dyDescent="0.3">
      <c r="A598" s="3">
        <v>44448</v>
      </c>
      <c r="B598" s="4">
        <v>597</v>
      </c>
      <c r="C598" s="4">
        <v>225130359</v>
      </c>
      <c r="D598" s="4">
        <v>639747</v>
      </c>
      <c r="F598" s="6">
        <f t="shared" si="191"/>
        <v>402811174.78305721</v>
      </c>
      <c r="H598" s="4">
        <f t="shared" si="189"/>
        <v>3036346390764198.5</v>
      </c>
      <c r="I598" s="4">
        <v>14428103</v>
      </c>
      <c r="K598" s="4">
        <f t="shared" si="207"/>
        <v>110451618290.87373</v>
      </c>
      <c r="L598" s="4">
        <f t="shared" si="208"/>
        <v>224656167.98984757</v>
      </c>
      <c r="M598" s="4">
        <f t="shared" si="209"/>
        <v>514311.09669917822</v>
      </c>
      <c r="N598" s="4">
        <f t="shared" si="210"/>
        <v>29221670.869506825</v>
      </c>
      <c r="O598" s="4">
        <f t="shared" si="211"/>
        <v>224857114109.38135</v>
      </c>
      <c r="P598" s="4">
        <f t="shared" si="212"/>
        <v>218849650309704.69</v>
      </c>
      <c r="Q598" s="4">
        <f t="shared" si="203"/>
        <v>15734165836.893112</v>
      </c>
      <c r="T598" s="1">
        <f t="shared" si="204"/>
        <v>596</v>
      </c>
      <c r="U598" s="4">
        <f t="shared" si="196"/>
        <v>3.0367790625577016E-2</v>
      </c>
      <c r="V598" s="4">
        <f t="shared" si="213"/>
        <v>-6.4113815654335781E-5</v>
      </c>
      <c r="W598" s="4">
        <f t="shared" si="214"/>
        <v>-1.0301944329635981E-5</v>
      </c>
      <c r="X598" s="4">
        <f t="shared" si="215"/>
        <v>1.995257808307631E-6</v>
      </c>
      <c r="Y598" s="4">
        <f t="shared" si="216"/>
        <v>7.2420502175664131E-5</v>
      </c>
      <c r="Z598" s="4">
        <f t="shared" si="217"/>
        <v>0.9717523455603635</v>
      </c>
      <c r="AA598" s="4">
        <f t="shared" si="218"/>
        <v>1.5016379919566213E-3</v>
      </c>
      <c r="AB598" s="4">
        <f t="shared" si="219"/>
        <v>2.1726152825314519E-3</v>
      </c>
      <c r="AC598" s="4">
        <f t="shared" si="220"/>
        <v>2.457340116514908E-2</v>
      </c>
      <c r="AD598" s="4">
        <f t="shared" si="221"/>
        <v>1.0000000000000007</v>
      </c>
      <c r="AF598" s="4">
        <f t="shared" si="201"/>
        <v>0.88529924162663853</v>
      </c>
    </row>
    <row r="599" spans="1:32" x14ac:dyDescent="0.3">
      <c r="A599" s="3">
        <v>44449</v>
      </c>
      <c r="B599" s="4">
        <v>598</v>
      </c>
      <c r="C599" s="4">
        <v>225749529</v>
      </c>
      <c r="D599" s="4">
        <v>619170</v>
      </c>
      <c r="F599" s="6">
        <f t="shared" si="191"/>
        <v>256890.51409169007</v>
      </c>
      <c r="H599" s="4">
        <f t="shared" si="189"/>
        <v>3104966076240400</v>
      </c>
      <c r="I599" s="4">
        <v>14415983</v>
      </c>
      <c r="K599" s="4">
        <f t="shared" si="207"/>
        <v>102542527537.49445</v>
      </c>
      <c r="L599" s="4">
        <f t="shared" si="208"/>
        <v>225166071.00395054</v>
      </c>
      <c r="M599" s="4">
        <f t="shared" si="209"/>
        <v>509903.01410296559</v>
      </c>
      <c r="N599" s="4">
        <f t="shared" si="210"/>
        <v>29155607.03519582</v>
      </c>
      <c r="O599" s="4">
        <f t="shared" si="211"/>
        <v>340423233154.05603</v>
      </c>
      <c r="P599" s="4">
        <f t="shared" si="212"/>
        <v>217256516698922.31</v>
      </c>
      <c r="Q599" s="4">
        <f t="shared" si="203"/>
        <v>11939274207.022717</v>
      </c>
      <c r="T599" s="1">
        <f t="shared" si="204"/>
        <v>597</v>
      </c>
      <c r="U599" s="4">
        <f t="shared" si="196"/>
        <v>3.0106242165083796E-2</v>
      </c>
      <c r="V599" s="4">
        <f t="shared" si="213"/>
        <v>-6.3615798433525235E-5</v>
      </c>
      <c r="W599" s="4">
        <f t="shared" si="214"/>
        <v>-1.0289434365659783E-5</v>
      </c>
      <c r="X599" s="4">
        <f t="shared" si="215"/>
        <v>1.4182220365615059E-6</v>
      </c>
      <c r="Y599" s="4">
        <f t="shared" si="216"/>
        <v>7.2487010762623512E-5</v>
      </c>
      <c r="Z599" s="4">
        <f t="shared" si="217"/>
        <v>0.9716882317447092</v>
      </c>
      <c r="AA599" s="4">
        <f t="shared" si="218"/>
        <v>1.4913360476269853E-3</v>
      </c>
      <c r="AB599" s="4">
        <f t="shared" si="219"/>
        <v>2.1746105403397595E-3</v>
      </c>
      <c r="AC599" s="4">
        <f t="shared" si="220"/>
        <v>2.4645821667324746E-2</v>
      </c>
      <c r="AD599" s="4">
        <f t="shared" si="221"/>
        <v>1.0000000000000007</v>
      </c>
      <c r="AF599" s="4">
        <f t="shared" si="201"/>
        <v>0.87761652417770075</v>
      </c>
    </row>
    <row r="600" spans="1:32" x14ac:dyDescent="0.3">
      <c r="A600" s="3">
        <v>44450</v>
      </c>
      <c r="B600" s="4">
        <v>599</v>
      </c>
      <c r="C600" s="4">
        <v>226312940</v>
      </c>
      <c r="D600" s="4">
        <v>563411</v>
      </c>
      <c r="F600" s="6">
        <f t="shared" si="191"/>
        <v>3165845164.8152413</v>
      </c>
      <c r="H600" s="4">
        <f t="shared" si="189"/>
        <v>3168072534355770</v>
      </c>
      <c r="I600" s="4">
        <v>14423765</v>
      </c>
      <c r="K600" s="4">
        <f t="shared" si="207"/>
        <v>107587031947.79788</v>
      </c>
      <c r="L600" s="4">
        <f t="shared" si="208"/>
        <v>225672013.24174696</v>
      </c>
      <c r="M600" s="4">
        <f t="shared" si="209"/>
        <v>505942.23779642582</v>
      </c>
      <c r="N600" s="4">
        <f t="shared" si="210"/>
        <v>29085053.475729909</v>
      </c>
      <c r="O600" s="4">
        <f t="shared" si="211"/>
        <v>410787109444.74811</v>
      </c>
      <c r="P600" s="4">
        <f t="shared" si="212"/>
        <v>214953379768570.62</v>
      </c>
      <c r="Q600" s="4">
        <f t="shared" si="203"/>
        <v>3302658629.2109561</v>
      </c>
      <c r="T600" s="1">
        <f t="shared" si="204"/>
        <v>598</v>
      </c>
      <c r="U600" s="4">
        <f t="shared" si="196"/>
        <v>2.9878520183356221E-2</v>
      </c>
      <c r="V600" s="4">
        <f t="shared" si="213"/>
        <v>-6.3171650591357814E-5</v>
      </c>
      <c r="W600" s="4">
        <f t="shared" si="214"/>
        <v>-1.0223674971710943E-5</v>
      </c>
      <c r="X600" s="4">
        <f t="shared" si="215"/>
        <v>8.6104073728725911E-7</v>
      </c>
      <c r="Y600" s="4">
        <f t="shared" si="216"/>
        <v>7.2534284825781498E-5</v>
      </c>
      <c r="Z600" s="4">
        <f t="shared" si="217"/>
        <v>0.97162461594627569</v>
      </c>
      <c r="AA600" s="4">
        <f t="shared" si="218"/>
        <v>1.4810466132613256E-3</v>
      </c>
      <c r="AB600" s="4">
        <f t="shared" si="219"/>
        <v>2.1760287623763209E-3</v>
      </c>
      <c r="AC600" s="4">
        <f t="shared" si="220"/>
        <v>2.4718308678087369E-2</v>
      </c>
      <c r="AD600" s="4">
        <f t="shared" si="221"/>
        <v>1.0000000000000007</v>
      </c>
      <c r="AF600" s="4">
        <f t="shared" si="201"/>
        <v>0.87092125803802178</v>
      </c>
    </row>
    <row r="601" spans="1:32" x14ac:dyDescent="0.3">
      <c r="A601" s="3">
        <v>44451</v>
      </c>
      <c r="B601" s="4">
        <v>600</v>
      </c>
      <c r="C601" s="4">
        <v>226805001</v>
      </c>
      <c r="D601" s="4">
        <v>492061</v>
      </c>
      <c r="F601" s="6">
        <f t="shared" si="191"/>
        <v>16285803557.688805</v>
      </c>
      <c r="H601" s="4">
        <f t="shared" si="189"/>
        <v>3223706588558580.5</v>
      </c>
      <c r="I601" s="4">
        <v>14381848</v>
      </c>
      <c r="K601" s="4">
        <f t="shared" si="207"/>
        <v>81846127369.540451</v>
      </c>
      <c r="L601" s="4">
        <f t="shared" si="208"/>
        <v>226174423.13131055</v>
      </c>
      <c r="M601" s="4">
        <f t="shared" si="209"/>
        <v>502409.88956359029</v>
      </c>
      <c r="N601" s="4">
        <f t="shared" si="210"/>
        <v>29010591.59310206</v>
      </c>
      <c r="O601" s="4">
        <f t="shared" si="211"/>
        <v>397628448480.92627</v>
      </c>
      <c r="P601" s="4">
        <f t="shared" si="212"/>
        <v>214000139112724.56</v>
      </c>
      <c r="Q601" s="4">
        <f t="shared" si="203"/>
        <v>107099515.19938798</v>
      </c>
      <c r="T601" s="1">
        <f t="shared" si="204"/>
        <v>599</v>
      </c>
      <c r="U601" s="4">
        <f t="shared" si="196"/>
        <v>2.9682812213861522E-2</v>
      </c>
      <c r="V601" s="4">
        <f t="shared" si="213"/>
        <v>-6.277861951345181E-5</v>
      </c>
      <c r="W601" s="4">
        <f t="shared" si="214"/>
        <v>-1.0110057611761658E-5</v>
      </c>
      <c r="X601" s="4">
        <f t="shared" si="215"/>
        <v>3.2569094439254247E-7</v>
      </c>
      <c r="Y601" s="4">
        <f t="shared" si="216"/>
        <v>7.2562986180820926E-5</v>
      </c>
      <c r="Z601" s="4">
        <f t="shared" si="217"/>
        <v>0.97156144429568436</v>
      </c>
      <c r="AA601" s="4">
        <f t="shared" si="218"/>
        <v>1.4708229382896147E-3</v>
      </c>
      <c r="AB601" s="4">
        <f t="shared" si="219"/>
        <v>2.1768898031136082E-3</v>
      </c>
      <c r="AC601" s="4">
        <f t="shared" si="220"/>
        <v>2.4790842962913149E-2</v>
      </c>
      <c r="AD601" s="4">
        <f t="shared" si="221"/>
        <v>1.0000000000000007</v>
      </c>
      <c r="AF601" s="4">
        <f t="shared" si="201"/>
        <v>0.86516036367374272</v>
      </c>
    </row>
    <row r="602" spans="1:32" x14ac:dyDescent="0.3">
      <c r="A602" s="3">
        <v>44452</v>
      </c>
      <c r="B602" s="4">
        <v>601</v>
      </c>
      <c r="C602" s="4">
        <v>227257315</v>
      </c>
      <c r="D602" s="4">
        <v>452314</v>
      </c>
      <c r="F602" s="6">
        <f t="shared" si="191"/>
        <v>28010321444.040527</v>
      </c>
      <c r="H602" s="4">
        <f t="shared" si="189"/>
        <v>3275273868700048.5</v>
      </c>
      <c r="I602" s="4">
        <v>14199929</v>
      </c>
      <c r="K602" s="4">
        <f t="shared" si="207"/>
        <v>10851101775.853256</v>
      </c>
      <c r="L602" s="4">
        <f t="shared" si="208"/>
        <v>226673707.20892209</v>
      </c>
      <c r="M602" s="4">
        <f t="shared" si="209"/>
        <v>499284.07761153579</v>
      </c>
      <c r="N602" s="4">
        <f t="shared" si="210"/>
        <v>28932775.634032048</v>
      </c>
      <c r="O602" s="4">
        <f t="shared" si="211"/>
        <v>340598053806.8396</v>
      </c>
      <c r="P602" s="4">
        <f t="shared" si="212"/>
        <v>217056769941909.47</v>
      </c>
      <c r="Q602" s="4">
        <f t="shared" si="203"/>
        <v>2206188190.8336954</v>
      </c>
      <c r="T602" s="1">
        <f t="shared" si="204"/>
        <v>600</v>
      </c>
      <c r="U602" s="4">
        <f t="shared" si="196"/>
        <v>2.9517200986441807E-2</v>
      </c>
      <c r="V602" s="4">
        <f t="shared" si="213"/>
        <v>-6.2433660319300449E-5</v>
      </c>
      <c r="W602" s="4">
        <f t="shared" si="214"/>
        <v>-9.9539988344106531E-6</v>
      </c>
      <c r="X602" s="4">
        <f t="shared" si="215"/>
        <v>-1.8618339083728032E-7</v>
      </c>
      <c r="Y602" s="4">
        <f t="shared" si="216"/>
        <v>7.2573842544548382E-5</v>
      </c>
      <c r="Z602" s="4">
        <f t="shared" si="217"/>
        <v>0.97149866567617094</v>
      </c>
      <c r="AA602" s="4">
        <f t="shared" si="218"/>
        <v>1.460712880677853E-3</v>
      </c>
      <c r="AB602" s="4">
        <f t="shared" si="219"/>
        <v>2.1772154940580008E-3</v>
      </c>
      <c r="AC602" s="4">
        <f t="shared" si="220"/>
        <v>2.4863405949093968E-2</v>
      </c>
      <c r="AD602" s="4">
        <f t="shared" si="221"/>
        <v>1.0000000000000007</v>
      </c>
      <c r="AF602" s="4">
        <f t="shared" si="201"/>
        <v>0.86027772721247986</v>
      </c>
    </row>
    <row r="603" spans="1:32" x14ac:dyDescent="0.3">
      <c r="A603" s="3">
        <v>44453</v>
      </c>
      <c r="B603" s="4">
        <v>602</v>
      </c>
      <c r="C603" s="4">
        <v>227798721</v>
      </c>
      <c r="D603" s="4">
        <v>541406</v>
      </c>
      <c r="F603" s="6">
        <f t="shared" si="191"/>
        <v>6126324970.0911036</v>
      </c>
      <c r="H603" s="4">
        <f t="shared" si="189"/>
        <v>3337536329080959</v>
      </c>
      <c r="I603" s="4">
        <v>14093723</v>
      </c>
      <c r="K603" s="4">
        <f t="shared" si="207"/>
        <v>4150909.7705937373</v>
      </c>
      <c r="L603" s="4">
        <f t="shared" si="208"/>
        <v>227170247.79465058</v>
      </c>
      <c r="M603" s="4">
        <f t="shared" si="209"/>
        <v>496540.58572849631</v>
      </c>
      <c r="N603" s="4">
        <f t="shared" si="210"/>
        <v>28852129.841429658</v>
      </c>
      <c r="O603" s="4">
        <f t="shared" si="211"/>
        <v>394978569842.16864</v>
      </c>
      <c r="P603" s="4">
        <f t="shared" si="212"/>
        <v>217810572497157.75</v>
      </c>
      <c r="Q603" s="4">
        <f t="shared" si="203"/>
        <v>2012905397.7536466</v>
      </c>
      <c r="T603" s="1">
        <f t="shared" si="204"/>
        <v>601</v>
      </c>
      <c r="U603" s="4">
        <f t="shared" si="196"/>
        <v>2.9379700942317517E-2</v>
      </c>
      <c r="V603" s="4">
        <f t="shared" si="213"/>
        <v>-6.2133518062251351E-5</v>
      </c>
      <c r="W603" s="4">
        <f t="shared" si="214"/>
        <v>-9.760856829800214E-6</v>
      </c>
      <c r="X603" s="4">
        <f t="shared" si="215"/>
        <v>-6.7326154008951085E-7</v>
      </c>
      <c r="Y603" s="4">
        <f t="shared" si="216"/>
        <v>7.2567636432141076E-5</v>
      </c>
      <c r="Z603" s="4">
        <f t="shared" si="217"/>
        <v>0.97143623201585161</v>
      </c>
      <c r="AA603" s="4">
        <f t="shared" si="218"/>
        <v>1.4507588818434424E-3</v>
      </c>
      <c r="AB603" s="4">
        <f t="shared" si="219"/>
        <v>2.1770293106671635E-3</v>
      </c>
      <c r="AC603" s="4">
        <f t="shared" si="220"/>
        <v>2.4935979791638516E-2</v>
      </c>
      <c r="AD603" s="4">
        <f t="shared" si="221"/>
        <v>1.0000000000000007</v>
      </c>
      <c r="AF603" s="4">
        <f t="shared" si="201"/>
        <v>0.85621526505625123</v>
      </c>
    </row>
    <row r="604" spans="1:32" x14ac:dyDescent="0.3">
      <c r="A604" s="3">
        <v>44454</v>
      </c>
      <c r="B604" s="4">
        <v>603</v>
      </c>
      <c r="C604" s="4">
        <v>228385966</v>
      </c>
      <c r="D604" s="4">
        <v>587245</v>
      </c>
      <c r="F604" s="6">
        <f t="shared" si="191"/>
        <v>1051824484.3646665</v>
      </c>
      <c r="H604" s="4">
        <f t="shared" si="189"/>
        <v>3405733134343889.5</v>
      </c>
      <c r="I604" s="4">
        <v>14058107</v>
      </c>
      <c r="K604" s="4">
        <f t="shared" si="207"/>
        <v>1417776886.9292467</v>
      </c>
      <c r="L604" s="4">
        <f t="shared" si="208"/>
        <v>227664401.32167783</v>
      </c>
      <c r="M604" s="4">
        <f t="shared" si="209"/>
        <v>494153.52702724934</v>
      </c>
      <c r="N604" s="4">
        <f t="shared" si="210"/>
        <v>28769146.347903103</v>
      </c>
      <c r="O604" s="4">
        <f t="shared" si="211"/>
        <v>520655585002.1712</v>
      </c>
      <c r="P604" s="4">
        <f t="shared" si="212"/>
        <v>216414678695553.34</v>
      </c>
      <c r="Q604" s="4">
        <f t="shared" si="203"/>
        <v>8666022340.2363682</v>
      </c>
      <c r="T604" s="1">
        <f t="shared" si="204"/>
        <v>602</v>
      </c>
      <c r="U604" s="4">
        <f t="shared" si="196"/>
        <v>2.926829143952913E-2</v>
      </c>
      <c r="V604" s="4">
        <f t="shared" si="213"/>
        <v>-6.1874804061076209E-5</v>
      </c>
      <c r="W604" s="4">
        <f t="shared" si="214"/>
        <v>-9.5358579900809424E-6</v>
      </c>
      <c r="X604" s="4">
        <f t="shared" si="215"/>
        <v>-1.1345323318918168E-6</v>
      </c>
      <c r="Y604" s="4">
        <f t="shared" si="216"/>
        <v>7.2545194383048968E-5</v>
      </c>
      <c r="Z604" s="4">
        <f t="shared" si="217"/>
        <v>0.97137409849778933</v>
      </c>
      <c r="AA604" s="4">
        <f t="shared" si="218"/>
        <v>1.4409980250136422E-3</v>
      </c>
      <c r="AB604" s="4">
        <f t="shared" si="219"/>
        <v>2.1763560491270739E-3</v>
      </c>
      <c r="AC604" s="4">
        <f t="shared" si="220"/>
        <v>2.5008547428070658E-2</v>
      </c>
      <c r="AD604" s="4">
        <f t="shared" si="221"/>
        <v>1.0000000000000007</v>
      </c>
      <c r="AF604" s="4">
        <f t="shared" si="201"/>
        <v>0.85291389164068432</v>
      </c>
    </row>
    <row r="605" spans="1:32" x14ac:dyDescent="0.3">
      <c r="A605" s="3">
        <v>44455</v>
      </c>
      <c r="B605" s="4">
        <v>604</v>
      </c>
      <c r="C605" s="4">
        <v>228985890</v>
      </c>
      <c r="D605" s="4">
        <v>599924</v>
      </c>
      <c r="F605" s="6">
        <f t="shared" si="191"/>
        <v>390174833.37386179</v>
      </c>
      <c r="H605" s="4">
        <f t="shared" si="189"/>
        <v>3476114563989289</v>
      </c>
      <c r="I605" s="4">
        <v>14090032</v>
      </c>
      <c r="K605" s="4">
        <f t="shared" si="207"/>
        <v>32814316.354505133</v>
      </c>
      <c r="L605" s="4">
        <f t="shared" si="208"/>
        <v>228156497.27269524</v>
      </c>
      <c r="M605" s="4">
        <f t="shared" si="209"/>
        <v>492095.95101740956</v>
      </c>
      <c r="N605" s="4">
        <f t="shared" si="210"/>
        <v>28684283.762026712</v>
      </c>
      <c r="O605" s="4">
        <f t="shared" si="211"/>
        <v>687892296106.02246</v>
      </c>
      <c r="P605" s="4">
        <f t="shared" si="212"/>
        <v>212992184493419.78</v>
      </c>
      <c r="Q605" s="4">
        <f t="shared" si="203"/>
        <v>11626888147.391922</v>
      </c>
      <c r="T605" s="1">
        <f t="shared" si="204"/>
        <v>603</v>
      </c>
      <c r="U605" s="4">
        <f t="shared" si="196"/>
        <v>2.918094642198768E-2</v>
      </c>
      <c r="V605" s="4">
        <f t="shared" si="213"/>
        <v>-6.1654065289962038E-5</v>
      </c>
      <c r="W605" s="4">
        <f t="shared" si="214"/>
        <v>-9.284034050853406E-6</v>
      </c>
      <c r="X605" s="4">
        <f t="shared" si="215"/>
        <v>-1.569277301618894E-6</v>
      </c>
      <c r="Y605" s="4">
        <f t="shared" si="216"/>
        <v>7.2507376642434338E-5</v>
      </c>
      <c r="Z605" s="4">
        <f t="shared" si="217"/>
        <v>0.97131222369372827</v>
      </c>
      <c r="AA605" s="4">
        <f t="shared" si="218"/>
        <v>1.4314621670235613E-3</v>
      </c>
      <c r="AB605" s="4">
        <f t="shared" si="219"/>
        <v>2.1752215167951819E-3</v>
      </c>
      <c r="AC605" s="4">
        <f t="shared" si="220"/>
        <v>2.5081092622453706E-2</v>
      </c>
      <c r="AD605" s="4">
        <f t="shared" si="221"/>
        <v>1.0000000000000007</v>
      </c>
      <c r="AF605" s="4">
        <f t="shared" si="201"/>
        <v>0.85031438379029034</v>
      </c>
    </row>
    <row r="606" spans="1:32" x14ac:dyDescent="0.3">
      <c r="A606" s="3">
        <v>44456</v>
      </c>
      <c r="B606" s="4">
        <v>605</v>
      </c>
      <c r="C606" s="4">
        <v>229570590</v>
      </c>
      <c r="D606" s="4">
        <v>584700</v>
      </c>
      <c r="F606" s="6">
        <f t="shared" si="191"/>
        <v>1223379593.6865056</v>
      </c>
      <c r="H606" s="4">
        <f t="shared" si="189"/>
        <v>3545402605581176.5</v>
      </c>
      <c r="I606" s="4">
        <v>14115196</v>
      </c>
      <c r="K606" s="4">
        <f t="shared" si="207"/>
        <v>377743396.27172369</v>
      </c>
      <c r="L606" s="4">
        <f t="shared" si="208"/>
        <v>228646837.6681655</v>
      </c>
      <c r="M606" s="4">
        <f t="shared" si="209"/>
        <v>490340.39547026157</v>
      </c>
      <c r="N606" s="4">
        <f t="shared" si="210"/>
        <v>28597966.388537969</v>
      </c>
      <c r="O606" s="4">
        <f t="shared" si="211"/>
        <v>853318370569.66711</v>
      </c>
      <c r="P606" s="4">
        <f t="shared" si="212"/>
        <v>209750638127112.25</v>
      </c>
      <c r="Q606" s="4">
        <f t="shared" si="203"/>
        <v>8903734967.0086327</v>
      </c>
      <c r="T606" s="1">
        <f t="shared" si="204"/>
        <v>604</v>
      </c>
      <c r="U606" s="4">
        <f t="shared" si="196"/>
        <v>2.9115660431434764E-2</v>
      </c>
      <c r="V606" s="4">
        <f t="shared" si="213"/>
        <v>-6.1467846086972564E-5</v>
      </c>
      <c r="W606" s="4">
        <f t="shared" si="214"/>
        <v>-9.0101700291829229E-6</v>
      </c>
      <c r="X606" s="4">
        <f t="shared" si="215"/>
        <v>-1.9770512881224831E-6</v>
      </c>
      <c r="Y606" s="4">
        <f t="shared" si="216"/>
        <v>7.245506740427797E-5</v>
      </c>
      <c r="Z606" s="4">
        <f t="shared" si="217"/>
        <v>0.97125056962843836</v>
      </c>
      <c r="AA606" s="4">
        <f t="shared" si="218"/>
        <v>1.422178132972708E-3</v>
      </c>
      <c r="AB606" s="4">
        <f t="shared" si="219"/>
        <v>2.1736522394935629E-3</v>
      </c>
      <c r="AC606" s="4">
        <f t="shared" si="220"/>
        <v>2.5153599999096141E-2</v>
      </c>
      <c r="AD606" s="4">
        <f t="shared" si="221"/>
        <v>1.0000000000000009</v>
      </c>
      <c r="AF606" s="4">
        <f t="shared" si="201"/>
        <v>0.84835813820998973</v>
      </c>
    </row>
    <row r="607" spans="1:32" x14ac:dyDescent="0.3">
      <c r="A607" s="3">
        <v>44457</v>
      </c>
      <c r="B607" s="4">
        <v>606</v>
      </c>
      <c r="C607" s="4">
        <v>230080225</v>
      </c>
      <c r="D607" s="4">
        <v>509635</v>
      </c>
      <c r="F607" s="6">
        <f t="shared" si="191"/>
        <v>12109207360.088804</v>
      </c>
      <c r="H607" s="4">
        <f t="shared" si="189"/>
        <v>3606353015949956.5</v>
      </c>
      <c r="I607" s="4">
        <v>14076008</v>
      </c>
      <c r="K607" s="4">
        <f t="shared" si="207"/>
        <v>390156443.01198912</v>
      </c>
      <c r="L607" s="4">
        <f t="shared" si="208"/>
        <v>229135697.04535726</v>
      </c>
      <c r="M607" s="4">
        <f t="shared" si="209"/>
        <v>488859.3771917522</v>
      </c>
      <c r="N607" s="4">
        <f t="shared" si="210"/>
        <v>28510584.016905066</v>
      </c>
      <c r="O607" s="4">
        <f t="shared" si="211"/>
        <v>892133057101.60339</v>
      </c>
      <c r="P607" s="4">
        <f t="shared" si="212"/>
        <v>208356984787810.91</v>
      </c>
      <c r="Q607" s="4">
        <f t="shared" si="203"/>
        <v>431626503.07058638</v>
      </c>
      <c r="T607" s="1">
        <f t="shared" si="204"/>
        <v>605</v>
      </c>
      <c r="U607" s="4">
        <f t="shared" si="196"/>
        <v>2.9070470937550757E-2</v>
      </c>
      <c r="V607" s="4">
        <f t="shared" si="213"/>
        <v>-6.131274175358386E-5</v>
      </c>
      <c r="W607" s="4">
        <f t="shared" si="214"/>
        <v>-8.7187628505441475E-6</v>
      </c>
      <c r="X607" s="4">
        <f t="shared" si="215"/>
        <v>-2.3576610971360506E-6</v>
      </c>
      <c r="Y607" s="4">
        <f t="shared" si="216"/>
        <v>7.2389165701264058E-5</v>
      </c>
      <c r="Z607" s="4">
        <f t="shared" si="217"/>
        <v>0.9711891017823514</v>
      </c>
      <c r="AA607" s="4">
        <f t="shared" si="218"/>
        <v>1.4131679629435252E-3</v>
      </c>
      <c r="AB607" s="4">
        <f t="shared" si="219"/>
        <v>2.1716751882054405E-3</v>
      </c>
      <c r="AC607" s="4">
        <f t="shared" si="220"/>
        <v>2.522605506650042E-2</v>
      </c>
      <c r="AD607" s="4">
        <f t="shared" si="221"/>
        <v>1.0000000000000009</v>
      </c>
      <c r="AF607" s="4">
        <f t="shared" si="201"/>
        <v>0.84698782144567819</v>
      </c>
    </row>
    <row r="608" spans="1:32" x14ac:dyDescent="0.3">
      <c r="A608" s="3">
        <v>44458</v>
      </c>
      <c r="B608" s="4">
        <v>607</v>
      </c>
      <c r="C608" s="4">
        <v>230517018</v>
      </c>
      <c r="D608" s="4">
        <v>436793</v>
      </c>
      <c r="F608" s="6">
        <f t="shared" si="191"/>
        <v>33446500278.498001</v>
      </c>
      <c r="H608" s="4">
        <f t="shared" si="189"/>
        <v>3659005192903414.5</v>
      </c>
      <c r="I608" s="4">
        <v>14000611</v>
      </c>
      <c r="K608" s="4">
        <f t="shared" si="207"/>
        <v>9053404164.4097595</v>
      </c>
      <c r="L608" s="4">
        <f t="shared" si="208"/>
        <v>229623322.86366177</v>
      </c>
      <c r="M608" s="4">
        <f t="shared" si="209"/>
        <v>487625.81830450892</v>
      </c>
      <c r="N608" s="4">
        <f t="shared" si="210"/>
        <v>28422492.208629999</v>
      </c>
      <c r="O608" s="4">
        <f t="shared" si="211"/>
        <v>798690996714.61462</v>
      </c>
      <c r="P608" s="4">
        <f t="shared" si="212"/>
        <v>207990657595835.09</v>
      </c>
      <c r="Q608" s="4">
        <f t="shared" si="203"/>
        <v>2583975416.7792177</v>
      </c>
      <c r="T608" s="1">
        <f t="shared" si="204"/>
        <v>606</v>
      </c>
      <c r="U608" s="4">
        <f t="shared" si="196"/>
        <v>2.9043477045762302E-2</v>
      </c>
      <c r="V608" s="4">
        <f t="shared" si="213"/>
        <v>-6.1185443900887407E-5</v>
      </c>
      <c r="W608" s="4">
        <f t="shared" si="214"/>
        <v>-8.4139902793977246E-6</v>
      </c>
      <c r="X608" s="4">
        <f t="shared" si="215"/>
        <v>-2.7111428255999339E-6</v>
      </c>
      <c r="Y608" s="4">
        <f t="shared" si="216"/>
        <v>7.2310577005885065E-5</v>
      </c>
      <c r="Z608" s="4">
        <f t="shared" si="217"/>
        <v>0.97112778904059782</v>
      </c>
      <c r="AA608" s="4">
        <f t="shared" si="218"/>
        <v>1.4044492000929809E-3</v>
      </c>
      <c r="AB608" s="4">
        <f t="shared" si="219"/>
        <v>2.1693175271083045E-3</v>
      </c>
      <c r="AC608" s="4">
        <f t="shared" si="220"/>
        <v>2.5298444232201685E-2</v>
      </c>
      <c r="AD608" s="4">
        <f t="shared" si="221"/>
        <v>1.0000000000000007</v>
      </c>
      <c r="AF608" s="4">
        <f t="shared" si="201"/>
        <v>0.84614791409986634</v>
      </c>
    </row>
    <row r="609" spans="1:32" x14ac:dyDescent="0.3">
      <c r="A609" s="3">
        <v>44459</v>
      </c>
      <c r="B609" s="4">
        <v>608</v>
      </c>
      <c r="C609" s="4">
        <v>230933506</v>
      </c>
      <c r="D609" s="4">
        <v>416488</v>
      </c>
      <c r="F609" s="6">
        <f t="shared" si="191"/>
        <v>41285706195.268112</v>
      </c>
      <c r="H609" s="4">
        <f t="shared" si="189"/>
        <v>3709565133053344</v>
      </c>
      <c r="I609" s="4">
        <v>13826896</v>
      </c>
      <c r="K609" s="4">
        <f t="shared" si="207"/>
        <v>72288053843.858185</v>
      </c>
      <c r="L609" s="4">
        <f t="shared" si="208"/>
        <v>230109936.27055207</v>
      </c>
      <c r="M609" s="4">
        <f t="shared" si="209"/>
        <v>486613.4068903029</v>
      </c>
      <c r="N609" s="4">
        <f t="shared" si="210"/>
        <v>28334013.011991337</v>
      </c>
      <c r="O609" s="4">
        <f t="shared" si="211"/>
        <v>678267099262.93835</v>
      </c>
      <c r="P609" s="4">
        <f t="shared" si="212"/>
        <v>210456443999608.47</v>
      </c>
      <c r="Q609" s="4">
        <f t="shared" si="203"/>
        <v>4917572691.5305414</v>
      </c>
      <c r="T609" s="1">
        <f t="shared" si="204"/>
        <v>607</v>
      </c>
      <c r="U609" s="4">
        <f t="shared" si="196"/>
        <v>2.9032854714103766E-2</v>
      </c>
      <c r="V609" s="4">
        <f t="shared" si="213"/>
        <v>-6.1082777645197228E-5</v>
      </c>
      <c r="W609" s="4">
        <f t="shared" si="214"/>
        <v>-8.0996895400511882E-6</v>
      </c>
      <c r="X609" s="4">
        <f t="shared" si="215"/>
        <v>-3.0377384021537982E-6</v>
      </c>
      <c r="Y609" s="4">
        <f t="shared" si="216"/>
        <v>7.2220205587402215E-5</v>
      </c>
      <c r="Z609" s="4">
        <f t="shared" si="217"/>
        <v>0.97106660359669694</v>
      </c>
      <c r="AA609" s="4">
        <f t="shared" si="218"/>
        <v>1.3960352098135833E-3</v>
      </c>
      <c r="AB609" s="4">
        <f t="shared" si="219"/>
        <v>2.1666063842827048E-3</v>
      </c>
      <c r="AC609" s="4">
        <f t="shared" si="220"/>
        <v>2.5370754809207571E-2</v>
      </c>
      <c r="AD609" s="4">
        <f t="shared" si="221"/>
        <v>1.0000000000000007</v>
      </c>
      <c r="AF609" s="4">
        <f t="shared" si="201"/>
        <v>0.84578515317674818</v>
      </c>
    </row>
    <row r="610" spans="1:32" x14ac:dyDescent="0.3">
      <c r="A610" s="3">
        <v>44460</v>
      </c>
      <c r="B610" s="4">
        <v>609</v>
      </c>
      <c r="C610" s="4">
        <v>231441700</v>
      </c>
      <c r="D610" s="4">
        <v>508194</v>
      </c>
      <c r="F610" s="6">
        <f t="shared" si="191"/>
        <v>12428424434.569263</v>
      </c>
      <c r="H610" s="4">
        <f t="shared" si="189"/>
        <v>3771727724455002</v>
      </c>
      <c r="I610" s="4">
        <v>13763197</v>
      </c>
      <c r="K610" s="4">
        <f t="shared" si="207"/>
        <v>110598400493.80307</v>
      </c>
      <c r="L610" s="4">
        <f t="shared" si="208"/>
        <v>230595733.16336209</v>
      </c>
      <c r="M610" s="4">
        <f t="shared" si="209"/>
        <v>485796.89281001687</v>
      </c>
      <c r="N610" s="4">
        <f t="shared" si="210"/>
        <v>28245436.033392794</v>
      </c>
      <c r="O610" s="4">
        <f t="shared" si="211"/>
        <v>715659888691.15942</v>
      </c>
      <c r="P610" s="4">
        <f t="shared" si="212"/>
        <v>209735247420325.87</v>
      </c>
      <c r="Q610" s="4">
        <f t="shared" si="203"/>
        <v>501630410.47959399</v>
      </c>
      <c r="T610" s="1">
        <f t="shared" si="204"/>
        <v>608</v>
      </c>
      <c r="U610" s="4">
        <f t="shared" si="196"/>
        <v>2.9036868669405261E-2</v>
      </c>
      <c r="V610" s="4">
        <f t="shared" si="213"/>
        <v>-6.1001730963317043E-5</v>
      </c>
      <c r="W610" s="4">
        <f t="shared" si="214"/>
        <v>-7.7793448373328976E-6</v>
      </c>
      <c r="X610" s="4">
        <f t="shared" si="215"/>
        <v>-3.337871850139608E-6</v>
      </c>
      <c r="Y610" s="4">
        <f t="shared" si="216"/>
        <v>7.2118947650789549E-5</v>
      </c>
      <c r="Z610" s="4">
        <f t="shared" si="217"/>
        <v>0.97100552081905178</v>
      </c>
      <c r="AA610" s="4">
        <f t="shared" si="218"/>
        <v>1.387935520273532E-3</v>
      </c>
      <c r="AB610" s="4">
        <f t="shared" si="219"/>
        <v>2.1635686458805511E-3</v>
      </c>
      <c r="AC610" s="4">
        <f t="shared" si="220"/>
        <v>2.5442975014794974E-2</v>
      </c>
      <c r="AD610" s="4">
        <f t="shared" si="221"/>
        <v>1.0000000000000007</v>
      </c>
      <c r="AF610" s="4">
        <f t="shared" si="201"/>
        <v>0.84584887814359566</v>
      </c>
    </row>
    <row r="611" spans="1:32" x14ac:dyDescent="0.3">
      <c r="A611" s="3">
        <v>44461</v>
      </c>
      <c r="B611" s="4">
        <v>610</v>
      </c>
      <c r="C611" s="4">
        <v>231994036</v>
      </c>
      <c r="D611" s="4">
        <v>552336</v>
      </c>
      <c r="F611" s="6">
        <f t="shared" si="191"/>
        <v>4534789227.2865057</v>
      </c>
      <c r="H611" s="4">
        <f t="shared" si="189"/>
        <v>3839875560367698</v>
      </c>
      <c r="I611" s="4">
        <v>13714141</v>
      </c>
      <c r="K611" s="4">
        <f t="shared" si="207"/>
        <v>145633349787.92725</v>
      </c>
      <c r="L611" s="4">
        <f t="shared" si="208"/>
        <v>231080885.48453096</v>
      </c>
      <c r="M611" s="4">
        <f t="shared" si="209"/>
        <v>485152.32116886973</v>
      </c>
      <c r="N611" s="4">
        <f t="shared" si="210"/>
        <v>28157019.796743575</v>
      </c>
      <c r="O611" s="4">
        <f t="shared" si="211"/>
        <v>833843863901.38159</v>
      </c>
      <c r="P611" s="4">
        <f t="shared" si="212"/>
        <v>208596747937425.16</v>
      </c>
      <c r="Q611" s="4">
        <f t="shared" si="203"/>
        <v>4513646701.284461</v>
      </c>
      <c r="T611" s="1">
        <f t="shared" si="204"/>
        <v>609</v>
      </c>
      <c r="U611" s="4">
        <f t="shared" si="196"/>
        <v>2.9053881259190322E-2</v>
      </c>
      <c r="V611" s="4">
        <f t="shared" si="213"/>
        <v>-6.0939476684116767E-5</v>
      </c>
      <c r="W611" s="4">
        <f t="shared" si="214"/>
        <v>-7.4560828593870604E-6</v>
      </c>
      <c r="X611" s="4">
        <f t="shared" si="215"/>
        <v>-3.6121257234073033E-6</v>
      </c>
      <c r="Y611" s="4">
        <f t="shared" si="216"/>
        <v>7.2007685266911131E-5</v>
      </c>
      <c r="Z611" s="4">
        <f t="shared" si="217"/>
        <v>0.97094451908808843</v>
      </c>
      <c r="AA611" s="4">
        <f t="shared" si="218"/>
        <v>1.3801561754361992E-3</v>
      </c>
      <c r="AB611" s="4">
        <f t="shared" si="219"/>
        <v>2.1602307740304113E-3</v>
      </c>
      <c r="AC611" s="4">
        <f t="shared" si="220"/>
        <v>2.5515093962445765E-2</v>
      </c>
      <c r="AD611" s="4">
        <f t="shared" si="221"/>
        <v>1.0000000000000007</v>
      </c>
      <c r="AF611" s="4">
        <f t="shared" si="201"/>
        <v>0.84629128763453787</v>
      </c>
    </row>
    <row r="612" spans="1:32" x14ac:dyDescent="0.3">
      <c r="A612" s="3">
        <v>44462</v>
      </c>
      <c r="B612" s="4">
        <v>611</v>
      </c>
      <c r="C612" s="4">
        <v>232531547</v>
      </c>
      <c r="D612" s="4">
        <v>537511</v>
      </c>
      <c r="F612" s="6">
        <f t="shared" si="191"/>
        <v>6751225867.343977</v>
      </c>
      <c r="H612" s="4">
        <f t="shared" si="189"/>
        <v>3906780075883827</v>
      </c>
      <c r="I612" s="4">
        <v>13694413</v>
      </c>
      <c r="K612" s="4">
        <f t="shared" si="207"/>
        <v>161079717956.64453</v>
      </c>
      <c r="L612" s="4">
        <f t="shared" si="208"/>
        <v>231565542.6917485</v>
      </c>
      <c r="M612" s="4">
        <f t="shared" si="209"/>
        <v>484657.20721754432</v>
      </c>
      <c r="N612" s="4">
        <f t="shared" si="210"/>
        <v>28068993.326013535</v>
      </c>
      <c r="O612" s="4">
        <f t="shared" si="211"/>
        <v>933164323560.45923</v>
      </c>
      <c r="P612" s="4">
        <f t="shared" si="212"/>
        <v>206628559549015.41</v>
      </c>
      <c r="Q612" s="4">
        <f t="shared" si="203"/>
        <v>2793523411.4907646</v>
      </c>
      <c r="T612" s="1">
        <f t="shared" si="204"/>
        <v>610</v>
      </c>
      <c r="U612" s="4">
        <f t="shared" si="196"/>
        <v>2.9082358509437155E-2</v>
      </c>
      <c r="V612" s="4">
        <f t="shared" si="213"/>
        <v>-6.0893387718790838E-5</v>
      </c>
      <c r="W612" s="4">
        <f t="shared" si="214"/>
        <v>-7.1326752646520752E-6</v>
      </c>
      <c r="X612" s="4">
        <f t="shared" si="215"/>
        <v>-3.8612181047283924E-6</v>
      </c>
      <c r="Y612" s="4">
        <f t="shared" si="216"/>
        <v>7.1887281088171305E-5</v>
      </c>
      <c r="Z612" s="4">
        <f t="shared" si="217"/>
        <v>0.97088357961140437</v>
      </c>
      <c r="AA612" s="4">
        <f t="shared" si="218"/>
        <v>1.3727000925768122E-3</v>
      </c>
      <c r="AB612" s="4">
        <f t="shared" si="219"/>
        <v>2.1566186483070039E-3</v>
      </c>
      <c r="AC612" s="4">
        <f t="shared" si="220"/>
        <v>2.5587101647712676E-2</v>
      </c>
      <c r="AD612" s="4">
        <f t="shared" si="221"/>
        <v>1.0000000000000009</v>
      </c>
      <c r="AF612" s="4">
        <f t="shared" si="201"/>
        <v>0.84706761470229741</v>
      </c>
    </row>
    <row r="613" spans="1:32" x14ac:dyDescent="0.3">
      <c r="A613" s="3">
        <v>44463</v>
      </c>
      <c r="B613" s="4">
        <v>612</v>
      </c>
      <c r="C613" s="4">
        <v>233055475</v>
      </c>
      <c r="D613" s="4">
        <v>523928</v>
      </c>
      <c r="F613" s="6">
        <f t="shared" si="191"/>
        <v>9167841065.7048969</v>
      </c>
      <c r="H613" s="4">
        <f t="shared" si="189"/>
        <v>3972550019827837.5</v>
      </c>
      <c r="I613" s="4">
        <v>13719999</v>
      </c>
      <c r="K613" s="4">
        <f t="shared" si="207"/>
        <v>141196613317.39392</v>
      </c>
      <c r="L613" s="4">
        <f t="shared" si="208"/>
        <v>232049833.34922791</v>
      </c>
      <c r="M613" s="4">
        <f t="shared" si="209"/>
        <v>484290.6574794054</v>
      </c>
      <c r="N613" s="4">
        <f t="shared" si="210"/>
        <v>27981557.890942924</v>
      </c>
      <c r="O613" s="4">
        <f t="shared" si="211"/>
        <v>1011315129767.6238</v>
      </c>
      <c r="P613" s="4">
        <f t="shared" si="212"/>
        <v>203392061999833.16</v>
      </c>
      <c r="Q613" s="4">
        <f t="shared" si="203"/>
        <v>1571118922.0949364</v>
      </c>
      <c r="T613" s="1">
        <f t="shared" si="204"/>
        <v>611</v>
      </c>
      <c r="U613" s="4">
        <f t="shared" si="196"/>
        <v>2.9120873680576538E-2</v>
      </c>
      <c r="V613" s="4">
        <f t="shared" si="213"/>
        <v>-6.0861046219282232E-5</v>
      </c>
      <c r="W613" s="4">
        <f t="shared" si="214"/>
        <v>-6.8115471174275548E-6</v>
      </c>
      <c r="X613" s="4">
        <f t="shared" si="215"/>
        <v>-4.0859804941746337E-6</v>
      </c>
      <c r="Y613" s="4">
        <f t="shared" si="216"/>
        <v>7.175857383088442E-5</v>
      </c>
      <c r="Z613" s="4">
        <f t="shared" si="217"/>
        <v>0.97082268622368562</v>
      </c>
      <c r="AA613" s="4">
        <f t="shared" si="218"/>
        <v>1.3655674173121601E-3</v>
      </c>
      <c r="AB613" s="4">
        <f t="shared" si="219"/>
        <v>2.1527574302022756E-3</v>
      </c>
      <c r="AC613" s="4">
        <f t="shared" si="220"/>
        <v>2.5658988928800846E-2</v>
      </c>
      <c r="AD613" s="4">
        <f t="shared" si="221"/>
        <v>1.0000000000000009</v>
      </c>
      <c r="AF613" s="4">
        <f t="shared" si="201"/>
        <v>0.84813622916636111</v>
      </c>
    </row>
    <row r="614" spans="1:32" x14ac:dyDescent="0.3">
      <c r="A614" s="3">
        <v>44464</v>
      </c>
      <c r="B614" s="4">
        <v>613</v>
      </c>
      <c r="C614" s="4">
        <v>233513050</v>
      </c>
      <c r="D614" s="4">
        <v>457575</v>
      </c>
      <c r="F614" s="6">
        <f t="shared" si="191"/>
        <v>26277007723.858921</v>
      </c>
      <c r="H614" s="4">
        <f t="shared" si="189"/>
        <v>4030439623077576.5</v>
      </c>
      <c r="I614" s="4">
        <v>13670684</v>
      </c>
      <c r="K614" s="4">
        <f t="shared" si="207"/>
        <v>180689927270.40546</v>
      </c>
      <c r="L614" s="4">
        <f t="shared" si="208"/>
        <v>232533866.79181671</v>
      </c>
      <c r="M614" s="4">
        <f t="shared" si="209"/>
        <v>484033.44258880615</v>
      </c>
      <c r="N614" s="4">
        <f t="shared" si="210"/>
        <v>27894888.861518987</v>
      </c>
      <c r="O614" s="4">
        <f t="shared" si="211"/>
        <v>958799755188.11743</v>
      </c>
      <c r="P614" s="4">
        <f t="shared" si="212"/>
        <v>202328003942460.37</v>
      </c>
      <c r="Q614" s="4">
        <f t="shared" si="203"/>
        <v>700049184.22515118</v>
      </c>
      <c r="T614" s="1">
        <f t="shared" si="204"/>
        <v>612</v>
      </c>
      <c r="U614" s="4">
        <f t="shared" si="196"/>
        <v>2.9168108625803206E-2</v>
      </c>
      <c r="V614" s="4">
        <f t="shared" si="213"/>
        <v>-6.0840247406135042E-5</v>
      </c>
      <c r="W614" s="4">
        <f t="shared" si="214"/>
        <v>-6.4947902359765183E-6</v>
      </c>
      <c r="X614" s="4">
        <f t="shared" si="215"/>
        <v>-4.2873368525869835E-6</v>
      </c>
      <c r="Y614" s="4">
        <f t="shared" si="216"/>
        <v>7.1622374494698544E-5</v>
      </c>
      <c r="Z614" s="4">
        <f t="shared" si="217"/>
        <v>0.97076182517746634</v>
      </c>
      <c r="AA614" s="4">
        <f t="shared" si="218"/>
        <v>1.3587558701947326E-3</v>
      </c>
      <c r="AB614" s="4">
        <f t="shared" si="219"/>
        <v>2.1486714497081011E-3</v>
      </c>
      <c r="AC614" s="4">
        <f t="shared" si="220"/>
        <v>2.573074750263173E-2</v>
      </c>
      <c r="AD614" s="4">
        <f t="shared" si="221"/>
        <v>1.0000000000000009</v>
      </c>
      <c r="AF614" s="4">
        <f t="shared" si="201"/>
        <v>0.84945867594264712</v>
      </c>
    </row>
    <row r="615" spans="1:32" x14ac:dyDescent="0.3">
      <c r="A615" s="3">
        <v>44465</v>
      </c>
      <c r="B615" s="4">
        <v>614</v>
      </c>
      <c r="C615" s="4">
        <v>233919275</v>
      </c>
      <c r="D615" s="4">
        <v>406225</v>
      </c>
      <c r="F615" s="6">
        <f t="shared" si="191"/>
        <v>45561689569.606049</v>
      </c>
      <c r="H615" s="4">
        <f t="shared" si="189"/>
        <v>4082183634104893.5</v>
      </c>
      <c r="I615" s="4">
        <v>13597102</v>
      </c>
      <c r="K615" s="4">
        <f t="shared" si="207"/>
        <v>248660178110.0791</v>
      </c>
      <c r="L615" s="4">
        <f t="shared" si="208"/>
        <v>233017734.81955066</v>
      </c>
      <c r="M615" s="4">
        <f t="shared" si="209"/>
        <v>483868.02773395181</v>
      </c>
      <c r="N615" s="4">
        <f t="shared" si="210"/>
        <v>27809137.622963149</v>
      </c>
      <c r="O615" s="4">
        <f t="shared" si="211"/>
        <v>812774696964.62268</v>
      </c>
      <c r="P615" s="4">
        <f t="shared" si="212"/>
        <v>201981956548373.53</v>
      </c>
      <c r="Q615" s="4">
        <f t="shared" si="203"/>
        <v>6028439755.6952095</v>
      </c>
      <c r="T615" s="1">
        <f t="shared" si="204"/>
        <v>613</v>
      </c>
      <c r="U615" s="4">
        <f t="shared" si="196"/>
        <v>2.9222853258179256E-2</v>
      </c>
      <c r="V615" s="4">
        <f t="shared" si="213"/>
        <v>-6.0828998827618719E-5</v>
      </c>
      <c r="W615" s="4">
        <f t="shared" si="214"/>
        <v>-6.1841804478721804E-6</v>
      </c>
      <c r="X615" s="4">
        <f t="shared" si="215"/>
        <v>-4.4662840050792004E-6</v>
      </c>
      <c r="Y615" s="4">
        <f t="shared" si="216"/>
        <v>7.14794632805701E-5</v>
      </c>
      <c r="Z615" s="4">
        <f t="shared" si="217"/>
        <v>0.97070098493006018</v>
      </c>
      <c r="AA615" s="4">
        <f t="shared" si="218"/>
        <v>1.352261079958756E-3</v>
      </c>
      <c r="AB615" s="4">
        <f t="shared" si="219"/>
        <v>2.144384112855514E-3</v>
      </c>
      <c r="AC615" s="4">
        <f t="shared" si="220"/>
        <v>2.5802369877126429E-2</v>
      </c>
      <c r="AD615" s="4">
        <f t="shared" si="221"/>
        <v>1.0000000000000009</v>
      </c>
      <c r="AF615" s="4">
        <f t="shared" si="201"/>
        <v>0.85099965830540247</v>
      </c>
    </row>
    <row r="616" spans="1:32" x14ac:dyDescent="0.3">
      <c r="A616" s="3">
        <v>44466</v>
      </c>
      <c r="B616" s="4">
        <v>615</v>
      </c>
      <c r="C616" s="4">
        <v>234305112</v>
      </c>
      <c r="D616" s="4">
        <v>385837</v>
      </c>
      <c r="F616" s="6">
        <f t="shared" si="191"/>
        <v>54681072491.426735</v>
      </c>
      <c r="H616" s="4">
        <f t="shared" si="189"/>
        <v>4131636275167348</v>
      </c>
      <c r="I616" s="4">
        <v>13445793</v>
      </c>
      <c r="K616" s="4">
        <f t="shared" si="207"/>
        <v>422457592673.38037</v>
      </c>
      <c r="L616" s="4">
        <f t="shared" si="208"/>
        <v>233501513.38631532</v>
      </c>
      <c r="M616" s="4">
        <f t="shared" si="209"/>
        <v>483778.56676465273</v>
      </c>
      <c r="N616" s="4">
        <f t="shared" si="210"/>
        <v>27724433.50933753</v>
      </c>
      <c r="O616" s="4">
        <f t="shared" si="211"/>
        <v>645770731915.94604</v>
      </c>
      <c r="P616" s="4">
        <f t="shared" si="212"/>
        <v>203879574794894.72</v>
      </c>
      <c r="Q616" s="4">
        <f t="shared" si="203"/>
        <v>9592550500.3149281</v>
      </c>
      <c r="T616" s="1">
        <f t="shared" si="204"/>
        <v>614</v>
      </c>
      <c r="U616" s="4">
        <f t="shared" si="196"/>
        <v>2.9284003427430736E-2</v>
      </c>
      <c r="V616" s="4">
        <f t="shared" si="213"/>
        <v>-6.0825515805991026E-5</v>
      </c>
      <c r="W616" s="4">
        <f t="shared" si="214"/>
        <v>-5.8811978030932951E-6</v>
      </c>
      <c r="X616" s="4">
        <f t="shared" si="215"/>
        <v>-4.6238735528707453E-6</v>
      </c>
      <c r="Y616" s="4">
        <f t="shared" si="216"/>
        <v>7.1330587161955067E-5</v>
      </c>
      <c r="Z616" s="4">
        <f t="shared" si="217"/>
        <v>0.97064015593123254</v>
      </c>
      <c r="AA616" s="4">
        <f t="shared" si="218"/>
        <v>1.3460768995108838E-3</v>
      </c>
      <c r="AB616" s="4">
        <f t="shared" si="219"/>
        <v>2.1399178288504348E-3</v>
      </c>
      <c r="AC616" s="4">
        <f t="shared" si="220"/>
        <v>2.5873849340406999E-2</v>
      </c>
      <c r="AD616" s="4">
        <f t="shared" si="221"/>
        <v>1.0000000000000009</v>
      </c>
      <c r="AF616" s="4">
        <f t="shared" si="201"/>
        <v>0.85272697486546101</v>
      </c>
    </row>
    <row r="617" spans="1:32" x14ac:dyDescent="0.3">
      <c r="A617" s="3">
        <v>44467</v>
      </c>
      <c r="B617" s="4">
        <v>616</v>
      </c>
      <c r="C617" s="4">
        <v>234761252</v>
      </c>
      <c r="D617" s="4">
        <v>456140</v>
      </c>
      <c r="F617" s="6">
        <f t="shared" si="191"/>
        <v>26744299240.21524</v>
      </c>
      <c r="H617" s="4">
        <f t="shared" si="189"/>
        <v>4190483695234933</v>
      </c>
      <c r="I617" s="4">
        <v>13312728</v>
      </c>
      <c r="K617" s="4">
        <f t="shared" si="207"/>
        <v>613139705248.34607</v>
      </c>
      <c r="L617" s="4">
        <f t="shared" si="208"/>
        <v>233985264.25229186</v>
      </c>
      <c r="M617" s="4">
        <f t="shared" si="209"/>
        <v>483750.86597654223</v>
      </c>
      <c r="N617" s="4">
        <f t="shared" si="210"/>
        <v>27640885.720251754</v>
      </c>
      <c r="O617" s="4">
        <f t="shared" si="211"/>
        <v>602156984593.15479</v>
      </c>
      <c r="P617" s="4">
        <f t="shared" si="212"/>
        <v>205296103656409.94</v>
      </c>
      <c r="Q617" s="4">
        <f t="shared" si="203"/>
        <v>762359919.97457755</v>
      </c>
      <c r="T617" s="1">
        <f t="shared" si="204"/>
        <v>615</v>
      </c>
      <c r="U617" s="4">
        <f t="shared" si="196"/>
        <v>2.9350557495152692E-2</v>
      </c>
      <c r="V617" s="4">
        <f t="shared" si="213"/>
        <v>-6.0828213799085167E-5</v>
      </c>
      <c r="W617" s="4">
        <f t="shared" si="214"/>
        <v>-5.5870488701071857E-6</v>
      </c>
      <c r="X617" s="4">
        <f t="shared" si="215"/>
        <v>-4.7611953897465955E-6</v>
      </c>
      <c r="Y617" s="4">
        <f t="shared" si="216"/>
        <v>7.1176458058938948E-5</v>
      </c>
      <c r="Z617" s="4">
        <f t="shared" si="217"/>
        <v>0.97057933041542654</v>
      </c>
      <c r="AA617" s="4">
        <f t="shared" si="218"/>
        <v>1.3401957017077906E-3</v>
      </c>
      <c r="AB617" s="4">
        <f t="shared" si="219"/>
        <v>2.1352939552975641E-3</v>
      </c>
      <c r="AC617" s="4">
        <f t="shared" si="220"/>
        <v>2.5945179927568954E-2</v>
      </c>
      <c r="AD617" s="4">
        <f t="shared" si="221"/>
        <v>1.0000000000000009</v>
      </c>
      <c r="AF617" s="4">
        <f t="shared" si="201"/>
        <v>0.85461141869008528</v>
      </c>
    </row>
    <row r="618" spans="1:32" x14ac:dyDescent="0.3">
      <c r="A618" s="3">
        <v>44468</v>
      </c>
      <c r="B618" s="4">
        <v>617</v>
      </c>
      <c r="C618" s="4">
        <v>235265092</v>
      </c>
      <c r="D618" s="4">
        <v>503840</v>
      </c>
      <c r="F618" s="6">
        <f t="shared" si="191"/>
        <v>13418174353.318689</v>
      </c>
      <c r="H618" s="4">
        <f t="shared" si="189"/>
        <v>4255968652144909</v>
      </c>
      <c r="I618" s="4">
        <v>13238322</v>
      </c>
      <c r="K618" s="4">
        <f t="shared" si="207"/>
        <v>735200572343.22888</v>
      </c>
      <c r="L618" s="4">
        <f t="shared" si="208"/>
        <v>234469036.57565314</v>
      </c>
      <c r="M618" s="4">
        <f t="shared" si="209"/>
        <v>483772.32336127758</v>
      </c>
      <c r="N618" s="4">
        <f t="shared" si="210"/>
        <v>27558585.191342011</v>
      </c>
      <c r="O618" s="4">
        <f t="shared" si="211"/>
        <v>633704238632.06604</v>
      </c>
      <c r="P618" s="4">
        <f t="shared" si="212"/>
        <v>205069937869304.87</v>
      </c>
      <c r="Q618" s="4">
        <f t="shared" si="203"/>
        <v>402711645.67632556</v>
      </c>
      <c r="T618" s="1">
        <f t="shared" si="204"/>
        <v>616</v>
      </c>
      <c r="U618" s="4">
        <f t="shared" si="196"/>
        <v>2.9421611879709413E-2</v>
      </c>
      <c r="V618" s="4">
        <f t="shared" si="213"/>
        <v>-6.0835698360826432E-5</v>
      </c>
      <c r="W618" s="4">
        <f t="shared" si="214"/>
        <v>-5.3026903281099471E-6</v>
      </c>
      <c r="X618" s="4">
        <f t="shared" si="215"/>
        <v>-4.8793628728816641E-6</v>
      </c>
      <c r="Y618" s="4">
        <f t="shared" si="216"/>
        <v>7.1017751561818044E-5</v>
      </c>
      <c r="Z618" s="4">
        <f t="shared" si="217"/>
        <v>0.9705185022016275</v>
      </c>
      <c r="AA618" s="4">
        <f t="shared" si="218"/>
        <v>1.3346086528376834E-3</v>
      </c>
      <c r="AB618" s="4">
        <f t="shared" si="219"/>
        <v>2.1305327599078173E-3</v>
      </c>
      <c r="AC618" s="4">
        <f t="shared" si="220"/>
        <v>2.6016356385627895E-2</v>
      </c>
      <c r="AD618" s="4">
        <f t="shared" si="221"/>
        <v>1.0000000000000009</v>
      </c>
      <c r="AF618" s="4">
        <f t="shared" si="201"/>
        <v>0.85662664647826026</v>
      </c>
    </row>
    <row r="619" spans="1:32" x14ac:dyDescent="0.3">
      <c r="A619" s="3">
        <v>44469</v>
      </c>
      <c r="B619" s="4">
        <v>618</v>
      </c>
      <c r="C619" s="4">
        <v>235777364</v>
      </c>
      <c r="D619" s="4">
        <v>512272</v>
      </c>
      <c r="F619" s="6">
        <f t="shared" si="191"/>
        <v>11535800445.530184</v>
      </c>
      <c r="H619" s="4">
        <f t="shared" si="189"/>
        <v>4323070056416520.5</v>
      </c>
      <c r="I619" s="4">
        <v>13208785</v>
      </c>
      <c r="K619" s="4">
        <f t="shared" si="207"/>
        <v>786725321463.70703</v>
      </c>
      <c r="L619" s="4">
        <f t="shared" si="208"/>
        <v>234952868.4244155</v>
      </c>
      <c r="M619" s="4">
        <f t="shared" si="209"/>
        <v>483831.8487623632</v>
      </c>
      <c r="N619" s="4">
        <f t="shared" si="210"/>
        <v>27477606.395056762</v>
      </c>
      <c r="O619" s="4">
        <f t="shared" si="211"/>
        <v>679792954158.4176</v>
      </c>
      <c r="P619" s="4">
        <f t="shared" si="212"/>
        <v>203599264004029.59</v>
      </c>
      <c r="Q619" s="4">
        <f t="shared" si="203"/>
        <v>808842202.41965425</v>
      </c>
      <c r="T619" s="1">
        <f t="shared" si="204"/>
        <v>617</v>
      </c>
      <c r="U619" s="4">
        <f t="shared" si="196"/>
        <v>2.9496355820758002E-2</v>
      </c>
      <c r="V619" s="4">
        <f t="shared" si="213"/>
        <v>-6.08467533273671E-5</v>
      </c>
      <c r="W619" s="4">
        <f t="shared" si="214"/>
        <v>-5.0288531645020654E-6</v>
      </c>
      <c r="X619" s="4">
        <f t="shared" si="215"/>
        <v>-4.9794996571173652E-6</v>
      </c>
      <c r="Y619" s="4">
        <f t="shared" si="216"/>
        <v>7.0855106148986531E-5</v>
      </c>
      <c r="Z619" s="4">
        <f t="shared" si="217"/>
        <v>0.9704576665032667</v>
      </c>
      <c r="AA619" s="4">
        <f t="shared" si="218"/>
        <v>1.3293059625095734E-3</v>
      </c>
      <c r="AB619" s="4">
        <f t="shared" si="219"/>
        <v>2.1256533970349357E-3</v>
      </c>
      <c r="AC619" s="4">
        <f t="shared" si="220"/>
        <v>2.6087374137189714E-2</v>
      </c>
      <c r="AD619" s="4">
        <f t="shared" si="221"/>
        <v>1.0000000000000009</v>
      </c>
      <c r="AF619" s="4">
        <f t="shared" si="201"/>
        <v>0.85874902507978823</v>
      </c>
    </row>
    <row r="620" spans="1:32" x14ac:dyDescent="0.3">
      <c r="A620" s="3">
        <v>44470</v>
      </c>
      <c r="B620" s="4">
        <v>619</v>
      </c>
      <c r="C620" s="4">
        <v>236264859</v>
      </c>
      <c r="D620" s="4">
        <v>487495</v>
      </c>
      <c r="F620" s="6">
        <f t="shared" si="191"/>
        <v>17472039798.157768</v>
      </c>
      <c r="H620" s="4">
        <f t="shared" si="189"/>
        <v>4387413356317608.5</v>
      </c>
      <c r="I620" s="4">
        <v>13166508</v>
      </c>
      <c r="K620" s="4">
        <f t="shared" si="207"/>
        <v>863509982317.72546</v>
      </c>
      <c r="L620" s="4">
        <f t="shared" si="208"/>
        <v>235436788.1943334</v>
      </c>
      <c r="M620" s="4">
        <f t="shared" si="209"/>
        <v>483919.76991790533</v>
      </c>
      <c r="N620" s="4">
        <f t="shared" si="210"/>
        <v>27398009.053705812</v>
      </c>
      <c r="O620" s="4">
        <f t="shared" si="211"/>
        <v>685701259197.32495</v>
      </c>
      <c r="P620" s="4">
        <f t="shared" si="212"/>
        <v>202535622241629.62</v>
      </c>
      <c r="Q620" s="4">
        <f t="shared" si="203"/>
        <v>12782270.139914656</v>
      </c>
      <c r="T620" s="1">
        <f t="shared" si="204"/>
        <v>618</v>
      </c>
      <c r="U620" s="4">
        <f t="shared" si="196"/>
        <v>2.9574065589261702E-2</v>
      </c>
      <c r="V620" s="4">
        <f t="shared" si="213"/>
        <v>-6.0860327790445371E-5</v>
      </c>
      <c r="W620" s="4">
        <f t="shared" si="214"/>
        <v>-4.7660668860004086E-6</v>
      </c>
      <c r="X620" s="4">
        <f t="shared" si="215"/>
        <v>-5.0627281672351813E-6</v>
      </c>
      <c r="Y620" s="4">
        <f t="shared" si="216"/>
        <v>7.0689122843680961E-5</v>
      </c>
      <c r="Z620" s="4">
        <f t="shared" si="217"/>
        <v>0.9703968197499393</v>
      </c>
      <c r="AA620" s="4">
        <f t="shared" si="218"/>
        <v>1.3242771093450712E-3</v>
      </c>
      <c r="AB620" s="4">
        <f t="shared" si="219"/>
        <v>2.1206738973778183E-3</v>
      </c>
      <c r="AC620" s="4">
        <f t="shared" si="220"/>
        <v>2.6158229243338701E-2</v>
      </c>
      <c r="AD620" s="4">
        <f t="shared" si="221"/>
        <v>1.0000000000000009</v>
      </c>
      <c r="AF620" s="4">
        <f t="shared" si="201"/>
        <v>0.86095746194261624</v>
      </c>
    </row>
    <row r="621" spans="1:32" x14ac:dyDescent="0.3">
      <c r="A621" s="3">
        <v>44471</v>
      </c>
      <c r="B621" s="4">
        <v>620</v>
      </c>
      <c r="C621" s="4">
        <v>236686290</v>
      </c>
      <c r="D621" s="4">
        <v>421431</v>
      </c>
      <c r="F621" s="6">
        <f t="shared" si="191"/>
        <v>39301414535.665817</v>
      </c>
      <c r="H621" s="4">
        <f t="shared" si="189"/>
        <v>4443420076349623</v>
      </c>
      <c r="I621" s="4">
        <v>13067363</v>
      </c>
      <c r="K621" s="4">
        <f t="shared" si="207"/>
        <v>1057601167408.2543</v>
      </c>
      <c r="L621" s="4">
        <f t="shared" si="208"/>
        <v>235920815.92319226</v>
      </c>
      <c r="M621" s="4">
        <f t="shared" si="209"/>
        <v>484027.72885885835</v>
      </c>
      <c r="N621" s="4">
        <f t="shared" si="210"/>
        <v>27319839.751637351</v>
      </c>
      <c r="O621" s="4">
        <f t="shared" si="211"/>
        <v>585950562264.65784</v>
      </c>
      <c r="P621" s="4">
        <f t="shared" si="212"/>
        <v>203133093555963.16</v>
      </c>
      <c r="Q621" s="4">
        <f t="shared" si="203"/>
        <v>3918350463.8294296</v>
      </c>
      <c r="T621" s="1">
        <f t="shared" si="204"/>
        <v>619</v>
      </c>
      <c r="U621" s="4">
        <f t="shared" si="196"/>
        <v>2.9654098343203424E-2</v>
      </c>
      <c r="V621" s="4">
        <f t="shared" si="213"/>
        <v>-6.0875522350004019E-5</v>
      </c>
      <c r="W621" s="4">
        <f t="shared" si="214"/>
        <v>-4.5146832506752125E-6</v>
      </c>
      <c r="X621" s="4">
        <f t="shared" si="215"/>
        <v>-5.1301596543029752E-6</v>
      </c>
      <c r="Y621" s="4">
        <f t="shared" si="216"/>
        <v>7.0520365254982207E-5</v>
      </c>
      <c r="Z621" s="4">
        <f t="shared" si="217"/>
        <v>0.9703359594221489</v>
      </c>
      <c r="AA621" s="4">
        <f t="shared" si="218"/>
        <v>1.3195110424590708E-3</v>
      </c>
      <c r="AB621" s="4">
        <f t="shared" si="219"/>
        <v>2.1156111692105829E-3</v>
      </c>
      <c r="AC621" s="4">
        <f t="shared" si="220"/>
        <v>2.6228918366182383E-2</v>
      </c>
      <c r="AD621" s="4">
        <f t="shared" si="221"/>
        <v>1.0000000000000009</v>
      </c>
      <c r="AF621" s="4">
        <f t="shared" si="201"/>
        <v>0.86323322532285396</v>
      </c>
    </row>
    <row r="622" spans="1:32" x14ac:dyDescent="0.3">
      <c r="A622" s="3">
        <v>44472</v>
      </c>
      <c r="B622" s="4">
        <v>621</v>
      </c>
      <c r="C622" s="4">
        <v>237048854</v>
      </c>
      <c r="D622" s="4">
        <v>362564</v>
      </c>
      <c r="F622" s="6">
        <f t="shared" si="191"/>
        <v>66107014384.270416</v>
      </c>
      <c r="H622" s="4">
        <f t="shared" si="189"/>
        <v>4491887824364435.5</v>
      </c>
      <c r="I622" s="4">
        <v>12944275</v>
      </c>
      <c r="K622" s="4">
        <f t="shared" si="207"/>
        <v>1325918576118.397</v>
      </c>
      <c r="L622" s="4">
        <f t="shared" si="208"/>
        <v>236404964.49576691</v>
      </c>
      <c r="M622" s="4">
        <f t="shared" si="209"/>
        <v>484148.57257464528</v>
      </c>
      <c r="N622" s="4">
        <f t="shared" si="210"/>
        <v>27243133.437754665</v>
      </c>
      <c r="O622" s="4">
        <f t="shared" si="211"/>
        <v>414593693661.53711</v>
      </c>
      <c r="P622" s="4">
        <f t="shared" si="212"/>
        <v>204457352622947.78</v>
      </c>
      <c r="Q622" s="4">
        <f t="shared" si="203"/>
        <v>14782808288.159185</v>
      </c>
      <c r="T622" s="1">
        <f t="shared" si="204"/>
        <v>620</v>
      </c>
      <c r="U622" s="4">
        <f t="shared" si="196"/>
        <v>2.9735885802937817E-2</v>
      </c>
      <c r="V622" s="4">
        <f t="shared" si="213"/>
        <v>-6.0891575067182557E-5</v>
      </c>
      <c r="W622" s="4">
        <f t="shared" si="214"/>
        <v>-4.2748991235393752E-6</v>
      </c>
      <c r="X622" s="4">
        <f t="shared" si="215"/>
        <v>-5.1828857595506998E-6</v>
      </c>
      <c r="Y622" s="4">
        <f t="shared" si="216"/>
        <v>7.0349359950272632E-5</v>
      </c>
      <c r="Z622" s="4">
        <f t="shared" si="217"/>
        <v>0.97027508389979888</v>
      </c>
      <c r="AA622" s="4">
        <f t="shared" si="218"/>
        <v>1.3149963592083956E-3</v>
      </c>
      <c r="AB622" s="4">
        <f t="shared" si="219"/>
        <v>2.1104810095562798E-3</v>
      </c>
      <c r="AC622" s="4">
        <f t="shared" si="220"/>
        <v>2.6299438731437367E-2</v>
      </c>
      <c r="AD622" s="4">
        <f t="shared" si="221"/>
        <v>1.0000000000000009</v>
      </c>
      <c r="AF622" s="4">
        <f t="shared" si="201"/>
        <v>0.86555975932438578</v>
      </c>
    </row>
    <row r="623" spans="1:32" x14ac:dyDescent="0.3">
      <c r="A623" s="3">
        <v>44473</v>
      </c>
      <c r="B623" s="4">
        <v>622</v>
      </c>
      <c r="C623" s="4">
        <v>237399892</v>
      </c>
      <c r="D623" s="4">
        <v>351038</v>
      </c>
      <c r="F623" s="6">
        <f t="shared" si="191"/>
        <v>72166828332.73938</v>
      </c>
      <c r="H623" s="4">
        <f t="shared" si="189"/>
        <v>4539065271998666</v>
      </c>
      <c r="I623" s="4">
        <v>12706033</v>
      </c>
      <c r="K623" s="4">
        <f t="shared" si="207"/>
        <v>1931342185610.0247</v>
      </c>
      <c r="L623" s="4">
        <f t="shared" si="208"/>
        <v>236889240.73706305</v>
      </c>
      <c r="M623" s="4">
        <f t="shared" si="209"/>
        <v>484276.24129614234</v>
      </c>
      <c r="N623" s="4">
        <f t="shared" si="210"/>
        <v>27167914.813353557</v>
      </c>
      <c r="O623" s="4">
        <f t="shared" si="211"/>
        <v>260764712339.10178</v>
      </c>
      <c r="P623" s="4">
        <f t="shared" si="212"/>
        <v>209146025583406.37</v>
      </c>
      <c r="Q623" s="4">
        <f t="shared" si="203"/>
        <v>17752428943.689049</v>
      </c>
      <c r="T623" s="1">
        <f t="shared" si="204"/>
        <v>621</v>
      </c>
      <c r="U623" s="4">
        <f t="shared" si="196"/>
        <v>2.9818927894062149E-2</v>
      </c>
      <c r="V623" s="4">
        <f t="shared" si="213"/>
        <v>-6.0907847469090758E-5</v>
      </c>
      <c r="W623" s="4">
        <f t="shared" si="214"/>
        <v>-4.0467781477159084E-6</v>
      </c>
      <c r="X623" s="4">
        <f t="shared" si="215"/>
        <v>-5.2219714920905593E-6</v>
      </c>
      <c r="Y623" s="4">
        <f t="shared" si="216"/>
        <v>7.0176597108897226E-5</v>
      </c>
      <c r="Z623" s="4">
        <f t="shared" si="217"/>
        <v>0.97021419232473172</v>
      </c>
      <c r="AA623" s="4">
        <f t="shared" si="218"/>
        <v>1.3107214600848562E-3</v>
      </c>
      <c r="AB623" s="4">
        <f t="shared" si="219"/>
        <v>2.1052981237967292E-3</v>
      </c>
      <c r="AC623" s="4">
        <f t="shared" si="220"/>
        <v>2.6369788091387639E-2</v>
      </c>
      <c r="AD623" s="4">
        <f t="shared" si="221"/>
        <v>1.0000000000000009</v>
      </c>
      <c r="AF623" s="4">
        <f t="shared" si="201"/>
        <v>0.86792249807405741</v>
      </c>
    </row>
    <row r="624" spans="1:32" x14ac:dyDescent="0.3">
      <c r="A624" s="3">
        <v>44474</v>
      </c>
      <c r="B624" s="4">
        <v>623</v>
      </c>
      <c r="C624" s="4">
        <v>237841590</v>
      </c>
      <c r="D624" s="4">
        <v>441698</v>
      </c>
      <c r="F624" s="6">
        <f t="shared" si="191"/>
        <v>31676468797.01524</v>
      </c>
      <c r="H624" s="4">
        <f t="shared" si="189"/>
        <v>4598777041629735</v>
      </c>
      <c r="I624" s="4">
        <v>12601145</v>
      </c>
      <c r="K624" s="4">
        <f t="shared" si="207"/>
        <v>2233875128635.1099</v>
      </c>
      <c r="L624" s="4">
        <f t="shared" si="208"/>
        <v>237373646.39425334</v>
      </c>
      <c r="M624" s="4">
        <f t="shared" si="209"/>
        <v>484405.65719029307</v>
      </c>
      <c r="N624" s="4">
        <f t="shared" si="210"/>
        <v>27094199.603455834</v>
      </c>
      <c r="O624" s="4">
        <f t="shared" si="211"/>
        <v>218971218159.18243</v>
      </c>
      <c r="P624" s="4">
        <f t="shared" si="212"/>
        <v>210048631738752.34</v>
      </c>
      <c r="Q624" s="4">
        <f t="shared" si="203"/>
        <v>1823943982.6835916</v>
      </c>
      <c r="T624" s="1">
        <f t="shared" si="204"/>
        <v>622</v>
      </c>
      <c r="U624" s="4">
        <f t="shared" si="196"/>
        <v>2.9902786480526952E-2</v>
      </c>
      <c r="V624" s="4">
        <f t="shared" si="213"/>
        <v>-6.0923810890298226E-5</v>
      </c>
      <c r="W624" s="4">
        <f t="shared" si="214"/>
        <v>-3.8302710049444873E-6</v>
      </c>
      <c r="X624" s="4">
        <f t="shared" si="215"/>
        <v>-5.2484495146580686E-6</v>
      </c>
      <c r="Y624" s="4">
        <f t="shared" si="216"/>
        <v>7.0002531409900782E-5</v>
      </c>
      <c r="Z624" s="4">
        <f t="shared" si="217"/>
        <v>0.97015328447726268</v>
      </c>
      <c r="AA624" s="4">
        <f t="shared" si="218"/>
        <v>1.3066746819371403E-3</v>
      </c>
      <c r="AB624" s="4">
        <f t="shared" si="219"/>
        <v>2.1000761523046387E-3</v>
      </c>
      <c r="AC624" s="4">
        <f t="shared" si="220"/>
        <v>2.6439964688496537E-2</v>
      </c>
      <c r="AD624" s="4">
        <f t="shared" si="221"/>
        <v>1.0000000000000011</v>
      </c>
      <c r="AF624" s="4">
        <f t="shared" si="201"/>
        <v>0.87030868260403349</v>
      </c>
    </row>
    <row r="625" spans="1:32" x14ac:dyDescent="0.3">
      <c r="A625" s="3">
        <v>44475</v>
      </c>
      <c r="B625" s="4">
        <v>624</v>
      </c>
      <c r="C625" s="4">
        <v>238310341</v>
      </c>
      <c r="D625" s="4">
        <v>468751</v>
      </c>
      <c r="F625" s="6">
        <f t="shared" si="191"/>
        <v>22778610289.964668</v>
      </c>
      <c r="H625" s="4">
        <f t="shared" si="189"/>
        <v>4662572795505070</v>
      </c>
      <c r="I625" s="4">
        <v>12520706</v>
      </c>
      <c r="K625" s="4">
        <f t="shared" si="207"/>
        <v>2480796294163.8823</v>
      </c>
      <c r="L625" s="4">
        <f t="shared" si="208"/>
        <v>237858179.0099861</v>
      </c>
      <c r="M625" s="4">
        <f t="shared" si="209"/>
        <v>484532.61573275924</v>
      </c>
      <c r="N625" s="4">
        <f t="shared" si="210"/>
        <v>27021995.712455146</v>
      </c>
      <c r="O625" s="4">
        <f t="shared" si="211"/>
        <v>204450465213.32788</v>
      </c>
      <c r="P625" s="4">
        <f t="shared" si="212"/>
        <v>210287403324557.44</v>
      </c>
      <c r="Q625" s="4">
        <f t="shared" si="203"/>
        <v>249059395.13647386</v>
      </c>
      <c r="T625" s="1">
        <f t="shared" si="204"/>
        <v>623</v>
      </c>
      <c r="U625" s="4">
        <f t="shared" si="196"/>
        <v>2.9987079286984221E-2</v>
      </c>
      <c r="V625" s="4">
        <f t="shared" si="213"/>
        <v>-6.0939033374231649E-5</v>
      </c>
      <c r="W625" s="4">
        <f t="shared" si="214"/>
        <v>-3.6252341121427103E-6</v>
      </c>
      <c r="X625" s="4">
        <f t="shared" si="215"/>
        <v>-5.2633156238659985E-6</v>
      </c>
      <c r="Y625" s="4">
        <f t="shared" si="216"/>
        <v>6.9827583110240358E-5</v>
      </c>
      <c r="Z625" s="4">
        <f t="shared" si="217"/>
        <v>0.97009236066637239</v>
      </c>
      <c r="AA625" s="4">
        <f t="shared" si="218"/>
        <v>1.3028444109321959E-3</v>
      </c>
      <c r="AB625" s="4">
        <f t="shared" si="219"/>
        <v>2.0948277027899808E-3</v>
      </c>
      <c r="AC625" s="4">
        <f t="shared" si="220"/>
        <v>2.6509967219906439E-2</v>
      </c>
      <c r="AD625" s="4">
        <f t="shared" si="221"/>
        <v>1.0000000000000011</v>
      </c>
      <c r="AF625" s="4">
        <f t="shared" si="201"/>
        <v>0.87270718332072439</v>
      </c>
    </row>
    <row r="626" spans="1:32" x14ac:dyDescent="0.3">
      <c r="A626" s="3">
        <v>44476</v>
      </c>
      <c r="B626" s="4">
        <v>625</v>
      </c>
      <c r="C626" s="4">
        <v>238789750</v>
      </c>
      <c r="D626" s="4">
        <v>479409</v>
      </c>
      <c r="F626" s="6">
        <f t="shared" si="191"/>
        <v>19675067970.120987</v>
      </c>
      <c r="H626" s="4">
        <f t="shared" si="189"/>
        <v>4728273631032306</v>
      </c>
      <c r="I626" s="4">
        <v>12499409</v>
      </c>
      <c r="K626" s="4">
        <f t="shared" si="207"/>
        <v>2548337722556.2686</v>
      </c>
      <c r="L626" s="4">
        <f t="shared" si="208"/>
        <v>238342832.69151974</v>
      </c>
      <c r="M626" s="4">
        <f t="shared" si="209"/>
        <v>484653.68153363466</v>
      </c>
      <c r="N626" s="4">
        <f t="shared" si="210"/>
        <v>26951304.26701333</v>
      </c>
      <c r="O626" s="4">
        <f t="shared" si="211"/>
        <v>199735080619.24234</v>
      </c>
      <c r="P626" s="4">
        <f t="shared" si="212"/>
        <v>208857276808722.28</v>
      </c>
      <c r="Q626" s="4">
        <f t="shared" si="203"/>
        <v>27506684.389248438</v>
      </c>
      <c r="T626" s="1">
        <f t="shared" si="204"/>
        <v>624</v>
      </c>
      <c r="U626" s="4">
        <f t="shared" si="196"/>
        <v>3.0071474087484479E-2</v>
      </c>
      <c r="V626" s="4">
        <f t="shared" si="213"/>
        <v>-6.0953167301683009E-5</v>
      </c>
      <c r="W626" s="4">
        <f t="shared" si="214"/>
        <v>-3.4314466643222907E-6</v>
      </c>
      <c r="X626" s="4">
        <f t="shared" si="215"/>
        <v>-5.2675253076505708E-6</v>
      </c>
      <c r="Y626" s="4">
        <f t="shared" si="216"/>
        <v>6.9652139273655871E-5</v>
      </c>
      <c r="Z626" s="4">
        <f t="shared" si="217"/>
        <v>0.97003142163299816</v>
      </c>
      <c r="AA626" s="4">
        <f t="shared" si="218"/>
        <v>1.2992191768200531E-3</v>
      </c>
      <c r="AB626" s="4">
        <f t="shared" si="219"/>
        <v>2.0895643871661146E-3</v>
      </c>
      <c r="AC626" s="4">
        <f t="shared" si="220"/>
        <v>2.6579794803016678E-2</v>
      </c>
      <c r="AD626" s="4">
        <f t="shared" si="221"/>
        <v>1.0000000000000011</v>
      </c>
      <c r="AF626" s="4">
        <f t="shared" si="201"/>
        <v>0.87510833030130597</v>
      </c>
    </row>
    <row r="627" spans="1:32" x14ac:dyDescent="0.3">
      <c r="A627" s="3">
        <v>44477</v>
      </c>
      <c r="B627" s="4">
        <v>626</v>
      </c>
      <c r="C627" s="4">
        <v>239250418</v>
      </c>
      <c r="D627" s="4">
        <v>460668</v>
      </c>
      <c r="F627" s="6">
        <f t="shared" si="191"/>
        <v>25283812367.865814</v>
      </c>
      <c r="H627" s="4">
        <f t="shared" si="189"/>
        <v>4791839160649157</v>
      </c>
      <c r="I627" s="4">
        <v>12443756</v>
      </c>
      <c r="K627" s="4">
        <f t="shared" si="207"/>
        <v>2729118465462.8481</v>
      </c>
      <c r="L627" s="4">
        <f t="shared" si="208"/>
        <v>238827598.78146544</v>
      </c>
      <c r="M627" s="4">
        <f t="shared" si="209"/>
        <v>484766.08994570374</v>
      </c>
      <c r="N627" s="4">
        <f t="shared" si="210"/>
        <v>26882120.550791841</v>
      </c>
      <c r="O627" s="4">
        <f t="shared" si="211"/>
        <v>178776091562.17517</v>
      </c>
      <c r="P627" s="4">
        <f t="shared" si="212"/>
        <v>208466370901562.47</v>
      </c>
      <c r="Q627" s="4">
        <f t="shared" si="203"/>
        <v>580717939.03122795</v>
      </c>
      <c r="T627" s="1">
        <f t="shared" si="204"/>
        <v>625</v>
      </c>
      <c r="U627" s="4">
        <f t="shared" si="196"/>
        <v>3.0155683217857263E-2</v>
      </c>
      <c r="V627" s="4">
        <f t="shared" si="213"/>
        <v>-6.0965937864015449E-5</v>
      </c>
      <c r="W627" s="4">
        <f t="shared" si="214"/>
        <v>-3.2486259882222296E-6</v>
      </c>
      <c r="X627" s="4">
        <f t="shared" si="215"/>
        <v>-5.2619912620549178E-6</v>
      </c>
      <c r="Y627" s="4">
        <f t="shared" si="216"/>
        <v>6.9476555114292597E-5</v>
      </c>
      <c r="Z627" s="4">
        <f t="shared" si="217"/>
        <v>0.96997046846569646</v>
      </c>
      <c r="AA627" s="4">
        <f t="shared" si="218"/>
        <v>1.2957877301557309E-3</v>
      </c>
      <c r="AB627" s="4">
        <f t="shared" si="219"/>
        <v>2.0842968618584642E-3</v>
      </c>
      <c r="AC627" s="4">
        <f t="shared" si="220"/>
        <v>2.6649446942290333E-2</v>
      </c>
      <c r="AD627" s="4">
        <f t="shared" si="221"/>
        <v>1.0000000000000011</v>
      </c>
      <c r="AF627" s="4">
        <f t="shared" si="201"/>
        <v>0.87750375308221984</v>
      </c>
    </row>
    <row r="628" spans="1:32" x14ac:dyDescent="0.3">
      <c r="A628" s="3">
        <v>44478</v>
      </c>
      <c r="B628" s="4">
        <v>627</v>
      </c>
      <c r="C628" s="4">
        <v>239657898</v>
      </c>
      <c r="D628" s="4">
        <v>407480</v>
      </c>
      <c r="F628" s="6">
        <f t="shared" si="191"/>
        <v>45027500466.973862</v>
      </c>
      <c r="H628" s="4">
        <f t="shared" si="189"/>
        <v>4848419267517622</v>
      </c>
      <c r="I628" s="4">
        <v>12405791</v>
      </c>
      <c r="K628" s="4">
        <f t="shared" si="207"/>
        <v>2855996499121.6064</v>
      </c>
      <c r="L628" s="4">
        <f t="shared" si="208"/>
        <v>239312466.43685624</v>
      </c>
      <c r="M628" s="4">
        <f t="shared" si="209"/>
        <v>484867.65539079905</v>
      </c>
      <c r="N628" s="4">
        <f t="shared" si="210"/>
        <v>26814434.836823583</v>
      </c>
      <c r="O628" s="4">
        <f t="shared" si="211"/>
        <v>119322964815.94142</v>
      </c>
      <c r="P628" s="4">
        <f t="shared" si="212"/>
        <v>207609017216434.22</v>
      </c>
      <c r="Q628" s="4">
        <f t="shared" si="203"/>
        <v>5988849206.8850689</v>
      </c>
      <c r="T628" s="1">
        <f t="shared" si="204"/>
        <v>626</v>
      </c>
      <c r="U628" s="4">
        <f t="shared" si="196"/>
        <v>3.02394584516032E-2</v>
      </c>
      <c r="V628" s="4">
        <f t="shared" si="213"/>
        <v>-6.0977132455674049E-5</v>
      </c>
      <c r="W628" s="4">
        <f t="shared" si="214"/>
        <v>-3.0764412157663039E-6</v>
      </c>
      <c r="X628" s="4">
        <f t="shared" si="215"/>
        <v>-5.2475817516570595E-6</v>
      </c>
      <c r="Y628" s="4">
        <f t="shared" si="216"/>
        <v>6.9301155423097413E-5</v>
      </c>
      <c r="Z628" s="4">
        <f t="shared" si="217"/>
        <v>0.96990950252783248</v>
      </c>
      <c r="AA628" s="4">
        <f t="shared" si="218"/>
        <v>1.2925391041675087E-3</v>
      </c>
      <c r="AB628" s="4">
        <f t="shared" si="219"/>
        <v>2.0790348705964092E-3</v>
      </c>
      <c r="AC628" s="4">
        <f t="shared" si="220"/>
        <v>2.6718923497404626E-2</v>
      </c>
      <c r="AD628" s="4">
        <f t="shared" si="221"/>
        <v>1.0000000000000011</v>
      </c>
      <c r="AF628" s="4">
        <f t="shared" si="201"/>
        <v>0.87988623109378861</v>
      </c>
    </row>
    <row r="629" spans="1:32" x14ac:dyDescent="0.3">
      <c r="A629" s="3">
        <v>44479</v>
      </c>
      <c r="B629" s="4">
        <v>628</v>
      </c>
      <c r="C629" s="4">
        <v>240016117</v>
      </c>
      <c r="D629" s="4">
        <v>358219</v>
      </c>
      <c r="F629" s="6">
        <f t="shared" si="191"/>
        <v>68360204020.833633</v>
      </c>
      <c r="H629" s="4">
        <f t="shared" si="189"/>
        <v>4898433590056308</v>
      </c>
      <c r="I629" s="4">
        <v>12334188</v>
      </c>
      <c r="K629" s="4">
        <f t="shared" si="207"/>
        <v>3103137243499.5195</v>
      </c>
      <c r="L629" s="4">
        <f t="shared" si="208"/>
        <v>239797423.12385392</v>
      </c>
      <c r="M629" s="4">
        <f t="shared" si="209"/>
        <v>484956.68699768186</v>
      </c>
      <c r="N629" s="4">
        <f t="shared" si="210"/>
        <v>26748233.12417813</v>
      </c>
      <c r="O629" s="4">
        <f t="shared" si="211"/>
        <v>47827011463.79615</v>
      </c>
      <c r="P629" s="4">
        <f t="shared" si="212"/>
        <v>207764696841843.34</v>
      </c>
      <c r="Q629" s="4">
        <f t="shared" si="203"/>
        <v>16062441305.522377</v>
      </c>
      <c r="T629" s="1">
        <f t="shared" si="204"/>
        <v>627</v>
      </c>
      <c r="U629" s="4">
        <f t="shared" si="196"/>
        <v>3.0322586263953916E-2</v>
      </c>
      <c r="V629" s="4">
        <f t="shared" si="213"/>
        <v>-6.0986591024255885E-5</v>
      </c>
      <c r="W629" s="4">
        <f t="shared" si="214"/>
        <v>-2.9145253223541656E-6</v>
      </c>
      <c r="X629" s="4">
        <f t="shared" si="215"/>
        <v>-5.2251197022573886E-6</v>
      </c>
      <c r="Y629" s="4">
        <f t="shared" si="216"/>
        <v>6.9126236048867439E-5</v>
      </c>
      <c r="Z629" s="4">
        <f t="shared" si="217"/>
        <v>0.9698485253953768</v>
      </c>
      <c r="AA629" s="4">
        <f t="shared" si="218"/>
        <v>1.2894626629517424E-3</v>
      </c>
      <c r="AB629" s="4">
        <f t="shared" si="219"/>
        <v>2.073787288844752E-3</v>
      </c>
      <c r="AC629" s="4">
        <f t="shared" si="220"/>
        <v>2.6788224652827725E-2</v>
      </c>
      <c r="AD629" s="4">
        <f t="shared" si="221"/>
        <v>1.0000000000000011</v>
      </c>
      <c r="AF629" s="4">
        <f t="shared" si="201"/>
        <v>0.88224955545304995</v>
      </c>
    </row>
    <row r="630" spans="1:32" x14ac:dyDescent="0.3">
      <c r="A630" s="3">
        <v>44480</v>
      </c>
      <c r="B630" s="4">
        <v>629</v>
      </c>
      <c r="C630" s="4">
        <v>240351806</v>
      </c>
      <c r="D630" s="4">
        <v>335689</v>
      </c>
      <c r="F630" s="6">
        <f t="shared" si="191"/>
        <v>80649095356.971558</v>
      </c>
      <c r="H630" s="4">
        <f t="shared" si="189"/>
        <v>4945535224752204</v>
      </c>
      <c r="I630" s="4">
        <v>12216780</v>
      </c>
      <c r="K630" s="4">
        <f t="shared" si="207"/>
        <v>3530567261513.7539</v>
      </c>
      <c r="L630" s="4">
        <f t="shared" si="208"/>
        <v>240282455.03570881</v>
      </c>
      <c r="M630" s="4">
        <f t="shared" si="209"/>
        <v>485031.91185489297</v>
      </c>
      <c r="N630" s="4">
        <f t="shared" si="210"/>
        <v>26683497.786101319</v>
      </c>
      <c r="O630" s="4">
        <f t="shared" si="211"/>
        <v>4809556248.1172361</v>
      </c>
      <c r="P630" s="4">
        <f t="shared" si="212"/>
        <v>209285923502700.25</v>
      </c>
      <c r="Q630" s="4">
        <f t="shared" si="203"/>
        <v>22303305321.298332</v>
      </c>
      <c r="T630" s="1">
        <f t="shared" si="204"/>
        <v>628</v>
      </c>
      <c r="U630" s="4">
        <f t="shared" si="196"/>
        <v>3.0404883495901092E-2</v>
      </c>
      <c r="V630" s="4">
        <f t="shared" si="213"/>
        <v>-6.0994197386429649E-5</v>
      </c>
      <c r="W630" s="4">
        <f t="shared" si="214"/>
        <v>-2.7624856027285723E-6</v>
      </c>
      <c r="X630" s="4">
        <f t="shared" si="215"/>
        <v>-5.1953824203843747E-6</v>
      </c>
      <c r="Y630" s="4">
        <f t="shared" si="216"/>
        <v>6.8952065409542596E-5</v>
      </c>
      <c r="Z630" s="4">
        <f t="shared" si="217"/>
        <v>0.96978753880435253</v>
      </c>
      <c r="AA630" s="4">
        <f t="shared" si="218"/>
        <v>1.2865481376293883E-3</v>
      </c>
      <c r="AB630" s="4">
        <f t="shared" si="219"/>
        <v>2.0685621691424946E-3</v>
      </c>
      <c r="AC630" s="4">
        <f t="shared" si="220"/>
        <v>2.6857350888876592E-2</v>
      </c>
      <c r="AD630" s="4">
        <f t="shared" si="221"/>
        <v>1.0000000000000011</v>
      </c>
      <c r="AF630" s="4">
        <f t="shared" si="201"/>
        <v>0.88458840245253012</v>
      </c>
    </row>
    <row r="631" spans="1:32" x14ac:dyDescent="0.3">
      <c r="A631" s="3">
        <v>44481</v>
      </c>
      <c r="B631" s="4">
        <v>630</v>
      </c>
      <c r="C631" s="4">
        <v>240774133</v>
      </c>
      <c r="D631" s="4">
        <v>422327</v>
      </c>
      <c r="F631" s="6">
        <f t="shared" si="191"/>
        <v>38946960799.794548</v>
      </c>
      <c r="H631" s="4">
        <f t="shared" si="189"/>
        <v>5005113454616738</v>
      </c>
      <c r="I631" s="4">
        <v>12101140</v>
      </c>
      <c r="K631" s="4">
        <f t="shared" si="207"/>
        <v>3978510452974.8115</v>
      </c>
      <c r="L631" s="4">
        <f t="shared" si="208"/>
        <v>240767547.44165468</v>
      </c>
      <c r="M631" s="4">
        <f t="shared" si="209"/>
        <v>485092.4059458673</v>
      </c>
      <c r="N631" s="4">
        <f t="shared" si="210"/>
        <v>26620208.137070041</v>
      </c>
      <c r="O631" s="4">
        <f t="shared" si="211"/>
        <v>43369578.719585456</v>
      </c>
      <c r="P631" s="4">
        <f t="shared" si="212"/>
        <v>210803339568882.5</v>
      </c>
      <c r="Q631" s="4">
        <f t="shared" si="203"/>
        <v>3939496183.5495143</v>
      </c>
      <c r="T631" s="1">
        <f t="shared" si="204"/>
        <v>629</v>
      </c>
      <c r="U631" s="4">
        <f t="shared" si="196"/>
        <v>3.0486193419377673E-2</v>
      </c>
      <c r="V631" s="4">
        <f t="shared" si="213"/>
        <v>-6.0999871494027392E-5</v>
      </c>
      <c r="W631" s="4">
        <f t="shared" si="214"/>
        <v>-2.6199126775243594E-6</v>
      </c>
      <c r="X631" s="4">
        <f t="shared" si="215"/>
        <v>-5.1591018412959716E-6</v>
      </c>
      <c r="Y631" s="4">
        <f t="shared" si="216"/>
        <v>6.8778886012847723E-5</v>
      </c>
      <c r="Z631" s="4">
        <f t="shared" si="217"/>
        <v>0.96972654460696606</v>
      </c>
      <c r="AA631" s="4">
        <f t="shared" si="218"/>
        <v>1.2837856520266598E-3</v>
      </c>
      <c r="AB631" s="4">
        <f t="shared" si="219"/>
        <v>2.0633667867221103E-3</v>
      </c>
      <c r="AC631" s="4">
        <f t="shared" si="220"/>
        <v>2.6926302954286135E-2</v>
      </c>
      <c r="AD631" s="4">
        <f t="shared" si="221"/>
        <v>1.0000000000000011</v>
      </c>
      <c r="AF631" s="4">
        <f t="shared" si="201"/>
        <v>0.88689821877360397</v>
      </c>
    </row>
    <row r="632" spans="1:32" x14ac:dyDescent="0.3">
      <c r="A632" s="3">
        <v>44482</v>
      </c>
      <c r="B632" s="4">
        <v>631</v>
      </c>
      <c r="C632" s="4">
        <v>241235190</v>
      </c>
      <c r="D632" s="4">
        <v>461057</v>
      </c>
      <c r="F632" s="6">
        <f t="shared" si="191"/>
        <v>25160254808.484207</v>
      </c>
      <c r="H632" s="4">
        <f t="shared" si="189"/>
        <v>5070562667311291</v>
      </c>
      <c r="I632" s="4">
        <v>12073791</v>
      </c>
      <c r="K632" s="4">
        <f t="shared" si="207"/>
        <v>4088360166220.4575</v>
      </c>
      <c r="L632" s="4">
        <f t="shared" si="208"/>
        <v>241252684.97429499</v>
      </c>
      <c r="M632" s="4">
        <f t="shared" si="209"/>
        <v>485137.53264030814</v>
      </c>
      <c r="N632" s="4">
        <f t="shared" si="210"/>
        <v>26558340.926244799</v>
      </c>
      <c r="O632" s="4">
        <f t="shared" si="211"/>
        <v>306074125.58237141</v>
      </c>
      <c r="P632" s="4">
        <f t="shared" si="212"/>
        <v>209802186565878.22</v>
      </c>
      <c r="Q632" s="4">
        <f t="shared" si="203"/>
        <v>579872052.24094582</v>
      </c>
      <c r="T632" s="1">
        <f t="shared" si="204"/>
        <v>630</v>
      </c>
      <c r="U632" s="4">
        <f t="shared" si="196"/>
        <v>3.0566382196263262E-2</v>
      </c>
      <c r="V632" s="4">
        <f t="shared" si="213"/>
        <v>-6.1003562616153927E-5</v>
      </c>
      <c r="W632" s="4">
        <f t="shared" si="214"/>
        <v>-2.4863881374675902E-6</v>
      </c>
      <c r="X632" s="4">
        <f t="shared" si="215"/>
        <v>-5.1169652150466792E-6</v>
      </c>
      <c r="Y632" s="4">
        <f t="shared" si="216"/>
        <v>6.8606915968668196E-5</v>
      </c>
      <c r="Z632" s="4">
        <f t="shared" si="217"/>
        <v>0.96966554473547206</v>
      </c>
      <c r="AA632" s="4">
        <f t="shared" si="218"/>
        <v>1.2811657393491354E-3</v>
      </c>
      <c r="AB632" s="4">
        <f t="shared" si="219"/>
        <v>2.0582076848808142E-3</v>
      </c>
      <c r="AC632" s="4">
        <f t="shared" si="220"/>
        <v>2.6995081840298984E-2</v>
      </c>
      <c r="AD632" s="4">
        <f t="shared" si="221"/>
        <v>1.0000000000000011</v>
      </c>
      <c r="AF632" s="4">
        <f t="shared" si="201"/>
        <v>0.88917511820547934</v>
      </c>
    </row>
    <row r="633" spans="1:32" x14ac:dyDescent="0.3">
      <c r="A633" s="3">
        <v>44483</v>
      </c>
      <c r="B633" s="4">
        <v>632</v>
      </c>
      <c r="C633" s="4">
        <v>241701261</v>
      </c>
      <c r="D633" s="4">
        <v>466071</v>
      </c>
      <c r="F633" s="6">
        <f t="shared" si="191"/>
        <v>23594755212.079609</v>
      </c>
      <c r="H633" s="4">
        <f t="shared" si="189"/>
        <v>5137155748395504</v>
      </c>
      <c r="I633" s="4">
        <v>12093309</v>
      </c>
      <c r="K633" s="4">
        <f t="shared" si="207"/>
        <v>4009811521898.5679</v>
      </c>
      <c r="L633" s="4">
        <f t="shared" si="208"/>
        <v>241737851.8627657</v>
      </c>
      <c r="M633" s="4">
        <f t="shared" si="209"/>
        <v>485166.88847070932</v>
      </c>
      <c r="N633" s="4">
        <f t="shared" si="210"/>
        <v>26497870.764670897</v>
      </c>
      <c r="O633" s="4">
        <f t="shared" si="211"/>
        <v>1338891237.9382632</v>
      </c>
      <c r="P633" s="4">
        <f t="shared" si="212"/>
        <v>207491399632218.75</v>
      </c>
      <c r="Q633" s="4">
        <f t="shared" si="203"/>
        <v>364652956.48576927</v>
      </c>
      <c r="T633" s="1">
        <f t="shared" si="204"/>
        <v>631</v>
      </c>
      <c r="U633" s="4">
        <f t="shared" si="196"/>
        <v>3.064533571731954E-2</v>
      </c>
      <c r="V633" s="4">
        <f t="shared" si="213"/>
        <v>-6.1005243389601743E-5</v>
      </c>
      <c r="W633" s="4">
        <f t="shared" si="214"/>
        <v>-2.3614909404504021E-6</v>
      </c>
      <c r="X633" s="4">
        <f t="shared" si="215"/>
        <v>-5.0696161485043711E-6</v>
      </c>
      <c r="Y633" s="4">
        <f t="shared" si="216"/>
        <v>6.8436350478556516E-5</v>
      </c>
      <c r="Z633" s="4">
        <f t="shared" si="217"/>
        <v>0.96960454117285588</v>
      </c>
      <c r="AA633" s="4">
        <f t="shared" si="218"/>
        <v>1.2786793512116678E-3</v>
      </c>
      <c r="AB633" s="4">
        <f t="shared" si="219"/>
        <v>2.0530907196657676E-3</v>
      </c>
      <c r="AC633" s="4">
        <f t="shared" si="220"/>
        <v>2.7063688756267652E-2</v>
      </c>
      <c r="AD633" s="4">
        <f t="shared" si="221"/>
        <v>1.0000000000000009</v>
      </c>
      <c r="AF633" s="4">
        <f t="shared" si="201"/>
        <v>0.89141578945997124</v>
      </c>
    </row>
    <row r="634" spans="1:32" x14ac:dyDescent="0.3">
      <c r="A634" s="3">
        <v>44484</v>
      </c>
      <c r="B634" s="4">
        <v>633</v>
      </c>
      <c r="C634" s="4">
        <v>242153012</v>
      </c>
      <c r="D634" s="4">
        <v>451751</v>
      </c>
      <c r="F634" s="6">
        <f t="shared" si="191"/>
        <v>28199088975.022137</v>
      </c>
      <c r="H634" s="4">
        <f t="shared" si="189"/>
        <v>5202117388566931</v>
      </c>
      <c r="I634" s="4">
        <v>12096720</v>
      </c>
      <c r="K634" s="4">
        <f t="shared" si="207"/>
        <v>3996162433517.7539</v>
      </c>
      <c r="L634" s="4">
        <f t="shared" si="208"/>
        <v>242223032.11858064</v>
      </c>
      <c r="M634" s="4">
        <f t="shared" si="209"/>
        <v>485180.25581493974</v>
      </c>
      <c r="N634" s="4">
        <f t="shared" si="210"/>
        <v>26438770.493315827</v>
      </c>
      <c r="O634" s="4">
        <f t="shared" si="211"/>
        <v>4902817006.0467978</v>
      </c>
      <c r="P634" s="4">
        <f t="shared" si="212"/>
        <v>205694412352820.75</v>
      </c>
      <c r="Q634" s="4">
        <f t="shared" si="203"/>
        <v>1117515144.3406823</v>
      </c>
      <c r="T634" s="1">
        <f t="shared" si="204"/>
        <v>632</v>
      </c>
      <c r="U634" s="4">
        <f t="shared" si="196"/>
        <v>3.072295680235811E-2</v>
      </c>
      <c r="V634" s="4">
        <f t="shared" si="213"/>
        <v>-6.100490468062827E-5</v>
      </c>
      <c r="W634" s="4">
        <f t="shared" si="214"/>
        <v>-2.2448026802274551E-6</v>
      </c>
      <c r="X634" s="4">
        <f t="shared" si="215"/>
        <v>-5.0176559296493642E-6</v>
      </c>
      <c r="Y634" s="4">
        <f t="shared" si="216"/>
        <v>6.8267363290505089E-5</v>
      </c>
      <c r="Z634" s="4">
        <f t="shared" si="217"/>
        <v>0.96954353592946629</v>
      </c>
      <c r="AA634" s="4">
        <f t="shared" si="218"/>
        <v>1.2763178602712174E-3</v>
      </c>
      <c r="AB634" s="4">
        <f t="shared" si="219"/>
        <v>2.048021103517263E-3</v>
      </c>
      <c r="AC634" s="4">
        <f t="shared" si="220"/>
        <v>2.7132125106746209E-2</v>
      </c>
      <c r="AD634" s="4">
        <f t="shared" si="221"/>
        <v>1.0000000000000011</v>
      </c>
      <c r="AF634" s="4">
        <f t="shared" si="201"/>
        <v>0.89361741453273735</v>
      </c>
    </row>
    <row r="635" spans="1:32" x14ac:dyDescent="0.3">
      <c r="A635" s="3">
        <v>44485</v>
      </c>
      <c r="B635" s="4">
        <v>634</v>
      </c>
      <c r="C635" s="4">
        <v>242553483</v>
      </c>
      <c r="D635" s="4">
        <v>400471</v>
      </c>
      <c r="F635" s="6">
        <f t="shared" si="191"/>
        <v>48051201902.65432</v>
      </c>
      <c r="H635" s="4">
        <f t="shared" si="189"/>
        <v>5260046272373893</v>
      </c>
      <c r="I635" s="4">
        <v>12083614</v>
      </c>
      <c r="K635" s="4">
        <f t="shared" si="207"/>
        <v>4048733047146.1079</v>
      </c>
      <c r="L635" s="4">
        <f t="shared" si="208"/>
        <v>242708209.6806123</v>
      </c>
      <c r="M635" s="4">
        <f t="shared" si="209"/>
        <v>485177.5620316565</v>
      </c>
      <c r="N635" s="4">
        <f t="shared" si="210"/>
        <v>26381011.498671994</v>
      </c>
      <c r="O635" s="4">
        <f t="shared" si="211"/>
        <v>23940345693.299412</v>
      </c>
      <c r="P635" s="4">
        <f t="shared" si="212"/>
        <v>204415575235032.19</v>
      </c>
      <c r="Q635" s="4">
        <f t="shared" si="203"/>
        <v>7175201651.2228708</v>
      </c>
      <c r="T635" s="1">
        <f t="shared" si="204"/>
        <v>633</v>
      </c>
      <c r="U635" s="4">
        <f t="shared" si="196"/>
        <v>3.0799162739711589E-2</v>
      </c>
      <c r="V635" s="4">
        <f t="shared" si="213"/>
        <v>-6.100255119565363E-5</v>
      </c>
      <c r="W635" s="4">
        <f t="shared" si="214"/>
        <v>-2.1359118450943441E-6</v>
      </c>
      <c r="X635" s="4">
        <f t="shared" si="215"/>
        <v>-4.9616450688276542E-6</v>
      </c>
      <c r="Y635" s="4">
        <f t="shared" si="216"/>
        <v>6.8100108109575628E-5</v>
      </c>
      <c r="Z635" s="4">
        <f t="shared" si="217"/>
        <v>0.96948253102478565</v>
      </c>
      <c r="AA635" s="4">
        <f t="shared" si="218"/>
        <v>1.2740730575909901E-3</v>
      </c>
      <c r="AB635" s="4">
        <f t="shared" si="219"/>
        <v>2.0430034475876135E-3</v>
      </c>
      <c r="AC635" s="4">
        <f t="shared" si="220"/>
        <v>2.7200392470036715E-2</v>
      </c>
      <c r="AD635" s="4">
        <f t="shared" si="221"/>
        <v>1.0000000000000009</v>
      </c>
      <c r="AF635" s="4">
        <f t="shared" si="201"/>
        <v>0.89577759696795545</v>
      </c>
    </row>
    <row r="636" spans="1:32" x14ac:dyDescent="0.3">
      <c r="A636" s="3">
        <v>44486</v>
      </c>
      <c r="B636" s="4">
        <v>635</v>
      </c>
      <c r="C636" s="4">
        <v>242902188</v>
      </c>
      <c r="D636" s="4">
        <v>348705</v>
      </c>
      <c r="F636" s="6">
        <f t="shared" si="191"/>
        <v>73425740066.341675</v>
      </c>
      <c r="H636" s="4">
        <f t="shared" si="189"/>
        <v>5310748348278131</v>
      </c>
      <c r="I636" s="4">
        <v>12044970</v>
      </c>
      <c r="K636" s="4">
        <f t="shared" si="207"/>
        <v>4205741175157.4092</v>
      </c>
      <c r="L636" s="4">
        <f t="shared" si="208"/>
        <v>243193368.52516365</v>
      </c>
      <c r="M636" s="4">
        <f t="shared" si="209"/>
        <v>485158.84455135465</v>
      </c>
      <c r="N636" s="4">
        <f t="shared" si="210"/>
        <v>26324563.982232042</v>
      </c>
      <c r="O636" s="4">
        <f t="shared" si="211"/>
        <v>84786098234.579315</v>
      </c>
      <c r="P636" s="4">
        <f t="shared" si="212"/>
        <v>203906804297397.53</v>
      </c>
      <c r="Q636" s="4">
        <f t="shared" si="203"/>
        <v>18619651692.845257</v>
      </c>
      <c r="T636" s="1">
        <f t="shared" si="204"/>
        <v>634</v>
      </c>
      <c r="U636" s="4">
        <f t="shared" si="196"/>
        <v>3.0873883141231177E-2</v>
      </c>
      <c r="V636" s="4">
        <f t="shared" si="213"/>
        <v>-6.0998197776111502E-5</v>
      </c>
      <c r="W636" s="4">
        <f t="shared" si="214"/>
        <v>-2.0344171813681738E-6</v>
      </c>
      <c r="X636" s="4">
        <f t="shared" si="215"/>
        <v>-4.902104999673847E-6</v>
      </c>
      <c r="Y636" s="4">
        <f t="shared" si="216"/>
        <v>6.7934719957153523E-5</v>
      </c>
      <c r="Z636" s="4">
        <f t="shared" si="217"/>
        <v>0.96942152847358998</v>
      </c>
      <c r="AA636" s="4">
        <f t="shared" si="218"/>
        <v>1.2719371457458957E-3</v>
      </c>
      <c r="AB636" s="4">
        <f t="shared" si="219"/>
        <v>2.0380418025187858E-3</v>
      </c>
      <c r="AC636" s="4">
        <f t="shared" si="220"/>
        <v>2.726849257814629E-2</v>
      </c>
      <c r="AD636" s="4">
        <f t="shared" si="221"/>
        <v>1.0000000000000009</v>
      </c>
      <c r="AF636" s="4">
        <f t="shared" si="201"/>
        <v>0.89789429933004983</v>
      </c>
    </row>
    <row r="637" spans="1:32" x14ac:dyDescent="0.3">
      <c r="A637" s="3">
        <v>44487</v>
      </c>
      <c r="B637" s="4">
        <v>636</v>
      </c>
      <c r="C637" s="4">
        <v>243253997</v>
      </c>
      <c r="D637" s="4">
        <v>351809</v>
      </c>
      <c r="F637" s="6">
        <f t="shared" si="191"/>
        <v>71753181676.787659</v>
      </c>
      <c r="H637" s="4">
        <f t="shared" si="189"/>
        <v>5362148196195999</v>
      </c>
      <c r="I637" s="4">
        <v>11936226</v>
      </c>
      <c r="K637" s="4">
        <f t="shared" si="207"/>
        <v>4663588730458.8711</v>
      </c>
      <c r="L637" s="4">
        <f t="shared" si="208"/>
        <v>243678492.74657297</v>
      </c>
      <c r="M637" s="4">
        <f t="shared" si="209"/>
        <v>485124.22140932083</v>
      </c>
      <c r="N637" s="4">
        <f t="shared" si="210"/>
        <v>26269397.189686507</v>
      </c>
      <c r="O637" s="4">
        <f t="shared" si="211"/>
        <v>180196638858.54431</v>
      </c>
      <c r="P637" s="4">
        <f t="shared" si="212"/>
        <v>205439796352859.31</v>
      </c>
      <c r="Q637" s="4">
        <f t="shared" si="203"/>
        <v>17772948259.416237</v>
      </c>
      <c r="T637" s="1">
        <f t="shared" si="204"/>
        <v>635</v>
      </c>
      <c r="U637" s="4">
        <f t="shared" si="196"/>
        <v>3.0947058088391825E-2</v>
      </c>
      <c r="V637" s="4">
        <f t="shared" si="213"/>
        <v>-6.0991866313016812E-5</v>
      </c>
      <c r="W637" s="4">
        <f t="shared" si="214"/>
        <v>-1.9399302704693432E-6</v>
      </c>
      <c r="X637" s="4">
        <f t="shared" si="215"/>
        <v>-4.839519890018594E-6</v>
      </c>
      <c r="Y637" s="4">
        <f t="shared" si="216"/>
        <v>6.777131647350475E-5</v>
      </c>
      <c r="Z637" s="4">
        <f t="shared" si="217"/>
        <v>0.96936053027581381</v>
      </c>
      <c r="AA637" s="4">
        <f t="shared" si="218"/>
        <v>1.2699027285645276E-3</v>
      </c>
      <c r="AB637" s="4">
        <f t="shared" si="219"/>
        <v>2.0331396975191121E-3</v>
      </c>
      <c r="AC637" s="4">
        <f t="shared" si="220"/>
        <v>2.7336427298103445E-2</v>
      </c>
      <c r="AD637" s="4">
        <f t="shared" si="221"/>
        <v>1.0000000000000009</v>
      </c>
      <c r="AF637" s="4">
        <f t="shared" si="201"/>
        <v>0.89996578916777625</v>
      </c>
    </row>
    <row r="638" spans="1:32" x14ac:dyDescent="0.3">
      <c r="A638" s="3">
        <v>44488</v>
      </c>
      <c r="B638" s="4">
        <v>637</v>
      </c>
      <c r="C638" s="4">
        <v>243698627</v>
      </c>
      <c r="D638" s="4">
        <v>444630</v>
      </c>
      <c r="F638" s="6">
        <f t="shared" si="191"/>
        <v>30641397481.686504</v>
      </c>
      <c r="H638" s="4">
        <f t="shared" si="189"/>
        <v>5427463458794221</v>
      </c>
      <c r="I638" s="4">
        <v>11885196</v>
      </c>
      <c r="K638" s="4">
        <f t="shared" si="207"/>
        <v>4886594869993.9746</v>
      </c>
      <c r="L638" s="4">
        <f t="shared" si="208"/>
        <v>244163566.61327973</v>
      </c>
      <c r="M638" s="4">
        <f t="shared" si="209"/>
        <v>485073.86670675874</v>
      </c>
      <c r="N638" s="4">
        <f t="shared" si="210"/>
        <v>26215479.605223414</v>
      </c>
      <c r="O638" s="4">
        <f t="shared" si="211"/>
        <v>216168843996.70496</v>
      </c>
      <c r="P638" s="4">
        <f t="shared" si="212"/>
        <v>205357028206134.97</v>
      </c>
      <c r="Q638" s="4">
        <f t="shared" si="203"/>
        <v>1635706354.194068</v>
      </c>
      <c r="T638" s="1">
        <f t="shared" si="204"/>
        <v>636</v>
      </c>
      <c r="U638" s="4">
        <f t="shared" si="196"/>
        <v>3.1018636545489562E-2</v>
      </c>
      <c r="V638" s="4">
        <f t="shared" si="213"/>
        <v>-6.0983583219352189E-5</v>
      </c>
      <c r="W638" s="4">
        <f t="shared" si="214"/>
        <v>-1.8520774204736865E-6</v>
      </c>
      <c r="X638" s="4">
        <f t="shared" si="215"/>
        <v>-4.774338520143319E-6</v>
      </c>
      <c r="Y638" s="4">
        <f t="shared" si="216"/>
        <v>6.7609999159969194E-5</v>
      </c>
      <c r="Z638" s="4">
        <f t="shared" si="217"/>
        <v>0.96929953840950078</v>
      </c>
      <c r="AA638" s="4">
        <f t="shared" si="218"/>
        <v>1.2679627982940581E-3</v>
      </c>
      <c r="AB638" s="4">
        <f t="shared" si="219"/>
        <v>2.0283001776290935E-3</v>
      </c>
      <c r="AC638" s="4">
        <f t="shared" si="220"/>
        <v>2.7404198614576949E-2</v>
      </c>
      <c r="AD638" s="4">
        <f t="shared" si="221"/>
        <v>1.0000000000000009</v>
      </c>
      <c r="AF638" s="4">
        <f t="shared" si="201"/>
        <v>0.90199059276811244</v>
      </c>
    </row>
    <row r="639" spans="1:32" x14ac:dyDescent="0.3">
      <c r="A639" s="3">
        <v>44489</v>
      </c>
      <c r="B639" s="4">
        <v>638</v>
      </c>
      <c r="C639" s="4">
        <v>244168886</v>
      </c>
      <c r="D639" s="4">
        <v>470259</v>
      </c>
      <c r="F639" s="6">
        <f t="shared" si="191"/>
        <v>22325692009.431332</v>
      </c>
      <c r="H639" s="4">
        <f t="shared" si="189"/>
        <v>5496973805300727</v>
      </c>
      <c r="I639" s="4">
        <v>11909973</v>
      </c>
      <c r="K639" s="4">
        <f t="shared" si="207"/>
        <v>4777666462527.5889</v>
      </c>
      <c r="L639" s="4">
        <f t="shared" si="208"/>
        <v>244648574.60378835</v>
      </c>
      <c r="M639" s="4">
        <f t="shared" si="209"/>
        <v>485007.99050861597</v>
      </c>
      <c r="N639" s="4">
        <f t="shared" si="210"/>
        <v>26162779.11584625</v>
      </c>
      <c r="O639" s="4">
        <f t="shared" si="211"/>
        <v>230101156604.41284</v>
      </c>
      <c r="P639" s="4">
        <f t="shared" si="212"/>
        <v>203142482175904.28</v>
      </c>
      <c r="Q639" s="4">
        <f t="shared" si="203"/>
        <v>217532721.02324399</v>
      </c>
      <c r="T639" s="1">
        <f t="shared" si="204"/>
        <v>637</v>
      </c>
      <c r="U639" s="4">
        <f t="shared" si="196"/>
        <v>3.108857501722645E-2</v>
      </c>
      <c r="V639" s="4">
        <f t="shared" si="213"/>
        <v>-6.097337740273561E-5</v>
      </c>
      <c r="W639" s="4">
        <f t="shared" si="214"/>
        <v>-1.7705009636448941E-6</v>
      </c>
      <c r="X639" s="4">
        <f t="shared" si="215"/>
        <v>-4.7069761921650452E-6</v>
      </c>
      <c r="Y639" s="4">
        <f t="shared" si="216"/>
        <v>6.7450854558545549E-5</v>
      </c>
      <c r="Z639" s="4">
        <f t="shared" si="217"/>
        <v>0.96923855482628141</v>
      </c>
      <c r="AA639" s="4">
        <f t="shared" si="218"/>
        <v>1.2661107208735843E-3</v>
      </c>
      <c r="AB639" s="4">
        <f t="shared" si="219"/>
        <v>2.0235258391089503E-3</v>
      </c>
      <c r="AC639" s="4">
        <f t="shared" si="220"/>
        <v>2.7471808613736919E-2</v>
      </c>
      <c r="AD639" s="4">
        <f t="shared" si="221"/>
        <v>1.0000000000000009</v>
      </c>
      <c r="AF639" s="4">
        <f t="shared" si="201"/>
        <v>0.90396745603589557</v>
      </c>
    </row>
    <row r="640" spans="1:32" x14ac:dyDescent="0.3">
      <c r="A640" s="3">
        <v>44490</v>
      </c>
      <c r="B640" s="4">
        <v>639</v>
      </c>
      <c r="C640" s="4">
        <v>244648601</v>
      </c>
      <c r="D640" s="4">
        <v>479715</v>
      </c>
      <c r="F640" s="6">
        <f t="shared" si="191"/>
        <v>19589317685.789955</v>
      </c>
      <c r="H640" s="4">
        <f t="shared" si="189"/>
        <v>5568337587366348</v>
      </c>
      <c r="I640" s="4">
        <v>11956489</v>
      </c>
      <c r="K640" s="4">
        <f t="shared" si="207"/>
        <v>4576482029418.5215</v>
      </c>
      <c r="L640" s="4">
        <f t="shared" si="208"/>
        <v>245133501.42650804</v>
      </c>
      <c r="M640" s="4">
        <f t="shared" si="209"/>
        <v>484926.82271969318</v>
      </c>
      <c r="N640" s="4">
        <f t="shared" si="210"/>
        <v>26111263.150187023</v>
      </c>
      <c r="O640" s="4">
        <f t="shared" si="211"/>
        <v>235128423627.67838</v>
      </c>
      <c r="P640" s="4">
        <f t="shared" si="212"/>
        <v>200357631242802.75</v>
      </c>
      <c r="Q640" s="4">
        <f t="shared" si="203"/>
        <v>27163096.061510056</v>
      </c>
      <c r="T640" s="1">
        <f t="shared" si="204"/>
        <v>638</v>
      </c>
      <c r="U640" s="4">
        <f t="shared" si="196"/>
        <v>3.1156836430086272E-2</v>
      </c>
      <c r="V640" s="4">
        <f t="shared" si="213"/>
        <v>-6.0961278686710402E-5</v>
      </c>
      <c r="W640" s="4">
        <f t="shared" si="214"/>
        <v>-1.6948600410436729E-6</v>
      </c>
      <c r="X640" s="4">
        <f t="shared" si="215"/>
        <v>-4.6378166400758917E-6</v>
      </c>
      <c r="Y640" s="4">
        <f t="shared" si="216"/>
        <v>6.7293955367829966E-5</v>
      </c>
      <c r="Z640" s="4">
        <f t="shared" si="217"/>
        <v>0.96917758144887867</v>
      </c>
      <c r="AA640" s="4">
        <f t="shared" si="218"/>
        <v>1.2643402199099395E-3</v>
      </c>
      <c r="AB640" s="4">
        <f t="shared" si="219"/>
        <v>2.0188188629167853E-3</v>
      </c>
      <c r="AC640" s="4">
        <f t="shared" si="220"/>
        <v>2.7539259468295465E-2</v>
      </c>
      <c r="AD640" s="4">
        <f t="shared" si="221"/>
        <v>1.0000000000000009</v>
      </c>
      <c r="AF640" s="4">
        <f t="shared" si="201"/>
        <v>0.90589531189681094</v>
      </c>
    </row>
    <row r="641" spans="1:32" x14ac:dyDescent="0.3">
      <c r="A641" s="3">
        <v>44491</v>
      </c>
      <c r="B641" s="4">
        <v>640</v>
      </c>
      <c r="C641" s="4">
        <v>245115772</v>
      </c>
      <c r="D641" s="4">
        <v>467171</v>
      </c>
      <c r="F641" s="6">
        <f t="shared" si="191"/>
        <v>23258032355.987656</v>
      </c>
      <c r="H641" s="4">
        <f t="shared" si="189"/>
        <v>5638277645620941</v>
      </c>
      <c r="I641" s="4">
        <v>11968007</v>
      </c>
      <c r="K641" s="4">
        <f t="shared" si="207"/>
        <v>4527334438275.207</v>
      </c>
      <c r="L641" s="4">
        <f t="shared" si="208"/>
        <v>245618332.02703747</v>
      </c>
      <c r="M641" s="4">
        <f t="shared" si="209"/>
        <v>484830.6005294323</v>
      </c>
      <c r="N641" s="4">
        <f t="shared" si="210"/>
        <v>26060898.795888539</v>
      </c>
      <c r="O641" s="4">
        <f t="shared" si="211"/>
        <v>252566580775.90411</v>
      </c>
      <c r="P641" s="4">
        <f t="shared" si="212"/>
        <v>198609599170622.5</v>
      </c>
      <c r="Q641" s="4">
        <f t="shared" si="203"/>
        <v>311861490.85912544</v>
      </c>
      <c r="T641" s="1">
        <f t="shared" si="204"/>
        <v>639</v>
      </c>
      <c r="U641" s="4">
        <f t="shared" si="196"/>
        <v>3.1223389219726574E-2</v>
      </c>
      <c r="V641" s="4">
        <f t="shared" si="213"/>
        <v>-6.0947316636166787E-5</v>
      </c>
      <c r="W641" s="4">
        <f t="shared" si="214"/>
        <v>-1.6248309441227915E-6</v>
      </c>
      <c r="X641" s="4">
        <f t="shared" si="215"/>
        <v>-4.5672139149972461E-6</v>
      </c>
      <c r="Y641" s="4">
        <f t="shared" si="216"/>
        <v>6.7139361495286825E-5</v>
      </c>
      <c r="Z641" s="4">
        <f t="shared" si="217"/>
        <v>0.96911662017019196</v>
      </c>
      <c r="AA641" s="4">
        <f t="shared" si="218"/>
        <v>1.2626453598688959E-3</v>
      </c>
      <c r="AB641" s="4">
        <f t="shared" si="219"/>
        <v>2.0141810462767093E-3</v>
      </c>
      <c r="AC641" s="4">
        <f t="shared" si="220"/>
        <v>2.7606553423663294E-2</v>
      </c>
      <c r="AD641" s="4">
        <f t="shared" si="221"/>
        <v>1.0000000000000009</v>
      </c>
      <c r="AF641" s="4">
        <f t="shared" si="201"/>
        <v>0.90777325370372008</v>
      </c>
    </row>
    <row r="642" spans="1:32" x14ac:dyDescent="0.3">
      <c r="A642" s="3">
        <v>44492</v>
      </c>
      <c r="B642" s="4">
        <v>641</v>
      </c>
      <c r="C642" s="4">
        <v>245539208</v>
      </c>
      <c r="D642" s="4">
        <v>423436</v>
      </c>
      <c r="F642" s="6">
        <f t="shared" si="191"/>
        <v>38510468727.516388</v>
      </c>
      <c r="H642" s="4">
        <f t="shared" ref="H642:H705" si="222">(C642-$G$2)^2</f>
        <v>5702047262590804</v>
      </c>
      <c r="I642" s="4">
        <v>11973457</v>
      </c>
      <c r="K642" s="4">
        <f t="shared" si="207"/>
        <v>4504171628953.2529</v>
      </c>
      <c r="L642" s="4">
        <f t="shared" si="208"/>
        <v>246103051.58610755</v>
      </c>
      <c r="M642" s="4">
        <f t="shared" si="209"/>
        <v>484719.55907008052</v>
      </c>
      <c r="N642" s="4">
        <f t="shared" si="210"/>
        <v>26011652.899276357</v>
      </c>
      <c r="O642" s="4">
        <f t="shared" si="211"/>
        <v>317919589594.62445</v>
      </c>
      <c r="P642" s="4">
        <f t="shared" si="212"/>
        <v>197070944106459.53</v>
      </c>
      <c r="Q642" s="4">
        <f t="shared" si="203"/>
        <v>3755674612.2960482</v>
      </c>
      <c r="T642" s="1">
        <f t="shared" si="204"/>
        <v>640</v>
      </c>
      <c r="U642" s="4">
        <f t="shared" si="196"/>
        <v>3.12882066101004E-2</v>
      </c>
      <c r="V642" s="4">
        <f t="shared" si="213"/>
        <v>-6.0931519750711846E-5</v>
      </c>
      <c r="W642" s="4">
        <f t="shared" si="214"/>
        <v>-1.5601070714456008E-6</v>
      </c>
      <c r="X642" s="4">
        <f t="shared" si="215"/>
        <v>-4.4954942245201856E-6</v>
      </c>
      <c r="Y642" s="4">
        <f t="shared" si="216"/>
        <v>6.6987121046677633E-5</v>
      </c>
      <c r="Z642" s="4">
        <f t="shared" si="217"/>
        <v>0.96905567285355576</v>
      </c>
      <c r="AA642" s="4">
        <f t="shared" si="218"/>
        <v>1.2610205289247732E-3</v>
      </c>
      <c r="AB642" s="4">
        <f t="shared" si="219"/>
        <v>2.009613832361712E-3</v>
      </c>
      <c r="AC642" s="4">
        <f t="shared" si="220"/>
        <v>2.767369278515858E-2</v>
      </c>
      <c r="AD642" s="4">
        <f t="shared" si="221"/>
        <v>1.0000000000000009</v>
      </c>
      <c r="AF642" s="4">
        <f t="shared" si="201"/>
        <v>0.90960051422800881</v>
      </c>
    </row>
    <row r="643" spans="1:32" x14ac:dyDescent="0.3">
      <c r="A643" s="3">
        <v>44493</v>
      </c>
      <c r="B643" s="4">
        <v>642</v>
      </c>
      <c r="C643" s="4">
        <v>245902580</v>
      </c>
      <c r="D643" s="4">
        <v>363372</v>
      </c>
      <c r="F643" s="6">
        <f t="shared" ref="F643:F706" si="223">(D643-$E$2)^2</f>
        <v>65692172892.886505</v>
      </c>
      <c r="H643" s="4">
        <f t="shared" si="222"/>
        <v>5757057123118173</v>
      </c>
      <c r="I643" s="4">
        <v>11955398</v>
      </c>
      <c r="K643" s="4">
        <f t="shared" si="207"/>
        <v>4581151109846.6689</v>
      </c>
      <c r="L643" s="4">
        <f t="shared" si="208"/>
        <v>246587645.51110914</v>
      </c>
      <c r="M643" s="4">
        <f t="shared" si="209"/>
        <v>484593.92500159144</v>
      </c>
      <c r="N643" s="4">
        <f t="shared" si="210"/>
        <v>25963492.150746491</v>
      </c>
      <c r="O643" s="4">
        <f t="shared" si="211"/>
        <v>469314754511.23199</v>
      </c>
      <c r="P643" s="4">
        <f t="shared" si="212"/>
        <v>196226701736178.06</v>
      </c>
      <c r="Q643" s="4">
        <f t="shared" si="203"/>
        <v>14694755101.091461</v>
      </c>
      <c r="T643" s="1">
        <f t="shared" si="204"/>
        <v>641</v>
      </c>
      <c r="U643" s="4">
        <f t="shared" ref="U643:U706" si="224">$S$2*EXP(-((T643-$S$3)^2)/($S$4^2)) + $S$5*EXP(-((T643-$S$6)^2)/($S$7^2)) + $S$8*EXP(-((T643-$S$9)^2)/($S$10^2)) + $S$11*EXP(-((T643-$S$12)^2)/($S$13^2))+ $S$14*EXP(-((T643-$S$15)^2)/($S$16^2))+ $S$17*EXP(-((T643-$S$18)^2)/($S$19^2))+$S$20*EXP(-((T643-$S$21)^2)/($S$22^2))+$S$23*EXP(-((T643-$S$24)^2)/($S$25^2))+$S$26*EXP(-((T643-$S$27)^2)/($S$28^2))+$S$29*EXP(-((T643-$S$30)^2)/($S$31^2))+$S$32*EXP(-((T643-$S$33)^2)/($S$34^2))+$S$35*EXP(-((T643-$S$36)^2)/($S$37^2))</f>
        <v>3.1351266074154512E-2</v>
      </c>
      <c r="V643" s="4">
        <f t="shared" si="213"/>
        <v>-6.0913914999178074E-5</v>
      </c>
      <c r="W643" s="4">
        <f t="shared" si="214"/>
        <v>-1.5003985464108217E-6</v>
      </c>
      <c r="X643" s="4">
        <f t="shared" si="215"/>
        <v>-4.4229577085897121E-6</v>
      </c>
      <c r="Y643" s="4">
        <f t="shared" si="216"/>
        <v>6.6837271254178608E-5</v>
      </c>
      <c r="Z643" s="4">
        <f t="shared" si="217"/>
        <v>0.96899474133380503</v>
      </c>
      <c r="AA643" s="4">
        <f t="shared" si="218"/>
        <v>1.2594604218533277E-3</v>
      </c>
      <c r="AB643" s="4">
        <f t="shared" si="219"/>
        <v>2.005118338137192E-3</v>
      </c>
      <c r="AC643" s="4">
        <f t="shared" si="220"/>
        <v>2.7740679906205257E-2</v>
      </c>
      <c r="AD643" s="4">
        <f t="shared" si="221"/>
        <v>1.0000000000000009</v>
      </c>
      <c r="AF643" s="4">
        <f t="shared" ref="AF643:AF706" si="225">(U643/$S$40)*Z643</f>
        <v>0.91137644993802447</v>
      </c>
    </row>
    <row r="644" spans="1:32" x14ac:dyDescent="0.3">
      <c r="A644" s="3">
        <v>44494</v>
      </c>
      <c r="B644" s="4">
        <v>643</v>
      </c>
      <c r="C644" s="4">
        <v>246247912</v>
      </c>
      <c r="D644" s="4">
        <v>345332</v>
      </c>
      <c r="F644" s="6">
        <f t="shared" si="223"/>
        <v>75265093252.794556</v>
      </c>
      <c r="H644" s="4">
        <f t="shared" si="222"/>
        <v>5809580697179597</v>
      </c>
      <c r="I644" s="4">
        <v>11848030</v>
      </c>
      <c r="K644" s="4">
        <f t="shared" si="207"/>
        <v>5052291852907.4326</v>
      </c>
      <c r="L644" s="4">
        <f t="shared" si="208"/>
        <v>247072099.42391872</v>
      </c>
      <c r="M644" s="4">
        <f t="shared" si="209"/>
        <v>484453.91280958056</v>
      </c>
      <c r="N644" s="4">
        <f t="shared" si="210"/>
        <v>25916383.159069646</v>
      </c>
      <c r="O644" s="4">
        <f t="shared" si="211"/>
        <v>679284909745.78259</v>
      </c>
      <c r="P644" s="4">
        <f t="shared" si="212"/>
        <v>197918560608304.91</v>
      </c>
      <c r="Q644" s="4">
        <f t="shared" ref="Q644:Q707" si="226">(D644-M644)^2</f>
        <v>19354906623.796535</v>
      </c>
      <c r="T644" s="1">
        <f t="shared" ref="T644:T707" si="227">T643+$S$42</f>
        <v>642</v>
      </c>
      <c r="U644" s="4">
        <f t="shared" si="224"/>
        <v>3.1412548970743991E-2</v>
      </c>
      <c r="V644" s="4">
        <f t="shared" si="213"/>
        <v>-6.0894527678897149E-5</v>
      </c>
      <c r="W644" s="4">
        <f t="shared" si="214"/>
        <v>-1.4454315291562777E-6</v>
      </c>
      <c r="X644" s="4">
        <f t="shared" si="215"/>
        <v>-4.3498801372487218E-6</v>
      </c>
      <c r="Y644" s="4">
        <f t="shared" si="216"/>
        <v>6.6689839345302149E-5</v>
      </c>
      <c r="Z644" s="4">
        <f t="shared" si="217"/>
        <v>0.96893382741880585</v>
      </c>
      <c r="AA644" s="4">
        <f t="shared" si="218"/>
        <v>1.2579600233069168E-3</v>
      </c>
      <c r="AB644" s="4">
        <f t="shared" si="219"/>
        <v>2.0006953804286025E-3</v>
      </c>
      <c r="AC644" s="4">
        <f t="shared" si="220"/>
        <v>2.7807517177459436E-2</v>
      </c>
      <c r="AD644" s="4">
        <f t="shared" si="221"/>
        <v>1.0000000000000007</v>
      </c>
      <c r="AF644" s="4">
        <f t="shared" si="225"/>
        <v>0.91310053040616235</v>
      </c>
    </row>
    <row r="645" spans="1:32" x14ac:dyDescent="0.3">
      <c r="A645" s="3">
        <v>44495</v>
      </c>
      <c r="B645" s="4">
        <v>644</v>
      </c>
      <c r="C645" s="4">
        <v>246701783</v>
      </c>
      <c r="D645" s="4">
        <v>453871</v>
      </c>
      <c r="F645" s="6">
        <f t="shared" si="223"/>
        <v>27491577797.826736</v>
      </c>
      <c r="H645" s="4">
        <f t="shared" si="222"/>
        <v>5878975340908631</v>
      </c>
      <c r="I645" s="4">
        <v>11852591</v>
      </c>
      <c r="K645" s="4">
        <f t="shared" si="207"/>
        <v>5031808859118.8486</v>
      </c>
      <c r="L645" s="4">
        <f t="shared" si="208"/>
        <v>247556399.1476047</v>
      </c>
      <c r="M645" s="4">
        <f t="shared" si="209"/>
        <v>484299.72368597984</v>
      </c>
      <c r="N645" s="4">
        <f t="shared" si="210"/>
        <v>25870292.517665651</v>
      </c>
      <c r="O645" s="4">
        <f t="shared" si="211"/>
        <v>730368759746.70508</v>
      </c>
      <c r="P645" s="4">
        <f t="shared" si="212"/>
        <v>196495955838365.87</v>
      </c>
      <c r="Q645" s="4">
        <f t="shared" si="226"/>
        <v>925907225.15771079</v>
      </c>
      <c r="T645" s="1">
        <f t="shared" si="227"/>
        <v>643</v>
      </c>
      <c r="U645" s="4">
        <f t="shared" si="224"/>
        <v>3.1472040357897205E-2</v>
      </c>
      <c r="V645" s="4">
        <f t="shared" si="213"/>
        <v>-6.0873381594928905E-5</v>
      </c>
      <c r="W645" s="4">
        <f t="shared" si="214"/>
        <v>-1.3949472426070525E-6</v>
      </c>
      <c r="X645" s="4">
        <f t="shared" si="215"/>
        <v>-4.2765145176908474E-6</v>
      </c>
      <c r="Y645" s="4">
        <f t="shared" si="216"/>
        <v>6.6544843355226805E-5</v>
      </c>
      <c r="Z645" s="4">
        <f t="shared" si="217"/>
        <v>0.96887293289112697</v>
      </c>
      <c r="AA645" s="4">
        <f t="shared" si="218"/>
        <v>1.2565145917777605E-3</v>
      </c>
      <c r="AB645" s="4">
        <f t="shared" si="219"/>
        <v>1.996345500291354E-3</v>
      </c>
      <c r="AC645" s="4">
        <f t="shared" si="220"/>
        <v>2.787420701680474E-2</v>
      </c>
      <c r="AD645" s="4">
        <f t="shared" si="221"/>
        <v>1.0000000000000009</v>
      </c>
      <c r="AF645" s="4">
        <f t="shared" si="225"/>
        <v>0.91477233284594661</v>
      </c>
    </row>
    <row r="646" spans="1:32" x14ac:dyDescent="0.3">
      <c r="A646" s="3">
        <v>44496</v>
      </c>
      <c r="B646" s="4">
        <v>645</v>
      </c>
      <c r="C646" s="4">
        <v>247189278</v>
      </c>
      <c r="D646" s="4">
        <v>487495</v>
      </c>
      <c r="F646" s="6">
        <f t="shared" si="223"/>
        <v>17472039798.157768</v>
      </c>
      <c r="H646" s="4">
        <f t="shared" si="222"/>
        <v>5953969840090529</v>
      </c>
      <c r="I646" s="4">
        <v>11872080</v>
      </c>
      <c r="K646" s="4">
        <f t="shared" si="207"/>
        <v>4944754424217.8926</v>
      </c>
      <c r="L646" s="4">
        <f t="shared" si="208"/>
        <v>248040530.69455931</v>
      </c>
      <c r="M646" s="4">
        <f t="shared" si="209"/>
        <v>484131.546954602</v>
      </c>
      <c r="N646" s="4">
        <f t="shared" si="210"/>
        <v>25825186.865842696</v>
      </c>
      <c r="O646" s="4">
        <f t="shared" si="211"/>
        <v>724631149994.479</v>
      </c>
      <c r="P646" s="4">
        <f t="shared" si="212"/>
        <v>194689191209626.59</v>
      </c>
      <c r="Q646" s="4">
        <f t="shared" si="226"/>
        <v>11312816.38859706</v>
      </c>
      <c r="T646" s="1">
        <f t="shared" si="227"/>
        <v>644</v>
      </c>
      <c r="U646" s="4">
        <f t="shared" si="224"/>
        <v>3.1529728988832113E-2</v>
      </c>
      <c r="V646" s="4">
        <f t="shared" si="213"/>
        <v>-6.0850499567248722E-5</v>
      </c>
      <c r="W646" s="4">
        <f t="shared" si="214"/>
        <v>-1.3487007188306443E-6</v>
      </c>
      <c r="X646" s="4">
        <f t="shared" si="215"/>
        <v>-4.2030925994794626E-6</v>
      </c>
      <c r="Y646" s="4">
        <f t="shared" si="216"/>
        <v>6.6402292885558829E-5</v>
      </c>
      <c r="Z646" s="4">
        <f t="shared" si="217"/>
        <v>0.96881205950953209</v>
      </c>
      <c r="AA646" s="4">
        <f t="shared" si="218"/>
        <v>1.2551196445351534E-3</v>
      </c>
      <c r="AB646" s="4">
        <f t="shared" si="219"/>
        <v>1.9920689857736633E-3</v>
      </c>
      <c r="AC646" s="4">
        <f t="shared" si="220"/>
        <v>2.7940751860159967E-2</v>
      </c>
      <c r="AD646" s="4">
        <f t="shared" si="221"/>
        <v>1.0000000000000009</v>
      </c>
      <c r="AF646" s="4">
        <f t="shared" si="225"/>
        <v>0.91639154196258921</v>
      </c>
    </row>
    <row r="647" spans="1:32" x14ac:dyDescent="0.3">
      <c r="A647" s="3">
        <v>44497</v>
      </c>
      <c r="B647" s="4">
        <v>646</v>
      </c>
      <c r="C647" s="4">
        <v>247690362</v>
      </c>
      <c r="D647" s="4">
        <v>501084</v>
      </c>
      <c r="F647" s="6">
        <f t="shared" si="223"/>
        <v>14064262571.672712</v>
      </c>
      <c r="H647" s="4">
        <f t="shared" si="222"/>
        <v>6031550183882936</v>
      </c>
      <c r="I647" s="4">
        <v>11951793</v>
      </c>
      <c r="K647" s="4">
        <f t="shared" si="207"/>
        <v>4596596118618.209</v>
      </c>
      <c r="L647" s="4">
        <f t="shared" si="208"/>
        <v>248524480.25866413</v>
      </c>
      <c r="M647" s="4">
        <f t="shared" si="209"/>
        <v>483949.56410482526</v>
      </c>
      <c r="N647" s="4">
        <f t="shared" si="210"/>
        <v>25781032.948035873</v>
      </c>
      <c r="O647" s="4">
        <f t="shared" si="211"/>
        <v>695753269436.88245</v>
      </c>
      <c r="P647" s="4">
        <f t="shared" si="212"/>
        <v>191247877540351.25</v>
      </c>
      <c r="Q647" s="4">
        <f t="shared" si="226"/>
        <v>293588893.44585264</v>
      </c>
      <c r="T647" s="1">
        <f t="shared" si="227"/>
        <v>645</v>
      </c>
      <c r="U647" s="4">
        <f t="shared" si="224"/>
        <v>3.1585607504256409E-2</v>
      </c>
      <c r="V647" s="4">
        <f t="shared" si="213"/>
        <v>-6.082590428812929E-5</v>
      </c>
      <c r="W647" s="4">
        <f t="shared" si="214"/>
        <v>-1.3064592573239808E-6</v>
      </c>
      <c r="X647" s="4">
        <f t="shared" si="215"/>
        <v>-4.1298262674665436E-6</v>
      </c>
      <c r="Y647" s="4">
        <f t="shared" si="216"/>
        <v>6.6262189812919814E-5</v>
      </c>
      <c r="Z647" s="4">
        <f t="shared" si="217"/>
        <v>0.96875120900996481</v>
      </c>
      <c r="AA647" s="4">
        <f t="shared" si="218"/>
        <v>1.2537709438163228E-3</v>
      </c>
      <c r="AB647" s="4">
        <f t="shared" si="219"/>
        <v>1.9878658931741836E-3</v>
      </c>
      <c r="AC647" s="4">
        <f t="shared" si="220"/>
        <v>2.8007154153045527E-2</v>
      </c>
      <c r="AD647" s="4">
        <f t="shared" si="221"/>
        <v>1.0000000000000009</v>
      </c>
      <c r="AF647" s="4">
        <f t="shared" si="225"/>
        <v>0.91795795550767401</v>
      </c>
    </row>
    <row r="648" spans="1:32" x14ac:dyDescent="0.3">
      <c r="A648" s="3">
        <v>44498</v>
      </c>
      <c r="B648" s="4">
        <v>647</v>
      </c>
      <c r="C648" s="4">
        <v>248171184</v>
      </c>
      <c r="D648" s="4">
        <v>480822</v>
      </c>
      <c r="F648" s="6">
        <f t="shared" si="223"/>
        <v>19280667612.886505</v>
      </c>
      <c r="H648" s="4">
        <f t="shared" si="222"/>
        <v>6106465584986491</v>
      </c>
      <c r="I648" s="4">
        <v>12004966</v>
      </c>
      <c r="K648" s="4">
        <f t="shared" si="207"/>
        <v>4371421131749.3081</v>
      </c>
      <c r="L648" s="4">
        <f t="shared" si="208"/>
        <v>249008234.21427447</v>
      </c>
      <c r="M648" s="4">
        <f t="shared" si="209"/>
        <v>483753.95561033487</v>
      </c>
      <c r="N648" s="4">
        <f t="shared" si="210"/>
        <v>25737797.674229056</v>
      </c>
      <c r="O648" s="4">
        <f t="shared" si="211"/>
        <v>700653061216.92957</v>
      </c>
      <c r="P648" s="4">
        <f t="shared" si="212"/>
        <v>188590665792708.81</v>
      </c>
      <c r="Q648" s="4">
        <f t="shared" si="226"/>
        <v>8596363.7009741385</v>
      </c>
      <c r="T648" s="1">
        <f t="shared" si="227"/>
        <v>646</v>
      </c>
      <c r="U648" s="4">
        <f t="shared" si="224"/>
        <v>3.1639672842594488E-2</v>
      </c>
      <c r="V648" s="4">
        <f t="shared" si="213"/>
        <v>-6.0799619567816551E-5</v>
      </c>
      <c r="W648" s="4">
        <f t="shared" si="214"/>
        <v>-1.2680005714078998E-6</v>
      </c>
      <c r="X648" s="4">
        <f t="shared" si="215"/>
        <v>-4.0569088118792303E-6</v>
      </c>
      <c r="Y648" s="4">
        <f t="shared" si="216"/>
        <v>6.6124528951103681E-5</v>
      </c>
      <c r="Z648" s="4">
        <f t="shared" si="217"/>
        <v>0.96869038310567668</v>
      </c>
      <c r="AA648" s="4">
        <f t="shared" si="218"/>
        <v>1.2524644845589988E-3</v>
      </c>
      <c r="AB648" s="4">
        <f t="shared" si="219"/>
        <v>1.983736066906717E-3</v>
      </c>
      <c r="AC648" s="4">
        <f t="shared" si="220"/>
        <v>2.8073416342858447E-2</v>
      </c>
      <c r="AD648" s="4">
        <f t="shared" si="221"/>
        <v>1.0000000000000009</v>
      </c>
      <c r="AF648" s="4">
        <f t="shared" si="225"/>
        <v>0.91947149616408341</v>
      </c>
    </row>
    <row r="649" spans="1:32" x14ac:dyDescent="0.3">
      <c r="A649" s="3">
        <v>44499</v>
      </c>
      <c r="B649" s="4">
        <v>648</v>
      </c>
      <c r="C649" s="4">
        <v>248607762</v>
      </c>
      <c r="D649" s="4">
        <v>436578</v>
      </c>
      <c r="F649" s="6">
        <f t="shared" si="223"/>
        <v>33525186556.27961</v>
      </c>
      <c r="H649" s="4">
        <f t="shared" si="222"/>
        <v>6174887980806849</v>
      </c>
      <c r="I649" s="4">
        <v>12050624</v>
      </c>
      <c r="K649" s="4">
        <f t="shared" si="207"/>
        <v>4182582805277.1655</v>
      </c>
      <c r="L649" s="4">
        <f t="shared" si="208"/>
        <v>249491779.12511063</v>
      </c>
      <c r="M649" s="4">
        <f t="shared" si="209"/>
        <v>483544.91083616018</v>
      </c>
      <c r="N649" s="4">
        <f t="shared" si="210"/>
        <v>25695448.185017522</v>
      </c>
      <c r="O649" s="4">
        <f t="shared" si="211"/>
        <v>781486277488.85657</v>
      </c>
      <c r="P649" s="4">
        <f t="shared" si="212"/>
        <v>186181227040039.09</v>
      </c>
      <c r="Q649" s="4">
        <f t="shared" si="226"/>
        <v>2205890713.4918208</v>
      </c>
      <c r="T649" s="1">
        <f t="shared" si="227"/>
        <v>647</v>
      </c>
      <c r="U649" s="4">
        <f t="shared" si="224"/>
        <v>3.1691926898994235E-2</v>
      </c>
      <c r="V649" s="4">
        <f t="shared" si="213"/>
        <v>-6.0771672024320386E-5</v>
      </c>
      <c r="W649" s="4">
        <f t="shared" si="214"/>
        <v>-1.2331105823650286E-6</v>
      </c>
      <c r="X649" s="4">
        <f t="shared" si="215"/>
        <v>-3.9845160642119882E-6</v>
      </c>
      <c r="Y649" s="4">
        <f t="shared" si="216"/>
        <v>6.5989298670897402E-5</v>
      </c>
      <c r="Z649" s="4">
        <f t="shared" si="217"/>
        <v>0.96862958348610884</v>
      </c>
      <c r="AA649" s="4">
        <f t="shared" si="218"/>
        <v>1.2511964839875909E-3</v>
      </c>
      <c r="AB649" s="4">
        <f t="shared" si="219"/>
        <v>1.9796791580948378E-3</v>
      </c>
      <c r="AC649" s="4">
        <f t="shared" si="220"/>
        <v>2.8139540871809549E-2</v>
      </c>
      <c r="AD649" s="4">
        <f t="shared" si="221"/>
        <v>1.0000000000000009</v>
      </c>
      <c r="AF649" s="4">
        <f t="shared" si="225"/>
        <v>0.92093223065457297</v>
      </c>
    </row>
    <row r="650" spans="1:32" x14ac:dyDescent="0.3">
      <c r="A650" s="3">
        <v>44500</v>
      </c>
      <c r="B650" s="4">
        <v>649</v>
      </c>
      <c r="C650" s="4">
        <v>248982886</v>
      </c>
      <c r="D650" s="4">
        <v>375124</v>
      </c>
      <c r="F650" s="6">
        <f t="shared" si="223"/>
        <v>59806093351.075012</v>
      </c>
      <c r="H650" s="4">
        <f t="shared" si="222"/>
        <v>6233983528372594</v>
      </c>
      <c r="I650" s="4">
        <v>12067013</v>
      </c>
      <c r="K650" s="4">
        <f t="shared" ref="K650:K713" si="228">(I650-$J$2)^2</f>
        <v>4115815924394.8071</v>
      </c>
      <c r="L650" s="4">
        <f t="shared" ref="L650:L713" si="229">(AA650+AB650+AC650)*$S$45</f>
        <v>249975101.76658851</v>
      </c>
      <c r="M650" s="4">
        <f t="shared" ref="M650:M713" si="230">L650-L649</f>
        <v>483322.64147788286</v>
      </c>
      <c r="N650" s="4">
        <f t="shared" ref="N650:N713" si="231">(AA650+AB650)*$S$45</f>
        <v>25653951.925180212</v>
      </c>
      <c r="O650" s="4">
        <f t="shared" ref="O650:O713" si="232">(C650-L650)^2</f>
        <v>984492127466.82275</v>
      </c>
      <c r="P650" s="4">
        <f t="shared" ref="P650:P713" si="233">(I650-N650)^2</f>
        <v>184604909356577.22</v>
      </c>
      <c r="Q650" s="4">
        <f t="shared" si="226"/>
        <v>11706946017.659433</v>
      </c>
      <c r="T650" s="1">
        <f t="shared" si="227"/>
        <v>648</v>
      </c>
      <c r="U650" s="4">
        <f t="shared" si="224"/>
        <v>3.1742377474403338E-2</v>
      </c>
      <c r="V650" s="4">
        <f t="shared" ref="V650:V713" si="234">$S$43*$S$45 -(U650*(Z650*AB650)) + $S$38*AC650 - $S$44*Z650</f>
        <v>-6.0742093292957854E-5</v>
      </c>
      <c r="W650" s="4">
        <f t="shared" ref="W650:W713" si="235">(U650*(Z650*AB650)) - $S$41*AA650 - $S$44*AA650</f>
        <v>-1.2015808031394602E-6</v>
      </c>
      <c r="X650" s="4">
        <f t="shared" ref="X650:X713" si="236">$S$41*AA650 - $S$40*AB650 - $S$44*AB650</f>
        <v>-3.9128073859414009E-6</v>
      </c>
      <c r="Y650" s="4">
        <f t="shared" ref="Y650:Y713" si="237">$S$40*AB650- $S$38*AC650 - $S$44*AC650</f>
        <v>6.5856481482038715E-5</v>
      </c>
      <c r="Z650" s="4">
        <f t="shared" ref="Z650:Z713" si="238" xml:space="preserve"> Z649+($S$42*V649)</f>
        <v>0.9685688118140845</v>
      </c>
      <c r="AA650" s="4">
        <f t="shared" ref="AA650:AA713" si="239" xml:space="preserve"> AA649+($S$42*W649)</f>
        <v>1.2499633734052258E-3</v>
      </c>
      <c r="AB650" s="4">
        <f t="shared" ref="AB650:AB713" si="240" xml:space="preserve"> AB649+($S$42*X649)</f>
        <v>1.9756946420306258E-3</v>
      </c>
      <c r="AC650" s="4">
        <f t="shared" ref="AC650:AC713" si="241" xml:space="preserve"> AC649+($S$42*Y649)</f>
        <v>2.8205530170480445E-2</v>
      </c>
      <c r="AD650" s="4">
        <f t="shared" ref="AD650:AD713" si="242">Z650+AA650+AB650+AC650</f>
        <v>1.0000000000000009</v>
      </c>
      <c r="AF650" s="4">
        <f t="shared" si="225"/>
        <v>0.92234039727014983</v>
      </c>
    </row>
    <row r="651" spans="1:32" x14ac:dyDescent="0.3">
      <c r="A651" s="3">
        <v>44501</v>
      </c>
      <c r="B651" s="4">
        <v>650</v>
      </c>
      <c r="C651" s="4">
        <v>249353565</v>
      </c>
      <c r="D651" s="4">
        <v>370679</v>
      </c>
      <c r="F651" s="6">
        <f t="shared" si="223"/>
        <v>61999926156.373863</v>
      </c>
      <c r="H651" s="4">
        <f t="shared" si="222"/>
        <v>6292655281773327</v>
      </c>
      <c r="I651" s="4">
        <v>12020372</v>
      </c>
      <c r="K651" s="4">
        <f t="shared" si="228"/>
        <v>4307236920205.4141</v>
      </c>
      <c r="L651" s="4">
        <f t="shared" si="229"/>
        <v>250458189.16572243</v>
      </c>
      <c r="M651" s="4">
        <f t="shared" si="230"/>
        <v>483087.39913392067</v>
      </c>
      <c r="N651" s="4">
        <f t="shared" si="231"/>
        <v>25613276.73019626</v>
      </c>
      <c r="O651" s="4">
        <f t="shared" si="232"/>
        <v>1220194547497.9739</v>
      </c>
      <c r="P651" s="4">
        <f t="shared" si="233"/>
        <v>184767059004191.84</v>
      </c>
      <c r="Q651" s="4">
        <f t="shared" si="226"/>
        <v>12635648195.850817</v>
      </c>
      <c r="T651" s="1">
        <f t="shared" si="227"/>
        <v>649</v>
      </c>
      <c r="U651" s="4">
        <f t="shared" si="224"/>
        <v>3.1791039567782113E-2</v>
      </c>
      <c r="V651" s="4">
        <f t="shared" si="234"/>
        <v>-6.0710922853412151E-5</v>
      </c>
      <c r="W651" s="4">
        <f t="shared" si="235"/>
        <v>-1.1732052341753072E-6</v>
      </c>
      <c r="X651" s="4">
        <f t="shared" si="236"/>
        <v>-3.8419264946292322E-6</v>
      </c>
      <c r="Y651" s="4">
        <f t="shared" si="237"/>
        <v>6.572605458221669E-5</v>
      </c>
      <c r="Z651" s="4">
        <f t="shared" si="238"/>
        <v>0.96850806972079151</v>
      </c>
      <c r="AA651" s="4">
        <f t="shared" si="239"/>
        <v>1.2487617926020863E-3</v>
      </c>
      <c r="AB651" s="4">
        <f t="shared" si="240"/>
        <v>1.9717818346446842E-3</v>
      </c>
      <c r="AC651" s="4">
        <f t="shared" si="241"/>
        <v>2.8271386651962483E-2</v>
      </c>
      <c r="AD651" s="4">
        <f t="shared" si="242"/>
        <v>1.0000000000000007</v>
      </c>
      <c r="AF651" s="4">
        <f t="shared" si="225"/>
        <v>0.92369644335594303</v>
      </c>
    </row>
    <row r="652" spans="1:32" x14ac:dyDescent="0.3">
      <c r="A652" s="3">
        <v>44502</v>
      </c>
      <c r="B652" s="4">
        <v>651</v>
      </c>
      <c r="C652" s="4">
        <v>249778729</v>
      </c>
      <c r="D652" s="4">
        <v>425164</v>
      </c>
      <c r="F652" s="6">
        <f t="shared" si="223"/>
        <v>37835246355.764664</v>
      </c>
      <c r="H652" s="4">
        <f t="shared" si="222"/>
        <v>6360289384906735</v>
      </c>
      <c r="I652" s="4">
        <v>12017940</v>
      </c>
      <c r="K652" s="4">
        <f t="shared" si="228"/>
        <v>4317337523900.7886</v>
      </c>
      <c r="L652" s="4">
        <f t="shared" si="229"/>
        <v>250941028.66351223</v>
      </c>
      <c r="M652" s="4">
        <f t="shared" si="230"/>
        <v>482839.49778980017</v>
      </c>
      <c r="N652" s="4">
        <f t="shared" si="231"/>
        <v>25573390.930879183</v>
      </c>
      <c r="O652" s="4">
        <f t="shared" si="232"/>
        <v>1350940507800.6428</v>
      </c>
      <c r="P652" s="4">
        <f t="shared" si="233"/>
        <v>183750249939473.31</v>
      </c>
      <c r="Q652" s="4">
        <f t="shared" si="226"/>
        <v>3326463045.3012438</v>
      </c>
      <c r="T652" s="1">
        <f t="shared" si="227"/>
        <v>650</v>
      </c>
      <c r="U652" s="4">
        <f t="shared" si="224"/>
        <v>3.1837937077728022E-2</v>
      </c>
      <c r="V652" s="4">
        <f t="shared" si="234"/>
        <v>-6.0678211596673943E-5</v>
      </c>
      <c r="W652" s="4">
        <f t="shared" si="235"/>
        <v>-1.1477766732038129E-6</v>
      </c>
      <c r="X652" s="4">
        <f t="shared" si="236"/>
        <v>-3.7720021086577212E-6</v>
      </c>
      <c r="Y652" s="4">
        <f t="shared" si="237"/>
        <v>6.5597990378535477E-5</v>
      </c>
      <c r="Z652" s="4">
        <f t="shared" si="238"/>
        <v>0.96844735879793808</v>
      </c>
      <c r="AA652" s="4">
        <f t="shared" si="239"/>
        <v>1.247588587367911E-3</v>
      </c>
      <c r="AB652" s="4">
        <f t="shared" si="240"/>
        <v>1.9679399081500549E-3</v>
      </c>
      <c r="AC652" s="4">
        <f t="shared" si="241"/>
        <v>2.8337112706544699E-2</v>
      </c>
      <c r="AD652" s="4">
        <f t="shared" si="242"/>
        <v>1.0000000000000007</v>
      </c>
      <c r="AF652" s="4">
        <f t="shared" si="225"/>
        <v>0.92500107467512682</v>
      </c>
    </row>
    <row r="653" spans="1:32" x14ac:dyDescent="0.3">
      <c r="A653" s="3">
        <v>44503</v>
      </c>
      <c r="B653" s="4">
        <v>652</v>
      </c>
      <c r="C653" s="4">
        <v>250272269</v>
      </c>
      <c r="D653" s="4">
        <v>493540</v>
      </c>
      <c r="F653" s="6">
        <f t="shared" si="223"/>
        <v>15910503333.088804</v>
      </c>
      <c r="H653" s="4">
        <f t="shared" si="222"/>
        <v>6439254000723329</v>
      </c>
      <c r="I653" s="4">
        <v>12031766</v>
      </c>
      <c r="K653" s="4">
        <f t="shared" si="228"/>
        <v>4260072793079.8828</v>
      </c>
      <c r="L653" s="4">
        <f t="shared" si="229"/>
        <v>251423608.0056985</v>
      </c>
      <c r="M653" s="4">
        <f t="shared" si="230"/>
        <v>482579.34218627214</v>
      </c>
      <c r="N653" s="4">
        <f t="shared" si="231"/>
        <v>25534263.482231982</v>
      </c>
      <c r="O653" s="4">
        <f t="shared" si="232"/>
        <v>1325581506042.8154</v>
      </c>
      <c r="P653" s="4">
        <f t="shared" si="233"/>
        <v>182317438257681</v>
      </c>
      <c r="Q653" s="4">
        <f t="shared" si="226"/>
        <v>120136019.7096335</v>
      </c>
      <c r="T653" s="1">
        <f t="shared" si="227"/>
        <v>651</v>
      </c>
      <c r="U653" s="4">
        <f t="shared" si="224"/>
        <v>3.1883104994475511E-2</v>
      </c>
      <c r="V653" s="4">
        <f t="shared" si="234"/>
        <v>-6.0644026281405435E-5</v>
      </c>
      <c r="W653" s="4">
        <f t="shared" si="235"/>
        <v>-1.1250823184813909E-6</v>
      </c>
      <c r="X653" s="4">
        <f t="shared" si="236"/>
        <v>-3.7031483876000606E-6</v>
      </c>
      <c r="Y653" s="4">
        <f t="shared" si="237"/>
        <v>6.5472256987486886E-5</v>
      </c>
      <c r="Z653" s="4">
        <f t="shared" si="238"/>
        <v>0.96838668058634136</v>
      </c>
      <c r="AA653" s="4">
        <f t="shared" si="239"/>
        <v>1.2464408106947072E-3</v>
      </c>
      <c r="AB653" s="4">
        <f t="shared" si="240"/>
        <v>1.964167906041397E-3</v>
      </c>
      <c r="AC653" s="4">
        <f t="shared" si="241"/>
        <v>2.8402710696923236E-2</v>
      </c>
      <c r="AD653" s="4">
        <f t="shared" si="242"/>
        <v>1.0000000000000007</v>
      </c>
      <c r="AF653" s="4">
        <f t="shared" si="225"/>
        <v>0.92625531899711011</v>
      </c>
    </row>
    <row r="654" spans="1:32" x14ac:dyDescent="0.3">
      <c r="A654" s="3">
        <v>44504</v>
      </c>
      <c r="B654" s="4">
        <v>653</v>
      </c>
      <c r="C654" s="4">
        <v>250808768</v>
      </c>
      <c r="D654" s="4">
        <v>536499</v>
      </c>
      <c r="F654" s="6">
        <f t="shared" si="223"/>
        <v>6918553678.9485741</v>
      </c>
      <c r="H654" s="4">
        <f t="shared" si="222"/>
        <v>6525644516133438</v>
      </c>
      <c r="I654" s="4">
        <v>12126550</v>
      </c>
      <c r="K654" s="4">
        <f t="shared" si="228"/>
        <v>3877789513456.6733</v>
      </c>
      <c r="L654" s="4">
        <f t="shared" si="229"/>
        <v>251905915.46895957</v>
      </c>
      <c r="M654" s="4">
        <f t="shared" si="230"/>
        <v>482307.46326106787</v>
      </c>
      <c r="N654" s="4">
        <f t="shared" si="231"/>
        <v>25495864.12376783</v>
      </c>
      <c r="O654" s="4">
        <f t="shared" si="232"/>
        <v>1203732568644.3904</v>
      </c>
      <c r="P654" s="4">
        <f t="shared" si="233"/>
        <v>178738560139978</v>
      </c>
      <c r="Q654" s="4">
        <f t="shared" si="226"/>
        <v>2936722654.1270313</v>
      </c>
      <c r="T654" s="1">
        <f t="shared" si="227"/>
        <v>652</v>
      </c>
      <c r="U654" s="4">
        <f t="shared" si="224"/>
        <v>3.1926592179386995E-2</v>
      </c>
      <c r="V654" s="4">
        <f t="shared" si="234"/>
        <v>-6.0608455058981883E-5</v>
      </c>
      <c r="W654" s="4">
        <f t="shared" si="235"/>
        <v>-1.1048985212379039E-6</v>
      </c>
      <c r="X654" s="4">
        <f t="shared" si="236"/>
        <v>-3.6354651400242501E-6</v>
      </c>
      <c r="Y654" s="4">
        <f t="shared" si="237"/>
        <v>6.5348818720244037E-5</v>
      </c>
      <c r="Z654" s="4">
        <f t="shared" si="238"/>
        <v>0.96832603656006</v>
      </c>
      <c r="AA654" s="4">
        <f t="shared" si="239"/>
        <v>1.245315728376226E-3</v>
      </c>
      <c r="AB654" s="4">
        <f t="shared" si="240"/>
        <v>1.9604647576537968E-3</v>
      </c>
      <c r="AC654" s="4">
        <f t="shared" si="241"/>
        <v>2.8468182953910723E-2</v>
      </c>
      <c r="AD654" s="4">
        <f t="shared" si="242"/>
        <v>1.0000000000000007</v>
      </c>
      <c r="AF654" s="4">
        <f t="shared" si="225"/>
        <v>0.92746060672411723</v>
      </c>
    </row>
    <row r="655" spans="1:32" x14ac:dyDescent="0.3">
      <c r="A655" s="3">
        <v>44505</v>
      </c>
      <c r="B655" s="4">
        <v>654</v>
      </c>
      <c r="C655" s="4">
        <v>251329501</v>
      </c>
      <c r="D655" s="4">
        <v>520733</v>
      </c>
      <c r="F655" s="6">
        <f t="shared" si="223"/>
        <v>9789884201.8083439</v>
      </c>
      <c r="H655" s="4">
        <f t="shared" si="222"/>
        <v>6610046824534979</v>
      </c>
      <c r="I655" s="4">
        <v>12225342</v>
      </c>
      <c r="K655" s="4">
        <f t="shared" si="228"/>
        <v>3498464909362.1265</v>
      </c>
      <c r="L655" s="4">
        <f t="shared" si="229"/>
        <v>252387940.03104961</v>
      </c>
      <c r="M655" s="4">
        <f t="shared" si="230"/>
        <v>482024.56209003925</v>
      </c>
      <c r="N655" s="4">
        <f t="shared" si="231"/>
        <v>25458163.579912297</v>
      </c>
      <c r="O655" s="4">
        <f t="shared" si="232"/>
        <v>1120293182449.2356</v>
      </c>
      <c r="P655" s="4">
        <f t="shared" si="233"/>
        <v>175107566965792.59</v>
      </c>
      <c r="Q655" s="4">
        <f t="shared" si="226"/>
        <v>1498343165.4292862</v>
      </c>
      <c r="T655" s="1">
        <f t="shared" si="227"/>
        <v>653</v>
      </c>
      <c r="U655" s="4">
        <f t="shared" si="224"/>
        <v>3.1968464846564265E-2</v>
      </c>
      <c r="V655" s="4">
        <f t="shared" si="234"/>
        <v>-6.0571614278533184E-5</v>
      </c>
      <c r="W655" s="4">
        <f t="shared" si="235"/>
        <v>-1.0869845181745209E-6</v>
      </c>
      <c r="X655" s="4">
        <f t="shared" si="236"/>
        <v>-3.569037764320404E-6</v>
      </c>
      <c r="Y655" s="4">
        <f t="shared" si="237"/>
        <v>6.5227636561028109E-5</v>
      </c>
      <c r="Z655" s="4">
        <f t="shared" si="238"/>
        <v>0.96826542810500105</v>
      </c>
      <c r="AA655" s="4">
        <f t="shared" si="239"/>
        <v>1.244210829854988E-3</v>
      </c>
      <c r="AB655" s="4">
        <f t="shared" si="240"/>
        <v>1.9568292925137725E-3</v>
      </c>
      <c r="AC655" s="4">
        <f t="shared" si="241"/>
        <v>2.8533531772630967E-2</v>
      </c>
      <c r="AD655" s="4">
        <f t="shared" si="242"/>
        <v>1.0000000000000009</v>
      </c>
      <c r="AF655" s="4">
        <f t="shared" si="225"/>
        <v>0.92861887187743397</v>
      </c>
    </row>
    <row r="656" spans="1:32" x14ac:dyDescent="0.3">
      <c r="A656" s="3">
        <v>44506</v>
      </c>
      <c r="B656" s="4">
        <v>655</v>
      </c>
      <c r="C656" s="4">
        <v>251802525</v>
      </c>
      <c r="D656" s="4">
        <v>473024</v>
      </c>
      <c r="F656" s="6">
        <f t="shared" si="223"/>
        <v>21507056558.891102</v>
      </c>
      <c r="H656" s="4">
        <f t="shared" si="222"/>
        <v>6687186354707094</v>
      </c>
      <c r="I656" s="4">
        <v>12292455</v>
      </c>
      <c r="K656" s="4">
        <f t="shared" si="228"/>
        <v>3251910286904.0986</v>
      </c>
      <c r="L656" s="4">
        <f t="shared" si="229"/>
        <v>252869671.59505793</v>
      </c>
      <c r="M656" s="4">
        <f t="shared" si="230"/>
        <v>481731.56400832534</v>
      </c>
      <c r="N656" s="4">
        <f t="shared" si="231"/>
        <v>25421133.810722224</v>
      </c>
      <c r="O656" s="4">
        <f t="shared" si="232"/>
        <v>1138801855343.7432</v>
      </c>
      <c r="P656" s="4">
        <f t="shared" si="233"/>
        <v>172362207315106.72</v>
      </c>
      <c r="Q656" s="4">
        <f t="shared" si="226"/>
        <v>75821670.959082827</v>
      </c>
      <c r="T656" s="1">
        <f t="shared" si="227"/>
        <v>654</v>
      </c>
      <c r="U656" s="4">
        <f t="shared" si="224"/>
        <v>3.2008810879866199E-2</v>
      </c>
      <c r="V656" s="4">
        <f t="shared" si="234"/>
        <v>-6.0533656817332976E-5</v>
      </c>
      <c r="W656" s="4">
        <f t="shared" si="235"/>
        <v>-1.0710749492089862E-6</v>
      </c>
      <c r="X656" s="4">
        <f t="shared" si="236"/>
        <v>-3.5039368809055887E-6</v>
      </c>
      <c r="Y656" s="4">
        <f t="shared" si="237"/>
        <v>6.5108668647447551E-5</v>
      </c>
      <c r="Z656" s="4">
        <f t="shared" si="238"/>
        <v>0.96820485649072252</v>
      </c>
      <c r="AA656" s="4">
        <f t="shared" si="239"/>
        <v>1.2431238453368136E-3</v>
      </c>
      <c r="AB656" s="4">
        <f t="shared" si="240"/>
        <v>1.9532602547494521E-3</v>
      </c>
      <c r="AC656" s="4">
        <f t="shared" si="241"/>
        <v>2.8598759409191994E-2</v>
      </c>
      <c r="AD656" s="4">
        <f t="shared" si="242"/>
        <v>1.0000000000000009</v>
      </c>
      <c r="AF656" s="4">
        <f t="shared" si="225"/>
        <v>0.92973267730465359</v>
      </c>
    </row>
    <row r="657" spans="1:32" x14ac:dyDescent="0.3">
      <c r="A657" s="3">
        <v>44507</v>
      </c>
      <c r="B657" s="4">
        <v>656</v>
      </c>
      <c r="C657" s="4">
        <v>252198027</v>
      </c>
      <c r="D657" s="4">
        <v>395502</v>
      </c>
      <c r="F657" s="6">
        <f t="shared" si="223"/>
        <v>50254360538.127884</v>
      </c>
      <c r="H657" s="4">
        <f t="shared" si="222"/>
        <v>6752027301444378</v>
      </c>
      <c r="I657" s="4">
        <v>12311660</v>
      </c>
      <c r="K657" s="4">
        <f t="shared" si="228"/>
        <v>3183014159353.9375</v>
      </c>
      <c r="L657" s="4">
        <f t="shared" si="229"/>
        <v>253351101.279921</v>
      </c>
      <c r="M657" s="4">
        <f t="shared" si="230"/>
        <v>481429.68486306071</v>
      </c>
      <c r="N657" s="4">
        <f t="shared" si="231"/>
        <v>25384748.325036746</v>
      </c>
      <c r="O657" s="4">
        <f t="shared" si="232"/>
        <v>1329580295015.3218</v>
      </c>
      <c r="P657" s="4">
        <f t="shared" si="233"/>
        <v>170905638354212.06</v>
      </c>
      <c r="Q657" s="4">
        <f t="shared" si="226"/>
        <v>7383567025.9254732</v>
      </c>
      <c r="T657" s="1">
        <f t="shared" si="227"/>
        <v>655</v>
      </c>
      <c r="U657" s="4">
        <f t="shared" si="224"/>
        <v>3.2047745138053467E-2</v>
      </c>
      <c r="V657" s="4">
        <f t="shared" si="234"/>
        <v>-6.0494782217200654E-5</v>
      </c>
      <c r="W657" s="4">
        <f t="shared" si="235"/>
        <v>-1.0568709400013028E-6</v>
      </c>
      <c r="X657" s="4">
        <f t="shared" si="236"/>
        <v>-3.4402176058952113E-6</v>
      </c>
      <c r="Y657" s="4">
        <f t="shared" si="237"/>
        <v>6.4991870763097168E-5</v>
      </c>
      <c r="Z657" s="4">
        <f t="shared" si="238"/>
        <v>0.96814432283390517</v>
      </c>
      <c r="AA657" s="4">
        <f t="shared" si="239"/>
        <v>1.2420527703876046E-3</v>
      </c>
      <c r="AB657" s="4">
        <f t="shared" si="240"/>
        <v>1.9497563178685466E-3</v>
      </c>
      <c r="AC657" s="4">
        <f t="shared" si="241"/>
        <v>2.8663868077839442E-2</v>
      </c>
      <c r="AD657" s="4">
        <f t="shared" si="242"/>
        <v>1.0000000000000007</v>
      </c>
      <c r="AF657" s="4">
        <f t="shared" si="225"/>
        <v>0.93080536853156737</v>
      </c>
    </row>
    <row r="658" spans="1:32" x14ac:dyDescent="0.3">
      <c r="A658" s="3">
        <v>44508</v>
      </c>
      <c r="B658" s="4">
        <v>657</v>
      </c>
      <c r="C658" s="4">
        <v>252591826</v>
      </c>
      <c r="D658" s="4">
        <v>393799</v>
      </c>
      <c r="F658" s="6">
        <f t="shared" si="223"/>
        <v>51020800264.695702</v>
      </c>
      <c r="H658" s="4">
        <f t="shared" si="222"/>
        <v>6816899874192168</v>
      </c>
      <c r="I658" s="4">
        <v>12257248</v>
      </c>
      <c r="K658" s="4">
        <f t="shared" si="228"/>
        <v>3380127764650.9219</v>
      </c>
      <c r="L658" s="4">
        <f t="shared" si="229"/>
        <v>253832221.7915493</v>
      </c>
      <c r="M658" s="4">
        <f t="shared" si="230"/>
        <v>481120.51162829995</v>
      </c>
      <c r="N658" s="4">
        <f t="shared" si="231"/>
        <v>25348982.570326351</v>
      </c>
      <c r="O658" s="4">
        <f t="shared" si="232"/>
        <v>1538581719693.2026</v>
      </c>
      <c r="P658" s="4">
        <f t="shared" si="233"/>
        <v>171393514059878.06</v>
      </c>
      <c r="Q658" s="4">
        <f t="shared" si="226"/>
        <v>7625046393.0513239</v>
      </c>
      <c r="T658" s="1">
        <f t="shared" si="227"/>
        <v>656</v>
      </c>
      <c r="U658" s="4">
        <f t="shared" si="224"/>
        <v>3.2085415920453372E-2</v>
      </c>
      <c r="V658" s="4">
        <f t="shared" si="234"/>
        <v>-6.0455248943217897E-5</v>
      </c>
      <c r="W658" s="4">
        <f t="shared" si="235"/>
        <v>-1.0440295040829795E-6</v>
      </c>
      <c r="X658" s="4">
        <f t="shared" si="236"/>
        <v>-3.3779184070671712E-6</v>
      </c>
      <c r="Y658" s="4">
        <f t="shared" si="237"/>
        <v>6.4877196854368048E-5</v>
      </c>
      <c r="Z658" s="4">
        <f t="shared" si="238"/>
        <v>0.96808382805168802</v>
      </c>
      <c r="AA658" s="4">
        <f t="shared" si="239"/>
        <v>1.2409958994476034E-3</v>
      </c>
      <c r="AB658" s="4">
        <f t="shared" si="240"/>
        <v>1.9463161002626513E-3</v>
      </c>
      <c r="AC658" s="4">
        <f t="shared" si="241"/>
        <v>2.8728859948602539E-2</v>
      </c>
      <c r="AD658" s="4">
        <f t="shared" si="242"/>
        <v>1.0000000000000009</v>
      </c>
      <c r="AF658" s="4">
        <f t="shared" si="225"/>
        <v>0.93184126125121836</v>
      </c>
    </row>
    <row r="659" spans="1:32" x14ac:dyDescent="0.3">
      <c r="A659" s="3">
        <v>44509</v>
      </c>
      <c r="B659" s="4">
        <v>658</v>
      </c>
      <c r="C659" s="4">
        <v>253089682</v>
      </c>
      <c r="D659" s="4">
        <v>497856</v>
      </c>
      <c r="F659" s="6">
        <f t="shared" si="223"/>
        <v>14840317954.45892</v>
      </c>
      <c r="H659" s="4">
        <f t="shared" si="222"/>
        <v>6899358217592665</v>
      </c>
      <c r="I659" s="4">
        <v>12295996</v>
      </c>
      <c r="K659" s="4">
        <f t="shared" si="228"/>
        <v>3239151816896.9629</v>
      </c>
      <c r="L659" s="4">
        <f t="shared" si="229"/>
        <v>254313027.89144963</v>
      </c>
      <c r="M659" s="4">
        <f t="shared" si="230"/>
        <v>480806.09990033507</v>
      </c>
      <c r="N659" s="4">
        <f t="shared" si="231"/>
        <v>25313814.415926397</v>
      </c>
      <c r="O659" s="4">
        <f t="shared" si="232"/>
        <v>1496575170126.6904</v>
      </c>
      <c r="P659" s="4">
        <f t="shared" si="233"/>
        <v>169463596310032.44</v>
      </c>
      <c r="Q659" s="4">
        <f t="shared" si="226"/>
        <v>290699093.40855408</v>
      </c>
      <c r="T659" s="1">
        <f t="shared" si="227"/>
        <v>657</v>
      </c>
      <c r="U659" s="4">
        <f t="shared" si="224"/>
        <v>3.2122012784696535E-2</v>
      </c>
      <c r="V659" s="4">
        <f t="shared" si="234"/>
        <v>-6.041538911566357E-5</v>
      </c>
      <c r="W659" s="4">
        <f t="shared" si="235"/>
        <v>-1.0321509969599845E-6</v>
      </c>
      <c r="X659" s="4">
        <f t="shared" si="236"/>
        <v>-3.3170594727686514E-6</v>
      </c>
      <c r="Y659" s="4">
        <f t="shared" si="237"/>
        <v>6.4764599585392205E-5</v>
      </c>
      <c r="Z659" s="4">
        <f t="shared" si="238"/>
        <v>0.96802337280274475</v>
      </c>
      <c r="AA659" s="4">
        <f t="shared" si="239"/>
        <v>1.2399518699435204E-3</v>
      </c>
      <c r="AB659" s="4">
        <f t="shared" si="240"/>
        <v>1.9429381818555842E-3</v>
      </c>
      <c r="AC659" s="4">
        <f t="shared" si="241"/>
        <v>2.8793737145456907E-2</v>
      </c>
      <c r="AD659" s="4">
        <f t="shared" si="242"/>
        <v>1.0000000000000007</v>
      </c>
      <c r="AF659" s="4">
        <f t="shared" si="225"/>
        <v>0.93284586799623159</v>
      </c>
    </row>
    <row r="660" spans="1:32" x14ac:dyDescent="0.3">
      <c r="A660" s="3">
        <v>44510</v>
      </c>
      <c r="B660" s="4">
        <v>659</v>
      </c>
      <c r="C660" s="4">
        <v>253654332</v>
      </c>
      <c r="D660" s="4">
        <v>564650</v>
      </c>
      <c r="F660" s="6">
        <f t="shared" si="223"/>
        <v>3027953525.1807585</v>
      </c>
      <c r="H660" s="4">
        <f t="shared" si="222"/>
        <v>6993479387825777</v>
      </c>
      <c r="I660" s="4">
        <v>12394880</v>
      </c>
      <c r="K660" s="4">
        <f t="shared" si="228"/>
        <v>2892994060812.834</v>
      </c>
      <c r="L660" s="4">
        <f t="shared" si="229"/>
        <v>254793516.98251185</v>
      </c>
      <c r="M660" s="4">
        <f t="shared" si="230"/>
        <v>480489.09106221795</v>
      </c>
      <c r="N660" s="4">
        <f t="shared" si="231"/>
        <v>25279224.749021538</v>
      </c>
      <c r="O660" s="4">
        <f t="shared" si="232"/>
        <v>1297742424380.52</v>
      </c>
      <c r="P660" s="4">
        <f t="shared" si="233"/>
        <v>166006339611638.87</v>
      </c>
      <c r="Q660" s="4">
        <f t="shared" si="226"/>
        <v>7083058593.2336426</v>
      </c>
      <c r="T660" s="1">
        <f t="shared" si="227"/>
        <v>658</v>
      </c>
      <c r="U660" s="4">
        <f t="shared" si="224"/>
        <v>3.2157775925731422E-2</v>
      </c>
      <c r="V660" s="4">
        <f t="shared" si="234"/>
        <v>-6.0375626097870222E-5</v>
      </c>
      <c r="W660" s="4">
        <f t="shared" si="235"/>
        <v>-1.0207643360235778E-6</v>
      </c>
      <c r="X660" s="4">
        <f t="shared" si="236"/>
        <v>-3.2576405134629872E-6</v>
      </c>
      <c r="Y660" s="4">
        <f t="shared" si="237"/>
        <v>6.4654030947356787E-5</v>
      </c>
      <c r="Z660" s="4">
        <f t="shared" si="238"/>
        <v>0.96796295741362914</v>
      </c>
      <c r="AA660" s="4">
        <f t="shared" si="239"/>
        <v>1.2389197189465605E-3</v>
      </c>
      <c r="AB660" s="4">
        <f t="shared" si="240"/>
        <v>1.9396211223828156E-3</v>
      </c>
      <c r="AC660" s="4">
        <f t="shared" si="241"/>
        <v>2.88585017450423E-2</v>
      </c>
      <c r="AD660" s="4">
        <f t="shared" si="242"/>
        <v>1.0000000000000007</v>
      </c>
      <c r="AF660" s="4">
        <f t="shared" si="225"/>
        <v>0.93382617005009072</v>
      </c>
    </row>
    <row r="661" spans="1:32" x14ac:dyDescent="0.3">
      <c r="A661" s="3">
        <v>44511</v>
      </c>
      <c r="B661" s="4">
        <v>660</v>
      </c>
      <c r="C661" s="4">
        <v>254226756</v>
      </c>
      <c r="D661" s="4">
        <v>572424</v>
      </c>
      <c r="F661" s="6">
        <f t="shared" si="223"/>
        <v>2232831235.6727123</v>
      </c>
      <c r="H661" s="4">
        <f t="shared" si="222"/>
        <v>7089547289909068</v>
      </c>
      <c r="I661" s="4">
        <v>12536303</v>
      </c>
      <c r="K661" s="4">
        <f t="shared" si="228"/>
        <v>2431907314300.5308</v>
      </c>
      <c r="L661" s="4">
        <f t="shared" si="229"/>
        <v>255273689.83467272</v>
      </c>
      <c r="M661" s="4">
        <f t="shared" si="230"/>
        <v>480172.85216087103</v>
      </c>
      <c r="N661" s="4">
        <f t="shared" si="231"/>
        <v>25245198.205662027</v>
      </c>
      <c r="O661" s="4">
        <f t="shared" si="232"/>
        <v>1096070454182.5247</v>
      </c>
      <c r="P661" s="4">
        <f t="shared" si="233"/>
        <v>161516017348499.25</v>
      </c>
      <c r="Q661" s="4">
        <f t="shared" si="226"/>
        <v>8510274277.6368294</v>
      </c>
      <c r="T661" s="1">
        <f t="shared" si="227"/>
        <v>659</v>
      </c>
      <c r="U661" s="4">
        <f t="shared" si="224"/>
        <v>3.2193007340215969E-2</v>
      </c>
      <c r="V661" s="4">
        <f t="shared" si="234"/>
        <v>-6.0336495349471578E-5</v>
      </c>
      <c r="W661" s="4">
        <f t="shared" si="235"/>
        <v>-1.0093096875179021E-6</v>
      </c>
      <c r="X661" s="4">
        <f t="shared" si="236"/>
        <v>-3.1996379041106726E-6</v>
      </c>
      <c r="Y661" s="4">
        <f t="shared" si="237"/>
        <v>6.4545442941100153E-5</v>
      </c>
      <c r="Z661" s="4">
        <f t="shared" si="238"/>
        <v>0.9679025817875313</v>
      </c>
      <c r="AA661" s="4">
        <f t="shared" si="239"/>
        <v>1.237898954610537E-3</v>
      </c>
      <c r="AB661" s="4">
        <f t="shared" si="240"/>
        <v>1.9363634818693526E-3</v>
      </c>
      <c r="AC661" s="4">
        <f t="shared" si="241"/>
        <v>2.8923155775989657E-2</v>
      </c>
      <c r="AD661" s="4">
        <f t="shared" si="242"/>
        <v>1.0000000000000009</v>
      </c>
      <c r="AF661" s="4">
        <f t="shared" si="225"/>
        <v>0.9347909410820936</v>
      </c>
    </row>
    <row r="662" spans="1:32" x14ac:dyDescent="0.3">
      <c r="A662" s="3">
        <v>44512</v>
      </c>
      <c r="B662" s="4">
        <v>661</v>
      </c>
      <c r="C662" s="4">
        <v>254775527</v>
      </c>
      <c r="D662" s="4">
        <v>548771</v>
      </c>
      <c r="F662" s="6">
        <f t="shared" si="223"/>
        <v>5027638667.7117929</v>
      </c>
      <c r="H662" s="4">
        <f t="shared" si="222"/>
        <v>7182260871682268</v>
      </c>
      <c r="I662" s="4">
        <v>12625070</v>
      </c>
      <c r="K662" s="4">
        <f t="shared" si="228"/>
        <v>2162930188415.1099</v>
      </c>
      <c r="L662" s="4">
        <f t="shared" si="229"/>
        <v>255753551.47642833</v>
      </c>
      <c r="M662" s="4">
        <f t="shared" si="230"/>
        <v>479861.6417556107</v>
      </c>
      <c r="N662" s="4">
        <f t="shared" si="231"/>
        <v>25211724.062199034</v>
      </c>
      <c r="O662" s="4">
        <f t="shared" si="232"/>
        <v>956531876492.90894</v>
      </c>
      <c r="P662" s="4">
        <f t="shared" si="233"/>
        <v>158423860481471.44</v>
      </c>
      <c r="Q662" s="4">
        <f t="shared" si="226"/>
        <v>4748499653.6535826</v>
      </c>
      <c r="T662" s="1">
        <f t="shared" si="227"/>
        <v>660</v>
      </c>
      <c r="U662" s="4">
        <f t="shared" si="224"/>
        <v>3.2228084010975308E-2</v>
      </c>
      <c r="V662" s="4">
        <f t="shared" si="234"/>
        <v>-6.0298668973527152E-5</v>
      </c>
      <c r="W662" s="4">
        <f t="shared" si="235"/>
        <v>-9.9711831760204434E-7</v>
      </c>
      <c r="X662" s="4">
        <f t="shared" si="236"/>
        <v>-3.1430010638327176E-6</v>
      </c>
      <c r="Y662" s="4">
        <f t="shared" si="237"/>
        <v>6.4438788354961914E-5</v>
      </c>
      <c r="Z662" s="4">
        <f t="shared" si="238"/>
        <v>0.96784224529218188</v>
      </c>
      <c r="AA662" s="4">
        <f t="shared" si="239"/>
        <v>1.236889644923019E-3</v>
      </c>
      <c r="AB662" s="4">
        <f t="shared" si="240"/>
        <v>1.9331638439652418E-3</v>
      </c>
      <c r="AC662" s="4">
        <f t="shared" si="241"/>
        <v>2.8987701218930757E-2</v>
      </c>
      <c r="AD662" s="4">
        <f t="shared" si="242"/>
        <v>1.0000000000000009</v>
      </c>
      <c r="AF662" s="4">
        <f t="shared" si="225"/>
        <v>0.93575112929453519</v>
      </c>
    </row>
    <row r="663" spans="1:32" x14ac:dyDescent="0.3">
      <c r="A663" s="3">
        <v>44513</v>
      </c>
      <c r="B663" s="4">
        <v>662</v>
      </c>
      <c r="C663" s="4">
        <v>255272087</v>
      </c>
      <c r="D663" s="4">
        <v>496560</v>
      </c>
      <c r="F663" s="6">
        <f t="shared" si="223"/>
        <v>15157757197.272713</v>
      </c>
      <c r="H663" s="4">
        <f t="shared" si="222"/>
        <v>7266672596222300</v>
      </c>
      <c r="I663" s="4">
        <v>12693912</v>
      </c>
      <c r="K663" s="4">
        <f t="shared" si="228"/>
        <v>1965178875352.4019</v>
      </c>
      <c r="L663" s="4">
        <f t="shared" si="229"/>
        <v>256233112.2815716</v>
      </c>
      <c r="M663" s="4">
        <f t="shared" si="230"/>
        <v>479560.80514326692</v>
      </c>
      <c r="N663" s="4">
        <f t="shared" si="231"/>
        <v>25178797.315759216</v>
      </c>
      <c r="O663" s="4">
        <f t="shared" si="232"/>
        <v>923569591819.76709</v>
      </c>
      <c r="P663" s="4">
        <f t="shared" si="233"/>
        <v>155872361347660.09</v>
      </c>
      <c r="Q663" s="4">
        <f t="shared" si="226"/>
        <v>288972625.77718055</v>
      </c>
      <c r="T663" s="1">
        <f t="shared" si="227"/>
        <v>661</v>
      </c>
      <c r="U663" s="4">
        <f t="shared" si="224"/>
        <v>3.2263473350666851E-2</v>
      </c>
      <c r="V663" s="4">
        <f t="shared" si="234"/>
        <v>-6.0262984394079746E-5</v>
      </c>
      <c r="W663" s="4">
        <f t="shared" si="235"/>
        <v>-9.833893114877246E-7</v>
      </c>
      <c r="X663" s="4">
        <f t="shared" si="236"/>
        <v>-3.0876479577433613E-6</v>
      </c>
      <c r="Y663" s="4">
        <f t="shared" si="237"/>
        <v>6.4334021663310832E-5</v>
      </c>
      <c r="Z663" s="4">
        <f t="shared" si="238"/>
        <v>0.96778194662320838</v>
      </c>
      <c r="AA663" s="4">
        <f t="shared" si="239"/>
        <v>1.235892526605417E-3</v>
      </c>
      <c r="AB663" s="4">
        <f t="shared" si="240"/>
        <v>1.930020842901409E-3</v>
      </c>
      <c r="AC663" s="4">
        <f t="shared" si="241"/>
        <v>2.9052140007285718E-2</v>
      </c>
      <c r="AD663" s="4">
        <f t="shared" si="242"/>
        <v>1.0000000000000009</v>
      </c>
      <c r="AF663" s="4">
        <f t="shared" si="225"/>
        <v>0.93672030499606163</v>
      </c>
    </row>
    <row r="664" spans="1:32" x14ac:dyDescent="0.3">
      <c r="A664" s="3">
        <v>44514</v>
      </c>
      <c r="B664" s="4">
        <v>663</v>
      </c>
      <c r="C664" s="4">
        <v>255692326</v>
      </c>
      <c r="D664" s="4">
        <v>420239</v>
      </c>
      <c r="F664" s="6">
        <f t="shared" si="223"/>
        <v>39775453490.994553</v>
      </c>
      <c r="H664" s="4">
        <f t="shared" si="222"/>
        <v>7338495559633586</v>
      </c>
      <c r="I664" s="4">
        <v>12737824</v>
      </c>
      <c r="K664" s="4">
        <f t="shared" si="228"/>
        <v>1843991207132.7971</v>
      </c>
      <c r="L664" s="4">
        <f t="shared" si="229"/>
        <v>256712389.28400508</v>
      </c>
      <c r="M664" s="4">
        <f t="shared" si="230"/>
        <v>479277.00243347883</v>
      </c>
      <c r="N664" s="4">
        <f t="shared" si="231"/>
        <v>25146419.985648364</v>
      </c>
      <c r="O664" s="4">
        <f t="shared" si="232"/>
        <v>1040529103375.2197</v>
      </c>
      <c r="P664" s="4">
        <f t="shared" si="233"/>
        <v>153973254335048.69</v>
      </c>
      <c r="Q664" s="4">
        <f t="shared" si="226"/>
        <v>3485485731.3354526</v>
      </c>
      <c r="T664" s="1">
        <f t="shared" si="227"/>
        <v>662</v>
      </c>
      <c r="U664" s="4">
        <f t="shared" si="224"/>
        <v>3.2299751139986302E-2</v>
      </c>
      <c r="V664" s="4">
        <f t="shared" si="234"/>
        <v>-6.023047759416752E-5</v>
      </c>
      <c r="W664" s="4">
        <f t="shared" si="235"/>
        <v>-9.6716288583795505E-7</v>
      </c>
      <c r="X664" s="4">
        <f t="shared" si="236"/>
        <v>-3.0334595950060647E-6</v>
      </c>
      <c r="Y664" s="4">
        <f t="shared" si="237"/>
        <v>6.4231100075011539E-5</v>
      </c>
      <c r="Z664" s="4">
        <f t="shared" si="238"/>
        <v>0.96772168363881428</v>
      </c>
      <c r="AA664" s="4">
        <f t="shared" si="239"/>
        <v>1.2349091372939292E-3</v>
      </c>
      <c r="AB664" s="4">
        <f t="shared" si="240"/>
        <v>1.9269331949436656E-3</v>
      </c>
      <c r="AC664" s="4">
        <f t="shared" si="241"/>
        <v>2.9116474028949027E-2</v>
      </c>
      <c r="AD664" s="4">
        <f t="shared" si="242"/>
        <v>1.0000000000000009</v>
      </c>
      <c r="AF664" s="4">
        <f t="shared" si="225"/>
        <v>0.93771518040058566</v>
      </c>
    </row>
    <row r="665" spans="1:32" x14ac:dyDescent="0.3">
      <c r="A665" s="3">
        <v>44515</v>
      </c>
      <c r="B665" s="4">
        <v>664</v>
      </c>
      <c r="C665" s="4">
        <v>256125230</v>
      </c>
      <c r="D665" s="4">
        <v>432904</v>
      </c>
      <c r="F665" s="6">
        <f t="shared" si="223"/>
        <v>34884095135.626732</v>
      </c>
      <c r="H665" s="4">
        <f t="shared" si="222"/>
        <v>7412852424678212</v>
      </c>
      <c r="I665" s="4">
        <v>12730919</v>
      </c>
      <c r="K665" s="4">
        <f t="shared" si="228"/>
        <v>1862791987540.1995</v>
      </c>
      <c r="L665" s="4">
        <f t="shared" si="229"/>
        <v>257191407.75689876</v>
      </c>
      <c r="M665" s="4">
        <f t="shared" si="230"/>
        <v>479018.4728936851</v>
      </c>
      <c r="N665" s="4">
        <f t="shared" si="231"/>
        <v>25114602.670761529</v>
      </c>
      <c r="O665" s="4">
        <f t="shared" si="232"/>
        <v>1136735009305.6731</v>
      </c>
      <c r="P665" s="4">
        <f t="shared" si="233"/>
        <v>153355621257485.75</v>
      </c>
      <c r="Q665" s="4">
        <f t="shared" si="226"/>
        <v>2126544610.262418</v>
      </c>
      <c r="T665" s="1">
        <f t="shared" si="227"/>
        <v>663</v>
      </c>
      <c r="U665" s="4">
        <f t="shared" si="224"/>
        <v>3.2337622181299715E-2</v>
      </c>
      <c r="V665" s="4">
        <f t="shared" si="234"/>
        <v>-6.0202421319135474E-5</v>
      </c>
      <c r="W665" s="4">
        <f t="shared" si="235"/>
        <v>-9.4729005840760025E-7</v>
      </c>
      <c r="X665" s="4">
        <f t="shared" si="236"/>
        <v>-2.9802733877464573E-6</v>
      </c>
      <c r="Y665" s="4">
        <f t="shared" si="237"/>
        <v>6.4129984765289532E-5</v>
      </c>
      <c r="Z665" s="4">
        <f t="shared" si="238"/>
        <v>0.9676614531612201</v>
      </c>
      <c r="AA665" s="4">
        <f t="shared" si="239"/>
        <v>1.2339419744080912E-3</v>
      </c>
      <c r="AB665" s="4">
        <f t="shared" si="240"/>
        <v>1.9238997353486595E-3</v>
      </c>
      <c r="AC665" s="4">
        <f t="shared" si="241"/>
        <v>2.9180705129024039E-2</v>
      </c>
      <c r="AD665" s="4">
        <f t="shared" si="242"/>
        <v>1.0000000000000009</v>
      </c>
      <c r="AF665" s="4">
        <f t="shared" si="225"/>
        <v>0.93875620802767035</v>
      </c>
    </row>
    <row r="666" spans="1:32" x14ac:dyDescent="0.3">
      <c r="A666" s="3">
        <v>44516</v>
      </c>
      <c r="B666" s="4">
        <v>665</v>
      </c>
      <c r="C666" s="4">
        <v>256663858</v>
      </c>
      <c r="D666" s="4">
        <v>538628</v>
      </c>
      <c r="F666" s="6">
        <f t="shared" si="223"/>
        <v>6568915061.5669651</v>
      </c>
      <c r="H666" s="4">
        <f t="shared" si="222"/>
        <v>7505892049438889</v>
      </c>
      <c r="I666" s="4">
        <v>12793878</v>
      </c>
      <c r="K666" s="4">
        <f t="shared" si="228"/>
        <v>1694897726565.9326</v>
      </c>
      <c r="L666" s="4">
        <f t="shared" si="229"/>
        <v>257670203.09568232</v>
      </c>
      <c r="M666" s="4">
        <f t="shared" si="230"/>
        <v>478795.33878356218</v>
      </c>
      <c r="N666" s="4">
        <f t="shared" si="231"/>
        <v>25083366.401030336</v>
      </c>
      <c r="O666" s="4">
        <f t="shared" si="232"/>
        <v>1012730451603.8638</v>
      </c>
      <c r="P666" s="4">
        <f t="shared" si="233"/>
        <v>151031525159059.16</v>
      </c>
      <c r="Q666" s="4">
        <f t="shared" si="226"/>
        <v>3579947348.2410221</v>
      </c>
      <c r="T666" s="1">
        <f t="shared" si="227"/>
        <v>664</v>
      </c>
      <c r="U666" s="4">
        <f t="shared" si="224"/>
        <v>3.2377943860905457E-2</v>
      </c>
      <c r="V666" s="4">
        <f t="shared" si="234"/>
        <v>-6.0180368601965339E-5</v>
      </c>
      <c r="W666" s="4">
        <f t="shared" si="235"/>
        <v>-9.2239849872855178E-7</v>
      </c>
      <c r="X666" s="4">
        <f t="shared" si="236"/>
        <v>-2.9278752282716738E-6</v>
      </c>
      <c r="Y666" s="4">
        <f t="shared" si="237"/>
        <v>6.4030642328965565E-5</v>
      </c>
      <c r="Z666" s="4">
        <f t="shared" si="238"/>
        <v>0.967601250739901</v>
      </c>
      <c r="AA666" s="4">
        <f t="shared" si="239"/>
        <v>1.2329946843496835E-3</v>
      </c>
      <c r="AB666" s="4">
        <f t="shared" si="240"/>
        <v>1.920919461960913E-3</v>
      </c>
      <c r="AC666" s="4">
        <f t="shared" si="241"/>
        <v>2.9244835113789329E-2</v>
      </c>
      <c r="AD666" s="4">
        <f t="shared" si="242"/>
        <v>1.0000000000000009</v>
      </c>
      <c r="AF666" s="4">
        <f t="shared" si="225"/>
        <v>0.93986826327277884</v>
      </c>
    </row>
    <row r="667" spans="1:32" x14ac:dyDescent="0.3">
      <c r="A667" s="3">
        <v>44517</v>
      </c>
      <c r="B667" s="4">
        <v>666</v>
      </c>
      <c r="C667" s="4">
        <v>257279629</v>
      </c>
      <c r="D667" s="4">
        <v>615771</v>
      </c>
      <c r="F667" s="6">
        <f t="shared" si="223"/>
        <v>15255614.838229623</v>
      </c>
      <c r="H667" s="4">
        <f t="shared" si="222"/>
        <v>7612967775225445</v>
      </c>
      <c r="I667" s="4">
        <v>12919876</v>
      </c>
      <c r="K667" s="4">
        <f t="shared" si="228"/>
        <v>1382704070802.8936</v>
      </c>
      <c r="L667" s="4">
        <f t="shared" si="229"/>
        <v>258148823.04719809</v>
      </c>
      <c r="M667" s="4">
        <f t="shared" si="230"/>
        <v>478619.951515764</v>
      </c>
      <c r="N667" s="4">
        <f t="shared" si="231"/>
        <v>25052744.82347358</v>
      </c>
      <c r="O667" s="4">
        <f t="shared" si="232"/>
        <v>755498291684.59021</v>
      </c>
      <c r="P667" s="4">
        <f t="shared" si="233"/>
        <v>147206505887617.19</v>
      </c>
      <c r="Q667" s="4">
        <f t="shared" si="226"/>
        <v>18810410100.325256</v>
      </c>
      <c r="T667" s="1">
        <f t="shared" si="227"/>
        <v>665</v>
      </c>
      <c r="U667" s="4">
        <f t="shared" si="224"/>
        <v>3.2421752769490435E-2</v>
      </c>
      <c r="V667" s="4">
        <f t="shared" si="234"/>
        <v>-6.0166201891865726E-5</v>
      </c>
      <c r="W667" s="4">
        <f t="shared" si="235"/>
        <v>-8.9085446785154966E-7</v>
      </c>
      <c r="X667" s="4">
        <f t="shared" si="236"/>
        <v>-2.8759901380654795E-6</v>
      </c>
      <c r="Y667" s="4">
        <f t="shared" si="237"/>
        <v>6.3933046497782756E-5</v>
      </c>
      <c r="Z667" s="4">
        <f t="shared" si="238"/>
        <v>0.96754107037129899</v>
      </c>
      <c r="AA667" s="4">
        <f t="shared" si="239"/>
        <v>1.232072285850955E-3</v>
      </c>
      <c r="AB667" s="4">
        <f t="shared" si="240"/>
        <v>1.9179915867326414E-3</v>
      </c>
      <c r="AC667" s="4">
        <f t="shared" si="241"/>
        <v>2.9308865756118293E-2</v>
      </c>
      <c r="AD667" s="4">
        <f t="shared" si="242"/>
        <v>1.0000000000000009</v>
      </c>
      <c r="AF667" s="4">
        <f t="shared" si="225"/>
        <v>0.94108141544533364</v>
      </c>
    </row>
    <row r="668" spans="1:32" x14ac:dyDescent="0.3">
      <c r="A668" s="3">
        <v>44518</v>
      </c>
      <c r="B668" s="4">
        <v>667</v>
      </c>
      <c r="C668" s="4">
        <v>257914071</v>
      </c>
      <c r="D668" s="4">
        <v>634442</v>
      </c>
      <c r="F668" s="6">
        <f t="shared" si="223"/>
        <v>218009841.20834455</v>
      </c>
      <c r="H668" s="4">
        <f t="shared" si="222"/>
        <v>7724083367813227</v>
      </c>
      <c r="I668" s="4">
        <v>13093267</v>
      </c>
      <c r="K668" s="4">
        <f t="shared" si="228"/>
        <v>1004992973256.4933</v>
      </c>
      <c r="L668" s="4">
        <f t="shared" si="229"/>
        <v>258627330.32957849</v>
      </c>
      <c r="M668" s="4">
        <f t="shared" si="230"/>
        <v>478507.28238040209</v>
      </c>
      <c r="N668" s="4">
        <f t="shared" si="231"/>
        <v>25022786.765313853</v>
      </c>
      <c r="O668" s="4">
        <f t="shared" si="232"/>
        <v>508738871230.75568</v>
      </c>
      <c r="P668" s="4">
        <f t="shared" si="233"/>
        <v>142313441831013.87</v>
      </c>
      <c r="Q668" s="4">
        <f t="shared" si="226"/>
        <v>24315636159.103741</v>
      </c>
      <c r="T668" s="1">
        <f t="shared" si="227"/>
        <v>666</v>
      </c>
      <c r="U668" s="4">
        <f t="shared" si="224"/>
        <v>3.2470294467999684E-2</v>
      </c>
      <c r="V668" s="4">
        <f t="shared" si="234"/>
        <v>-6.0162187960285348E-5</v>
      </c>
      <c r="W668" s="4">
        <f t="shared" si="235"/>
        <v>-8.5072086679397846E-7</v>
      </c>
      <c r="X668" s="4">
        <f t="shared" si="236"/>
        <v>-2.8242713423545492E-6</v>
      </c>
      <c r="Y668" s="4">
        <f t="shared" si="237"/>
        <v>6.3837180169433875E-5</v>
      </c>
      <c r="Z668" s="4">
        <f t="shared" si="238"/>
        <v>0.96748090416940713</v>
      </c>
      <c r="AA668" s="4">
        <f t="shared" si="239"/>
        <v>1.2311814313831033E-3</v>
      </c>
      <c r="AB668" s="4">
        <f t="shared" si="240"/>
        <v>1.9151155965945758E-3</v>
      </c>
      <c r="AC668" s="4">
        <f t="shared" si="241"/>
        <v>2.9372798802616076E-2</v>
      </c>
      <c r="AD668" s="4">
        <f t="shared" si="242"/>
        <v>1.0000000000000009</v>
      </c>
      <c r="AF668" s="4">
        <f t="shared" si="225"/>
        <v>0.94243178975959596</v>
      </c>
    </row>
    <row r="669" spans="1:32" x14ac:dyDescent="0.3">
      <c r="A669" s="3">
        <v>44519</v>
      </c>
      <c r="B669" s="4">
        <v>668</v>
      </c>
      <c r="C669" s="4">
        <v>258525723</v>
      </c>
      <c r="D669" s="4">
        <v>611652</v>
      </c>
      <c r="F669" s="6">
        <f t="shared" si="223"/>
        <v>64398116.058919281</v>
      </c>
      <c r="H669" s="4">
        <f t="shared" si="222"/>
        <v>7831969716497244</v>
      </c>
      <c r="I669" s="4">
        <v>13240281</v>
      </c>
      <c r="K669" s="4">
        <f t="shared" si="228"/>
        <v>731844966458.59436</v>
      </c>
      <c r="L669" s="4">
        <f t="shared" si="229"/>
        <v>259105805.68879545</v>
      </c>
      <c r="M669" s="4">
        <f t="shared" si="230"/>
        <v>478475.35921695828</v>
      </c>
      <c r="N669" s="4">
        <f t="shared" si="231"/>
        <v>24993559.217629701</v>
      </c>
      <c r="O669" s="4">
        <f t="shared" si="232"/>
        <v>336495925840.15582</v>
      </c>
      <c r="P669" s="4">
        <f t="shared" si="233"/>
        <v>138139548861008.8</v>
      </c>
      <c r="Q669" s="4">
        <f t="shared" si="226"/>
        <v>17736017650.255329</v>
      </c>
      <c r="T669" s="1">
        <f t="shared" si="227"/>
        <v>667</v>
      </c>
      <c r="U669" s="4">
        <f t="shared" si="224"/>
        <v>3.2525056402456745E-2</v>
      </c>
      <c r="V669" s="4">
        <f t="shared" si="234"/>
        <v>-6.0171038616022588E-5</v>
      </c>
      <c r="W669" s="4">
        <f t="shared" si="235"/>
        <v>-7.9971155485877995E-7</v>
      </c>
      <c r="X669" s="4">
        <f t="shared" si="236"/>
        <v>-2.7722876298882568E-6</v>
      </c>
      <c r="Y669" s="4">
        <f t="shared" si="237"/>
        <v>6.3743037800769624E-5</v>
      </c>
      <c r="Z669" s="4">
        <f t="shared" si="238"/>
        <v>0.9674207419814469</v>
      </c>
      <c r="AA669" s="4">
        <f t="shared" si="239"/>
        <v>1.2303307105163094E-3</v>
      </c>
      <c r="AB669" s="4">
        <f t="shared" si="240"/>
        <v>1.9122913252522212E-3</v>
      </c>
      <c r="AC669" s="4">
        <f t="shared" si="241"/>
        <v>2.9436635982785512E-2</v>
      </c>
      <c r="AD669" s="4">
        <f t="shared" si="242"/>
        <v>1.0000000000000009</v>
      </c>
      <c r="AF669" s="4">
        <f t="shared" si="225"/>
        <v>0.94396252033184547</v>
      </c>
    </row>
    <row r="670" spans="1:32" x14ac:dyDescent="0.3">
      <c r="A670" s="3">
        <v>44520</v>
      </c>
      <c r="B670" s="4">
        <v>669</v>
      </c>
      <c r="C670" s="4">
        <v>259089124</v>
      </c>
      <c r="D670" s="4">
        <v>563401</v>
      </c>
      <c r="F670" s="6">
        <f t="shared" si="223"/>
        <v>3166970581.6888041</v>
      </c>
      <c r="H670" s="4">
        <f t="shared" si="222"/>
        <v>7932007329851632</v>
      </c>
      <c r="I670" s="4">
        <v>13338156</v>
      </c>
      <c r="K670" s="4">
        <f t="shared" si="228"/>
        <v>573964393808.59424</v>
      </c>
      <c r="L670" s="4">
        <f t="shared" si="229"/>
        <v>259584351.43808347</v>
      </c>
      <c r="M670" s="4">
        <f t="shared" si="230"/>
        <v>478545.74928802252</v>
      </c>
      <c r="N670" s="4">
        <f t="shared" si="231"/>
        <v>24965150.782847162</v>
      </c>
      <c r="O670" s="4">
        <f t="shared" si="232"/>
        <v>245250215430.71698</v>
      </c>
      <c r="P670" s="4">
        <f t="shared" si="233"/>
        <v>135187007680355.12</v>
      </c>
      <c r="Q670" s="4">
        <f t="shared" si="226"/>
        <v>7200413573.3925552</v>
      </c>
      <c r="T670" s="1">
        <f t="shared" si="227"/>
        <v>668</v>
      </c>
      <c r="U670" s="4">
        <f t="shared" si="224"/>
        <v>3.2587803863921287E-2</v>
      </c>
      <c r="V670" s="4">
        <f t="shared" si="234"/>
        <v>-6.0195977080220954E-5</v>
      </c>
      <c r="W670" s="4">
        <f t="shared" si="235"/>
        <v>-7.3514227188681606E-7</v>
      </c>
      <c r="X670" s="4">
        <f t="shared" si="236"/>
        <v>-2.7195088702398697E-6</v>
      </c>
      <c r="Y670" s="4">
        <f t="shared" si="237"/>
        <v>6.3650628222347639E-5</v>
      </c>
      <c r="Z670" s="4">
        <f t="shared" si="238"/>
        <v>0.9673605709428309</v>
      </c>
      <c r="AA670" s="4">
        <f t="shared" si="239"/>
        <v>1.2295309989614506E-3</v>
      </c>
      <c r="AB670" s="4">
        <f t="shared" si="240"/>
        <v>1.9095190376223329E-3</v>
      </c>
      <c r="AC670" s="4">
        <f t="shared" si="241"/>
        <v>2.9500379020586283E-2</v>
      </c>
      <c r="AD670" s="4">
        <f t="shared" si="242"/>
        <v>1.0000000000000011</v>
      </c>
      <c r="AF670" s="4">
        <f t="shared" si="225"/>
        <v>0.94572479111975571</v>
      </c>
    </row>
    <row r="671" spans="1:32" x14ac:dyDescent="0.3">
      <c r="A671" s="3">
        <v>44521</v>
      </c>
      <c r="B671" s="4">
        <v>670</v>
      </c>
      <c r="C671" s="4">
        <v>259552034</v>
      </c>
      <c r="D671" s="4">
        <v>462910</v>
      </c>
      <c r="F671" s="6">
        <f t="shared" si="223"/>
        <v>24575843276.812943</v>
      </c>
      <c r="H671" s="4">
        <f t="shared" si="222"/>
        <v>8014676827363529</v>
      </c>
      <c r="I671" s="4">
        <v>13406531</v>
      </c>
      <c r="K671" s="4">
        <f t="shared" si="228"/>
        <v>475037135720.08844</v>
      </c>
      <c r="L671" s="4">
        <f t="shared" si="229"/>
        <v>260063095.52524814</v>
      </c>
      <c r="M671" s="4">
        <f t="shared" si="230"/>
        <v>478744.08716467023</v>
      </c>
      <c r="N671" s="4">
        <f t="shared" si="231"/>
        <v>24937675.627733298</v>
      </c>
      <c r="O671" s="4">
        <f t="shared" si="232"/>
        <v>261183882588.95532</v>
      </c>
      <c r="P671" s="4">
        <f t="shared" si="233"/>
        <v>132967296425702.48</v>
      </c>
      <c r="Q671" s="4">
        <f t="shared" si="226"/>
        <v>250718316.3383745</v>
      </c>
      <c r="T671" s="1">
        <f t="shared" si="227"/>
        <v>669</v>
      </c>
      <c r="U671" s="4">
        <f t="shared" si="224"/>
        <v>3.2660618756922742E-2</v>
      </c>
      <c r="V671" s="4">
        <f t="shared" si="234"/>
        <v>-6.0240809651028201E-5</v>
      </c>
      <c r="W671" s="4">
        <f t="shared" si="235"/>
        <v>-6.5387870296163209E-7</v>
      </c>
      <c r="X671" s="4">
        <f t="shared" si="236"/>
        <v>-2.6652895817481773E-6</v>
      </c>
      <c r="Y671" s="4">
        <f t="shared" si="237"/>
        <v>6.355997793573801E-5</v>
      </c>
      <c r="Z671" s="4">
        <f t="shared" si="238"/>
        <v>0.96730037496575072</v>
      </c>
      <c r="AA671" s="4">
        <f t="shared" si="239"/>
        <v>1.2287958566895639E-3</v>
      </c>
      <c r="AB671" s="4">
        <f t="shared" si="240"/>
        <v>1.9067995287520931E-3</v>
      </c>
      <c r="AC671" s="4">
        <f t="shared" si="241"/>
        <v>2.956402964880863E-2</v>
      </c>
      <c r="AD671" s="4">
        <f t="shared" si="242"/>
        <v>1.0000000000000009</v>
      </c>
      <c r="AF671" s="4">
        <f t="shared" si="225"/>
        <v>0.94777895788343969</v>
      </c>
    </row>
    <row r="672" spans="1:32" x14ac:dyDescent="0.3">
      <c r="A672" s="3">
        <v>44522</v>
      </c>
      <c r="B672" s="4">
        <v>671</v>
      </c>
      <c r="C672" s="4">
        <v>260024009</v>
      </c>
      <c r="D672" s="4">
        <v>471975</v>
      </c>
      <c r="F672" s="6">
        <f t="shared" si="223"/>
        <v>21815834625.927883</v>
      </c>
      <c r="H672" s="4">
        <f t="shared" si="222"/>
        <v>8099406454253059</v>
      </c>
      <c r="I672" s="4">
        <v>13464479</v>
      </c>
      <c r="K672" s="4">
        <f t="shared" si="228"/>
        <v>398516178412.75049</v>
      </c>
      <c r="L672" s="4">
        <f t="shared" si="229"/>
        <v>260542196.16993091</v>
      </c>
      <c r="M672" s="4">
        <f t="shared" si="230"/>
        <v>479100.64468276501</v>
      </c>
      <c r="N672" s="4">
        <f t="shared" si="231"/>
        <v>24911277.980121534</v>
      </c>
      <c r="O672" s="4">
        <f t="shared" si="232"/>
        <v>268517943081.00073</v>
      </c>
      <c r="P672" s="4">
        <f t="shared" si="233"/>
        <v>131029206891311.39</v>
      </c>
      <c r="Q672" s="4">
        <f t="shared" si="226"/>
        <v>50774812.145017214</v>
      </c>
      <c r="T672" s="1">
        <f t="shared" si="227"/>
        <v>670</v>
      </c>
      <c r="U672" s="4">
        <f t="shared" si="224"/>
        <v>3.2745940780284158E-2</v>
      </c>
      <c r="V672" s="4">
        <f t="shared" si="234"/>
        <v>-6.0310002026553964E-5</v>
      </c>
      <c r="W672" s="4">
        <f t="shared" si="235"/>
        <v>-5.5228245854145765E-7</v>
      </c>
      <c r="X672" s="4">
        <f t="shared" si="236"/>
        <v>-2.6088504734686133E-6</v>
      </c>
      <c r="Y672" s="4">
        <f t="shared" si="237"/>
        <v>6.3471134958564034E-5</v>
      </c>
      <c r="Z672" s="4">
        <f t="shared" si="238"/>
        <v>0.96724013415609966</v>
      </c>
      <c r="AA672" s="4">
        <f t="shared" si="239"/>
        <v>1.2281419779866022E-3</v>
      </c>
      <c r="AB672" s="4">
        <f t="shared" si="240"/>
        <v>1.904134239170345E-3</v>
      </c>
      <c r="AC672" s="4">
        <f t="shared" si="241"/>
        <v>2.9627589626744368E-2</v>
      </c>
      <c r="AD672" s="4">
        <f t="shared" si="242"/>
        <v>1.0000000000000009</v>
      </c>
      <c r="AF672" s="4">
        <f t="shared" si="225"/>
        <v>0.95019573962126624</v>
      </c>
    </row>
    <row r="673" spans="1:32" x14ac:dyDescent="0.3">
      <c r="A673" s="3">
        <v>44523</v>
      </c>
      <c r="B673" s="4">
        <v>672</v>
      </c>
      <c r="C673" s="4">
        <v>260629672</v>
      </c>
      <c r="D673" s="4">
        <v>605663</v>
      </c>
      <c r="F673" s="6">
        <f t="shared" si="223"/>
        <v>196387814.63593078</v>
      </c>
      <c r="H673" s="4">
        <f t="shared" si="222"/>
        <v>8208788627530589</v>
      </c>
      <c r="I673" s="4">
        <v>13575065</v>
      </c>
      <c r="K673" s="4">
        <f t="shared" si="228"/>
        <v>271123676838.14346</v>
      </c>
      <c r="L673" s="4">
        <f t="shared" si="229"/>
        <v>261021847.10787687</v>
      </c>
      <c r="M673" s="4">
        <f t="shared" si="230"/>
        <v>479650.93794596195</v>
      </c>
      <c r="N673" s="4">
        <f t="shared" si="231"/>
        <v>24886137.202060495</v>
      </c>
      <c r="O673" s="4">
        <f t="shared" si="232"/>
        <v>153801315238.2323</v>
      </c>
      <c r="P673" s="4">
        <f t="shared" si="233"/>
        <v>127940354360225.64</v>
      </c>
      <c r="Q673" s="4">
        <f t="shared" si="226"/>
        <v>15879039783.110735</v>
      </c>
      <c r="T673" s="1">
        <f t="shared" si="227"/>
        <v>671</v>
      </c>
      <c r="U673" s="4">
        <f t="shared" si="224"/>
        <v>3.284661043817428E-2</v>
      </c>
      <c r="V673" s="4">
        <f t="shared" si="234"/>
        <v>-6.0408759355717962E-5</v>
      </c>
      <c r="W673" s="4">
        <f t="shared" si="235"/>
        <v>-4.2615600373045411E-7</v>
      </c>
      <c r="X673" s="4">
        <f t="shared" si="236"/>
        <v>-2.5492579253628359E-6</v>
      </c>
      <c r="Y673" s="4">
        <f t="shared" si="237"/>
        <v>6.3384173284811252E-5</v>
      </c>
      <c r="Z673" s="4">
        <f t="shared" si="238"/>
        <v>0.96717982415407311</v>
      </c>
      <c r="AA673" s="4">
        <f t="shared" si="239"/>
        <v>1.2275896955280608E-3</v>
      </c>
      <c r="AB673" s="4">
        <f t="shared" si="240"/>
        <v>1.9015253886968764E-3</v>
      </c>
      <c r="AC673" s="4">
        <f t="shared" si="241"/>
        <v>2.9691060761702932E-2</v>
      </c>
      <c r="AD673" s="4">
        <f t="shared" si="242"/>
        <v>1.0000000000000011</v>
      </c>
      <c r="AF673" s="4">
        <f t="shared" si="225"/>
        <v>0.95305746253526846</v>
      </c>
    </row>
    <row r="674" spans="1:32" x14ac:dyDescent="0.3">
      <c r="A674" s="3">
        <v>44524</v>
      </c>
      <c r="B674" s="4">
        <v>673</v>
      </c>
      <c r="C674" s="4">
        <v>261284755</v>
      </c>
      <c r="D674" s="4">
        <v>655083</v>
      </c>
      <c r="F674" s="6">
        <f t="shared" si="223"/>
        <v>1253595905.4865055</v>
      </c>
      <c r="H674" s="4">
        <f t="shared" si="222"/>
        <v>8327921900016961</v>
      </c>
      <c r="I674" s="4">
        <v>13717555</v>
      </c>
      <c r="K674" s="4">
        <f t="shared" si="228"/>
        <v>143039308069.84451</v>
      </c>
      <c r="L674" s="4">
        <f t="shared" si="229"/>
        <v>261502283.47185451</v>
      </c>
      <c r="M674" s="4">
        <f t="shared" si="230"/>
        <v>480436.36397764087</v>
      </c>
      <c r="N674" s="4">
        <f t="shared" si="231"/>
        <v>24862473.464141224</v>
      </c>
      <c r="O674" s="4">
        <f t="shared" si="232"/>
        <v>47318636067.357445</v>
      </c>
      <c r="P674" s="4">
        <f t="shared" si="233"/>
        <v>124209207572355.97</v>
      </c>
      <c r="Q674" s="4">
        <f t="shared" si="226"/>
        <v>30501447473.926392</v>
      </c>
      <c r="T674" s="1">
        <f t="shared" si="227"/>
        <v>672</v>
      </c>
      <c r="U674" s="4">
        <f t="shared" si="224"/>
        <v>3.2965913087706675E-2</v>
      </c>
      <c r="V674" s="4">
        <f t="shared" si="234"/>
        <v>-6.0543108754608786E-5</v>
      </c>
      <c r="W674" s="4">
        <f t="shared" si="235"/>
        <v>-2.7068785114586319E-7</v>
      </c>
      <c r="X674" s="4">
        <f t="shared" si="236"/>
        <v>-2.4854014233753691E-6</v>
      </c>
      <c r="Y674" s="4">
        <f t="shared" si="237"/>
        <v>6.3299198029130019E-5</v>
      </c>
      <c r="Z674" s="4">
        <f t="shared" si="238"/>
        <v>0.96711941539471735</v>
      </c>
      <c r="AA674" s="4">
        <f t="shared" si="239"/>
        <v>1.2271635395243302E-3</v>
      </c>
      <c r="AB674" s="4">
        <f t="shared" si="240"/>
        <v>1.8989761307715135E-3</v>
      </c>
      <c r="AC674" s="4">
        <f t="shared" si="241"/>
        <v>2.9754444934987741E-2</v>
      </c>
      <c r="AD674" s="4">
        <f t="shared" si="242"/>
        <v>1.0000000000000009</v>
      </c>
      <c r="AF674" s="4">
        <f t="shared" si="225"/>
        <v>0.95645933344601153</v>
      </c>
    </row>
    <row r="675" spans="1:32" x14ac:dyDescent="0.3">
      <c r="A675" s="3">
        <v>44525</v>
      </c>
      <c r="B675" s="4">
        <v>674</v>
      </c>
      <c r="C675" s="4">
        <v>261931053</v>
      </c>
      <c r="D675" s="4">
        <v>646298</v>
      </c>
      <c r="F675" s="6">
        <f t="shared" si="223"/>
        <v>708685963.91179287</v>
      </c>
      <c r="H675" s="4">
        <f t="shared" si="222"/>
        <v>8446298613975527</v>
      </c>
      <c r="I675" s="4">
        <v>13877042</v>
      </c>
      <c r="K675" s="4">
        <f t="shared" si="228"/>
        <v>47837728945.343201</v>
      </c>
      <c r="L675" s="4">
        <f t="shared" si="229"/>
        <v>261983788.32883543</v>
      </c>
      <c r="M675" s="4">
        <f t="shared" si="230"/>
        <v>481504.85698091984</v>
      </c>
      <c r="N675" s="4">
        <f t="shared" si="231"/>
        <v>24840554.035171468</v>
      </c>
      <c r="O675" s="4">
        <f t="shared" si="232"/>
        <v>2781014907.3806987</v>
      </c>
      <c r="P675" s="4">
        <f t="shared" si="233"/>
        <v>120198596145349.62</v>
      </c>
      <c r="Q675" s="4">
        <f t="shared" si="226"/>
        <v>27156779986.10701</v>
      </c>
      <c r="T675" s="1">
        <f t="shared" si="227"/>
        <v>673</v>
      </c>
      <c r="U675" s="4">
        <f t="shared" si="224"/>
        <v>3.3107622995198503E-2</v>
      </c>
      <c r="V675" s="4">
        <f t="shared" si="234"/>
        <v>-6.0719982669226832E-5</v>
      </c>
      <c r="W675" s="4">
        <f t="shared" si="235"/>
        <v>-8.0399623444801685E-8</v>
      </c>
      <c r="X675" s="4">
        <f t="shared" si="236"/>
        <v>-2.4159690306305346E-6</v>
      </c>
      <c r="Y675" s="4">
        <f t="shared" si="237"/>
        <v>6.3216351323302169E-5</v>
      </c>
      <c r="Z675" s="4">
        <f t="shared" si="238"/>
        <v>0.96705887228596277</v>
      </c>
      <c r="AA675" s="4">
        <f t="shared" si="239"/>
        <v>1.2268928516731843E-3</v>
      </c>
      <c r="AB675" s="4">
        <f t="shared" si="240"/>
        <v>1.8964907293481381E-3</v>
      </c>
      <c r="AC675" s="4">
        <f t="shared" si="241"/>
        <v>2.9817744133016872E-2</v>
      </c>
      <c r="AD675" s="4">
        <f t="shared" si="242"/>
        <v>1.0000000000000011</v>
      </c>
      <c r="AF675" s="4">
        <f t="shared" si="225"/>
        <v>0.96051071278523537</v>
      </c>
    </row>
    <row r="676" spans="1:32" x14ac:dyDescent="0.3">
      <c r="A676" s="3">
        <v>44526</v>
      </c>
      <c r="B676" s="4">
        <v>675</v>
      </c>
      <c r="C676" s="4">
        <v>262555445</v>
      </c>
      <c r="D676" s="4">
        <v>624392</v>
      </c>
      <c r="F676" s="6">
        <f t="shared" si="223"/>
        <v>22232699.139379043</v>
      </c>
      <c r="H676" s="4">
        <f t="shared" si="222"/>
        <v>8561456407468515</v>
      </c>
      <c r="I676" s="4">
        <v>14011281</v>
      </c>
      <c r="K676" s="4">
        <f t="shared" si="228"/>
        <v>7136765334.4557257</v>
      </c>
      <c r="L676" s="4">
        <f t="shared" si="229"/>
        <v>262466699.8801654</v>
      </c>
      <c r="M676" s="4">
        <f t="shared" si="230"/>
        <v>482911.55132997036</v>
      </c>
      <c r="N676" s="4">
        <f t="shared" si="231"/>
        <v>24820700.187946275</v>
      </c>
      <c r="O676" s="4">
        <f t="shared" si="232"/>
        <v>7875696294.4578476</v>
      </c>
      <c r="P676" s="4">
        <f t="shared" si="233"/>
        <v>116843543180741.11</v>
      </c>
      <c r="Q676" s="4">
        <f t="shared" si="226"/>
        <v>20016717355.87289</v>
      </c>
      <c r="T676" s="1">
        <f t="shared" si="227"/>
        <v>674</v>
      </c>
      <c r="U676" s="4">
        <f t="shared" si="224"/>
        <v>3.3276046120865058E-2</v>
      </c>
      <c r="V676" s="4">
        <f t="shared" si="234"/>
        <v>-6.0947301095659105E-5</v>
      </c>
      <c r="W676" s="4">
        <f t="shared" si="235"/>
        <v>1.5090311819068172E-7</v>
      </c>
      <c r="X676" s="4">
        <f t="shared" si="236"/>
        <v>-2.3394210528659732E-6</v>
      </c>
      <c r="Y676" s="4">
        <f t="shared" si="237"/>
        <v>6.3135819030334396E-5</v>
      </c>
      <c r="Z676" s="4">
        <f t="shared" si="238"/>
        <v>0.96699815230329356</v>
      </c>
      <c r="AA676" s="4">
        <f t="shared" si="239"/>
        <v>1.2268124520497395E-3</v>
      </c>
      <c r="AB676" s="4">
        <f t="shared" si="240"/>
        <v>1.8940747603175077E-3</v>
      </c>
      <c r="AC676" s="4">
        <f t="shared" si="241"/>
        <v>2.9880960484340174E-2</v>
      </c>
      <c r="AD676" s="4">
        <f t="shared" si="242"/>
        <v>1.0000000000000009</v>
      </c>
      <c r="AF676" s="4">
        <f t="shared" si="225"/>
        <v>0.96533634997870565</v>
      </c>
    </row>
    <row r="677" spans="1:32" x14ac:dyDescent="0.3">
      <c r="A677" s="3">
        <v>44527</v>
      </c>
      <c r="B677" s="4">
        <v>676</v>
      </c>
      <c r="C677" s="4">
        <v>263108135</v>
      </c>
      <c r="D677" s="4">
        <v>552690</v>
      </c>
      <c r="F677" s="6">
        <f t="shared" si="223"/>
        <v>4487237225.962368</v>
      </c>
      <c r="H677" s="4">
        <f t="shared" si="222"/>
        <v>8664040627399087</v>
      </c>
      <c r="I677" s="4">
        <v>14102553</v>
      </c>
      <c r="K677" s="4">
        <f t="shared" si="228"/>
        <v>46139711.448746644</v>
      </c>
      <c r="L677" s="4">
        <f t="shared" si="229"/>
        <v>262951419.31564042</v>
      </c>
      <c r="M677" s="4">
        <f t="shared" si="230"/>
        <v>484719.4354750216</v>
      </c>
      <c r="N677" s="4">
        <f t="shared" si="231"/>
        <v>24803294.705525357</v>
      </c>
      <c r="O677" s="4">
        <f t="shared" si="232"/>
        <v>24559805724.291595</v>
      </c>
      <c r="P677" s="4">
        <f t="shared" si="233"/>
        <v>114505873048369.73</v>
      </c>
      <c r="Q677" s="4">
        <f t="shared" si="226"/>
        <v>4619997641.8442516</v>
      </c>
      <c r="T677" s="1">
        <f t="shared" si="227"/>
        <v>675</v>
      </c>
      <c r="U677" s="4">
        <f t="shared" si="224"/>
        <v>3.3476060087823223E-2</v>
      </c>
      <c r="V677" s="4">
        <f t="shared" si="234"/>
        <v>-6.1234050301251571E-5</v>
      </c>
      <c r="W677" s="4">
        <f t="shared" si="235"/>
        <v>4.3017410980330373E-7</v>
      </c>
      <c r="X677" s="4">
        <f t="shared" si="236"/>
        <v>-2.2539621449219893E-6</v>
      </c>
      <c r="Y677" s="4">
        <f t="shared" si="237"/>
        <v>6.3057838336370256E-5</v>
      </c>
      <c r="Z677" s="4">
        <f t="shared" si="238"/>
        <v>0.96693720500219793</v>
      </c>
      <c r="AA677" s="4">
        <f t="shared" si="239"/>
        <v>1.2269633551679302E-3</v>
      </c>
      <c r="AB677" s="4">
        <f t="shared" si="240"/>
        <v>1.8917353392646416E-3</v>
      </c>
      <c r="AC677" s="4">
        <f t="shared" si="241"/>
        <v>2.9944096303370509E-2</v>
      </c>
      <c r="AD677" s="4">
        <f t="shared" si="242"/>
        <v>1.0000000000000011</v>
      </c>
      <c r="AF677" s="4">
        <f t="shared" si="225"/>
        <v>0.97107753638191618</v>
      </c>
    </row>
    <row r="678" spans="1:32" x14ac:dyDescent="0.3">
      <c r="A678" s="3">
        <v>44528</v>
      </c>
      <c r="B678" s="4">
        <v>677</v>
      </c>
      <c r="C678" s="4">
        <v>263574955</v>
      </c>
      <c r="D678" s="4">
        <v>466820</v>
      </c>
      <c r="F678" s="6">
        <f t="shared" si="223"/>
        <v>23365214659.249725</v>
      </c>
      <c r="H678" s="4">
        <f t="shared" si="222"/>
        <v>8751162532997886</v>
      </c>
      <c r="I678" s="4">
        <v>14174026</v>
      </c>
      <c r="K678" s="4">
        <f t="shared" si="228"/>
        <v>6125507561.8578768</v>
      </c>
      <c r="L678" s="4">
        <f t="shared" si="229"/>
        <v>263438419.29365888</v>
      </c>
      <c r="M678" s="4">
        <f t="shared" si="230"/>
        <v>486999.97801846266</v>
      </c>
      <c r="N678" s="4">
        <f t="shared" si="231"/>
        <v>24788789.953207921</v>
      </c>
      <c r="O678" s="4">
        <f t="shared" si="232"/>
        <v>18641999106.067905</v>
      </c>
      <c r="P678" s="4">
        <f t="shared" si="233"/>
        <v>112673213782322.25</v>
      </c>
      <c r="Q678" s="4">
        <f t="shared" si="226"/>
        <v>407231512.82563609</v>
      </c>
      <c r="T678" s="1">
        <f t="shared" si="227"/>
        <v>676</v>
      </c>
      <c r="U678" s="4">
        <f t="shared" si="224"/>
        <v>3.3713149524518558E-2</v>
      </c>
      <c r="V678" s="4">
        <f t="shared" si="234"/>
        <v>-6.1590355344309029E-5</v>
      </c>
      <c r="W678" s="4">
        <f t="shared" si="235"/>
        <v>7.6516127633000195E-7</v>
      </c>
      <c r="X678" s="4">
        <f t="shared" si="236"/>
        <v>-2.1575122044070484E-6</v>
      </c>
      <c r="Y678" s="4">
        <f t="shared" si="237"/>
        <v>6.2982706272386076E-5</v>
      </c>
      <c r="Z678" s="4">
        <f t="shared" si="238"/>
        <v>0.9668759709518967</v>
      </c>
      <c r="AA678" s="4">
        <f t="shared" si="239"/>
        <v>1.2273935292777334E-3</v>
      </c>
      <c r="AB678" s="4">
        <f t="shared" si="240"/>
        <v>1.8894813771197197E-3</v>
      </c>
      <c r="AC678" s="4">
        <f t="shared" si="241"/>
        <v>3.000715414170688E-2</v>
      </c>
      <c r="AD678" s="4">
        <f t="shared" si="242"/>
        <v>1.0000000000000011</v>
      </c>
      <c r="AF678" s="4">
        <f t="shared" si="225"/>
        <v>0.97789312320027288</v>
      </c>
    </row>
    <row r="679" spans="1:32" x14ac:dyDescent="0.3">
      <c r="A679" s="3">
        <v>44529</v>
      </c>
      <c r="B679" s="4">
        <v>678</v>
      </c>
      <c r="C679" s="4">
        <v>264060608</v>
      </c>
      <c r="D679" s="4">
        <v>485653</v>
      </c>
      <c r="F679" s="6">
        <f t="shared" si="223"/>
        <v>17962390674.268116</v>
      </c>
      <c r="H679" s="4">
        <f t="shared" si="222"/>
        <v>8842261784072510</v>
      </c>
      <c r="I679" s="4">
        <v>14181556</v>
      </c>
      <c r="K679" s="4">
        <f t="shared" si="228"/>
        <v>7360888726.7544222</v>
      </c>
      <c r="L679" s="4">
        <f t="shared" si="229"/>
        <v>263928252.99812993</v>
      </c>
      <c r="M679" s="4">
        <f t="shared" si="230"/>
        <v>489833.70447105169</v>
      </c>
      <c r="N679" s="4">
        <f t="shared" si="231"/>
        <v>24777716.45948945</v>
      </c>
      <c r="O679" s="4">
        <f t="shared" si="232"/>
        <v>17517846520.025154</v>
      </c>
      <c r="P679" s="4">
        <f t="shared" si="233"/>
        <v>112278616483247.67</v>
      </c>
      <c r="Q679" s="4">
        <f t="shared" si="226"/>
        <v>17478289.874271616</v>
      </c>
      <c r="T679" s="1">
        <f t="shared" si="227"/>
        <v>677</v>
      </c>
      <c r="U679" s="4">
        <f t="shared" si="224"/>
        <v>3.3993434710990568E-2</v>
      </c>
      <c r="V679" s="4">
        <f t="shared" si="234"/>
        <v>-6.2027543387697435E-5</v>
      </c>
      <c r="W679" s="4">
        <f t="shared" si="235"/>
        <v>1.1644306880685738E-6</v>
      </c>
      <c r="X679" s="4">
        <f t="shared" si="236"/>
        <v>-2.0476765064686854E-6</v>
      </c>
      <c r="Y679" s="4">
        <f t="shared" si="237"/>
        <v>6.2910789206097547E-5</v>
      </c>
      <c r="Z679" s="4">
        <f t="shared" si="238"/>
        <v>0.96681438059655245</v>
      </c>
      <c r="AA679" s="4">
        <f t="shared" si="239"/>
        <v>1.2281586905540634E-3</v>
      </c>
      <c r="AB679" s="4">
        <f t="shared" si="240"/>
        <v>1.8873238649153128E-3</v>
      </c>
      <c r="AC679" s="4">
        <f t="shared" si="241"/>
        <v>3.0070136847979267E-2</v>
      </c>
      <c r="AD679" s="4">
        <f t="shared" si="242"/>
        <v>1.0000000000000011</v>
      </c>
      <c r="AF679" s="4">
        <f t="shared" si="225"/>
        <v>0.98596034432970525</v>
      </c>
    </row>
    <row r="680" spans="1:32" x14ac:dyDescent="0.3">
      <c r="A680" s="3">
        <v>44530</v>
      </c>
      <c r="B680" s="4">
        <v>679</v>
      </c>
      <c r="C680" s="4">
        <v>264701309</v>
      </c>
      <c r="D680" s="4">
        <v>640701</v>
      </c>
      <c r="F680" s="6">
        <f t="shared" si="223"/>
        <v>442015149.04512614</v>
      </c>
      <c r="H680" s="4">
        <f t="shared" si="222"/>
        <v>8963166742405482</v>
      </c>
      <c r="I680" s="4">
        <v>14286503</v>
      </c>
      <c r="K680" s="4">
        <f t="shared" si="228"/>
        <v>36382747786.04628</v>
      </c>
      <c r="L680" s="4">
        <f t="shared" si="229"/>
        <v>264421563.69892043</v>
      </c>
      <c r="M680" s="4">
        <f t="shared" si="230"/>
        <v>493310.70079049468</v>
      </c>
      <c r="N680" s="4">
        <f t="shared" si="231"/>
        <v>24770691.925067347</v>
      </c>
      <c r="O680" s="4">
        <f t="shared" si="232"/>
        <v>78257433476.09996</v>
      </c>
      <c r="P680" s="4">
        <f t="shared" si="233"/>
        <v>109918217416504.8</v>
      </c>
      <c r="Q680" s="4">
        <f t="shared" si="226"/>
        <v>21723900301.067505</v>
      </c>
      <c r="T680" s="1">
        <f t="shared" si="227"/>
        <v>678</v>
      </c>
      <c r="U680" s="4">
        <f t="shared" si="224"/>
        <v>3.4323691221798257E-2</v>
      </c>
      <c r="V680" s="4">
        <f t="shared" si="234"/>
        <v>-6.2558194568493268E-5</v>
      </c>
      <c r="W680" s="4">
        <f t="shared" si="235"/>
        <v>1.6373768859954057E-6</v>
      </c>
      <c r="X680" s="4">
        <f t="shared" si="236"/>
        <v>-1.9217156468763106E-6</v>
      </c>
      <c r="Y680" s="4">
        <f t="shared" si="237"/>
        <v>6.2842533329374173E-5</v>
      </c>
      <c r="Z680" s="4">
        <f t="shared" si="238"/>
        <v>0.96675235305316476</v>
      </c>
      <c r="AA680" s="4">
        <f t="shared" si="239"/>
        <v>1.2293231212421321E-3</v>
      </c>
      <c r="AB680" s="4">
        <f t="shared" si="240"/>
        <v>1.885276188408844E-3</v>
      </c>
      <c r="AC680" s="4">
        <f t="shared" si="241"/>
        <v>3.0133047637185367E-2</v>
      </c>
      <c r="AD680" s="4">
        <f t="shared" si="242"/>
        <v>1.0000000000000011</v>
      </c>
      <c r="AF680" s="4">
        <f t="shared" si="225"/>
        <v>0.99547537717184931</v>
      </c>
    </row>
    <row r="681" spans="1:32" x14ac:dyDescent="0.3">
      <c r="A681" s="3">
        <v>44531</v>
      </c>
      <c r="B681" s="4">
        <v>680</v>
      </c>
      <c r="C681" s="4">
        <v>265405526</v>
      </c>
      <c r="D681" s="4">
        <v>704217</v>
      </c>
      <c r="F681" s="6">
        <f t="shared" si="223"/>
        <v>7147038030.9209881</v>
      </c>
      <c r="H681" s="4">
        <f t="shared" si="222"/>
        <v>9097004747973852</v>
      </c>
      <c r="I681" s="4">
        <v>14478928</v>
      </c>
      <c r="K681" s="4">
        <f t="shared" si="228"/>
        <v>146817426425.81622</v>
      </c>
      <c r="L681" s="4">
        <f t="shared" si="229"/>
        <v>264919094.71687284</v>
      </c>
      <c r="M681" s="4">
        <f t="shared" si="230"/>
        <v>497531.01795241237</v>
      </c>
      <c r="N681" s="4">
        <f t="shared" si="231"/>
        <v>24768430.553010173</v>
      </c>
      <c r="O681" s="4">
        <f t="shared" si="232"/>
        <v>236615393204.73419</v>
      </c>
      <c r="P681" s="4">
        <f t="shared" si="233"/>
        <v>105873862788402.87</v>
      </c>
      <c r="Q681" s="4">
        <f t="shared" si="226"/>
        <v>42719095174.975716</v>
      </c>
      <c r="T681" s="1">
        <f t="shared" si="227"/>
        <v>679</v>
      </c>
      <c r="U681" s="4">
        <f t="shared" si="224"/>
        <v>3.4711358056931617E-2</v>
      </c>
      <c r="V681" s="4">
        <f t="shared" si="234"/>
        <v>-6.3196177048021381E-5</v>
      </c>
      <c r="W681" s="4">
        <f t="shared" si="235"/>
        <v>2.1942168757861893E-6</v>
      </c>
      <c r="X681" s="4">
        <f t="shared" si="236"/>
        <v>-1.7765159753154909E-6</v>
      </c>
      <c r="Y681" s="4">
        <f t="shared" si="237"/>
        <v>6.2778476147550683E-5</v>
      </c>
      <c r="Z681" s="4">
        <f t="shared" si="238"/>
        <v>0.9666897948585963</v>
      </c>
      <c r="AA681" s="4">
        <f t="shared" si="239"/>
        <v>1.2309604981281274E-3</v>
      </c>
      <c r="AB681" s="4">
        <f t="shared" si="240"/>
        <v>1.8833544727619677E-3</v>
      </c>
      <c r="AC681" s="4">
        <f t="shared" si="241"/>
        <v>3.0195890170514741E-2</v>
      </c>
      <c r="AD681" s="4">
        <f t="shared" si="242"/>
        <v>1.0000000000000011</v>
      </c>
      <c r="AF681" s="4">
        <f t="shared" si="225"/>
        <v>1.0066535686449121</v>
      </c>
    </row>
    <row r="682" spans="1:32" x14ac:dyDescent="0.3">
      <c r="A682" s="3">
        <v>44532</v>
      </c>
      <c r="B682" s="4">
        <v>681</v>
      </c>
      <c r="C682" s="4">
        <v>266135369</v>
      </c>
      <c r="D682" s="4">
        <v>729843</v>
      </c>
      <c r="F682" s="6">
        <f t="shared" si="223"/>
        <v>12136581998.727884</v>
      </c>
      <c r="H682" s="4">
        <f t="shared" si="222"/>
        <v>9236759670433888</v>
      </c>
      <c r="I682" s="4">
        <v>14726961</v>
      </c>
      <c r="K682" s="4">
        <f t="shared" si="228"/>
        <v>398414225010.04126</v>
      </c>
      <c r="L682" s="4">
        <f t="shared" si="229"/>
        <v>265421699.66757965</v>
      </c>
      <c r="M682" s="4">
        <f t="shared" si="230"/>
        <v>502604.95070680976</v>
      </c>
      <c r="N682" s="4">
        <f t="shared" si="231"/>
        <v>24771752.566307466</v>
      </c>
      <c r="O682" s="4">
        <f t="shared" si="232"/>
        <v>509323916037.30676</v>
      </c>
      <c r="P682" s="4">
        <f t="shared" si="233"/>
        <v>100897837610561.61</v>
      </c>
      <c r="Q682" s="4">
        <f t="shared" si="226"/>
        <v>51637131046.574356</v>
      </c>
      <c r="T682" s="1">
        <f t="shared" si="227"/>
        <v>680</v>
      </c>
      <c r="U682" s="4">
        <f t="shared" si="224"/>
        <v>3.5164531603199441E-2</v>
      </c>
      <c r="V682" s="4">
        <f t="shared" si="234"/>
        <v>-6.395666285060746E-5</v>
      </c>
      <c r="W682" s="4">
        <f t="shared" si="235"/>
        <v>2.8459652081857742E-6</v>
      </c>
      <c r="X682" s="4">
        <f t="shared" si="236"/>
        <v>-1.6085613118735299E-6</v>
      </c>
      <c r="Y682" s="4">
        <f t="shared" si="237"/>
        <v>6.2719258954295216E-5</v>
      </c>
      <c r="Z682" s="4">
        <f t="shared" si="238"/>
        <v>0.96662659868154832</v>
      </c>
      <c r="AA682" s="4">
        <f t="shared" si="239"/>
        <v>1.2331547150039137E-3</v>
      </c>
      <c r="AB682" s="4">
        <f t="shared" si="240"/>
        <v>1.8815779567866522E-3</v>
      </c>
      <c r="AC682" s="4">
        <f t="shared" si="241"/>
        <v>3.0258668646662292E-2</v>
      </c>
      <c r="AD682" s="4">
        <f t="shared" si="242"/>
        <v>1.0000000000000013</v>
      </c>
      <c r="AF682" s="4">
        <f t="shared" si="225"/>
        <v>1.0197292493078396</v>
      </c>
    </row>
    <row r="683" spans="1:32" x14ac:dyDescent="0.3">
      <c r="A683" s="3">
        <v>44533</v>
      </c>
      <c r="B683" s="4">
        <v>682</v>
      </c>
      <c r="C683" s="4">
        <v>266862586</v>
      </c>
      <c r="D683" s="4">
        <v>727217</v>
      </c>
      <c r="F683" s="6">
        <f t="shared" si="223"/>
        <v>11564885221.725586</v>
      </c>
      <c r="H683" s="4">
        <f t="shared" si="222"/>
        <v>9377071348719606</v>
      </c>
      <c r="I683" s="4">
        <v>14949512</v>
      </c>
      <c r="K683" s="4">
        <f t="shared" si="228"/>
        <v>728891831792.8595</v>
      </c>
      <c r="L683" s="4">
        <f t="shared" si="229"/>
        <v>265930352.83112422</v>
      </c>
      <c r="M683" s="4">
        <f t="shared" si="230"/>
        <v>508653.16354456544</v>
      </c>
      <c r="N683" s="4">
        <f t="shared" si="231"/>
        <v>24781593.752172835</v>
      </c>
      <c r="O683" s="4">
        <f t="shared" si="232"/>
        <v>869058681152.18542</v>
      </c>
      <c r="P683" s="4">
        <f t="shared" si="233"/>
        <v>96669831581410.047</v>
      </c>
      <c r="Q683" s="4">
        <f t="shared" si="226"/>
        <v>47770150606.117943</v>
      </c>
      <c r="T683" s="1">
        <f t="shared" si="227"/>
        <v>681</v>
      </c>
      <c r="U683" s="4">
        <f t="shared" si="224"/>
        <v>3.5691942690028899E-2</v>
      </c>
      <c r="V683" s="4">
        <f t="shared" si="234"/>
        <v>-6.4856121229312888E-5</v>
      </c>
      <c r="W683" s="4">
        <f t="shared" si="235"/>
        <v>3.6043878212875774E-6</v>
      </c>
      <c r="X683" s="4">
        <f t="shared" si="236"/>
        <v>-1.4139068412359959E-6</v>
      </c>
      <c r="Y683" s="4">
        <f t="shared" si="237"/>
        <v>6.2665640249261306E-5</v>
      </c>
      <c r="Z683" s="4">
        <f t="shared" si="238"/>
        <v>0.96656264201869768</v>
      </c>
      <c r="AA683" s="4">
        <f t="shared" si="239"/>
        <v>1.2360006802120994E-3</v>
      </c>
      <c r="AB683" s="4">
        <f t="shared" si="240"/>
        <v>1.8799693954747788E-3</v>
      </c>
      <c r="AC683" s="4">
        <f t="shared" si="241"/>
        <v>3.0321387905616587E-2</v>
      </c>
      <c r="AD683" s="4">
        <f t="shared" si="242"/>
        <v>1.0000000000000011</v>
      </c>
      <c r="AF683" s="4">
        <f t="shared" si="225"/>
        <v>1.034955056253134</v>
      </c>
    </row>
    <row r="684" spans="1:32" x14ac:dyDescent="0.3">
      <c r="A684" s="3">
        <v>44534</v>
      </c>
      <c r="B684" s="4">
        <v>683</v>
      </c>
      <c r="C684" s="4">
        <v>267491917</v>
      </c>
      <c r="D684" s="4">
        <v>629331</v>
      </c>
      <c r="F684" s="6">
        <f t="shared" si="223"/>
        <v>93202734.286505476</v>
      </c>
      <c r="H684" s="4">
        <f t="shared" si="222"/>
        <v>9499350292746900</v>
      </c>
      <c r="I684" s="4">
        <v>15132365</v>
      </c>
      <c r="K684" s="4">
        <f t="shared" si="228"/>
        <v>1074549142018.1421</v>
      </c>
      <c r="L684" s="4">
        <f t="shared" si="229"/>
        <v>266446159.46905935</v>
      </c>
      <c r="M684" s="4">
        <f t="shared" si="230"/>
        <v>515806.63793513179</v>
      </c>
      <c r="N684" s="4">
        <f t="shared" si="231"/>
        <v>24799014.846872382</v>
      </c>
      <c r="O684" s="4">
        <f t="shared" si="232"/>
        <v>1093608813519.0885</v>
      </c>
      <c r="P684" s="4">
        <f t="shared" si="233"/>
        <v>93444119262037.844</v>
      </c>
      <c r="Q684" s="4">
        <f t="shared" si="226"/>
        <v>12887780782.235289</v>
      </c>
      <c r="T684" s="1">
        <f t="shared" si="227"/>
        <v>682</v>
      </c>
      <c r="U684" s="4">
        <f t="shared" si="224"/>
        <v>3.6302914013305043E-2</v>
      </c>
      <c r="V684" s="4">
        <f t="shared" si="234"/>
        <v>-6.5912286592352052E-5</v>
      </c>
      <c r="W684" s="4">
        <f t="shared" si="235"/>
        <v>4.4819327309053429E-6</v>
      </c>
      <c r="X684" s="4">
        <f t="shared" si="236"/>
        <v>-1.1881561644864287E-6</v>
      </c>
      <c r="Y684" s="4">
        <f t="shared" si="237"/>
        <v>6.2618510025933138E-5</v>
      </c>
      <c r="Z684" s="4">
        <f t="shared" si="238"/>
        <v>0.96649778589746838</v>
      </c>
      <c r="AA684" s="4">
        <f t="shared" si="239"/>
        <v>1.239605068033387E-3</v>
      </c>
      <c r="AB684" s="4">
        <f t="shared" si="240"/>
        <v>1.8785554886335428E-3</v>
      </c>
      <c r="AC684" s="4">
        <f t="shared" si="241"/>
        <v>3.0384053545865847E-2</v>
      </c>
      <c r="AD684" s="4">
        <f t="shared" si="242"/>
        <v>1.0000000000000011</v>
      </c>
      <c r="AF684" s="4">
        <f t="shared" si="225"/>
        <v>1.0526006857246335</v>
      </c>
    </row>
    <row r="685" spans="1:32" x14ac:dyDescent="0.3">
      <c r="A685" s="3">
        <v>44535</v>
      </c>
      <c r="B685" s="4">
        <v>684</v>
      </c>
      <c r="C685" s="4">
        <v>268006981</v>
      </c>
      <c r="D685" s="4">
        <v>515064</v>
      </c>
      <c r="F685" s="6">
        <f t="shared" si="223"/>
        <v>10943847062.431334</v>
      </c>
      <c r="H685" s="4">
        <f t="shared" si="222"/>
        <v>9600016607918250</v>
      </c>
      <c r="I685" s="4">
        <v>15258868</v>
      </c>
      <c r="K685" s="4">
        <f t="shared" si="228"/>
        <v>1352819339980.1604</v>
      </c>
      <c r="L685" s="4">
        <f t="shared" si="229"/>
        <v>266970365.8863011</v>
      </c>
      <c r="M685" s="4">
        <f t="shared" si="230"/>
        <v>524206.41724175215</v>
      </c>
      <c r="N685" s="4">
        <f t="shared" si="231"/>
        <v>24825210.551836409</v>
      </c>
      <c r="O685" s="4">
        <f t="shared" si="232"/>
        <v>1074570893948.9828</v>
      </c>
      <c r="P685" s="4">
        <f t="shared" si="233"/>
        <v>91514909819075.937</v>
      </c>
      <c r="Q685" s="4">
        <f t="shared" si="226"/>
        <v>83583793.022286952</v>
      </c>
      <c r="T685" s="1">
        <f t="shared" si="227"/>
        <v>683</v>
      </c>
      <c r="U685" s="4">
        <f t="shared" si="224"/>
        <v>3.7007295316269305E-2</v>
      </c>
      <c r="V685" s="4">
        <f t="shared" si="234"/>
        <v>-6.7144098497008041E-5</v>
      </c>
      <c r="W685" s="4">
        <f t="shared" si="235"/>
        <v>5.4916362231784214E-6</v>
      </c>
      <c r="X685" s="4">
        <f t="shared" si="236"/>
        <v>-9.2644255058115324E-7</v>
      </c>
      <c r="Y685" s="4">
        <f t="shared" si="237"/>
        <v>6.2578904824410773E-5</v>
      </c>
      <c r="Z685" s="4">
        <f t="shared" si="238"/>
        <v>0.96643187361087601</v>
      </c>
      <c r="AA685" s="4">
        <f t="shared" si="239"/>
        <v>1.2440870007642923E-3</v>
      </c>
      <c r="AB685" s="4">
        <f t="shared" si="240"/>
        <v>1.8773673324690564E-3</v>
      </c>
      <c r="AC685" s="4">
        <f t="shared" si="241"/>
        <v>3.0446672055891778E-2</v>
      </c>
      <c r="AD685" s="4">
        <f t="shared" si="242"/>
        <v>1.0000000000000011</v>
      </c>
      <c r="AF685" s="4">
        <f t="shared" si="225"/>
        <v>1.072950999788294</v>
      </c>
    </row>
    <row r="686" spans="1:32" x14ac:dyDescent="0.3">
      <c r="A686" s="3">
        <v>44536</v>
      </c>
      <c r="B686" s="4">
        <v>685</v>
      </c>
      <c r="C686" s="4">
        <v>268498162</v>
      </c>
      <c r="D686" s="4">
        <v>491181</v>
      </c>
      <c r="F686" s="6">
        <f t="shared" si="223"/>
        <v>16511181842.562368</v>
      </c>
      <c r="H686" s="4">
        <f t="shared" si="222"/>
        <v>9696509375658048</v>
      </c>
      <c r="I686" s="4">
        <v>15253921</v>
      </c>
      <c r="K686" s="4">
        <f t="shared" si="228"/>
        <v>1341336025978.6846</v>
      </c>
      <c r="L686" s="4">
        <f t="shared" si="229"/>
        <v>267504369.01578942</v>
      </c>
      <c r="M686" s="4">
        <f t="shared" si="230"/>
        <v>534003.12948831916</v>
      </c>
      <c r="N686" s="4">
        <f t="shared" si="231"/>
        <v>24861517.952821106</v>
      </c>
      <c r="O686" s="4">
        <f t="shared" si="232"/>
        <v>987624495466.17126</v>
      </c>
      <c r="P686" s="4">
        <f t="shared" si="233"/>
        <v>92305919207857.391</v>
      </c>
      <c r="Q686" s="4">
        <f t="shared" si="226"/>
        <v>1833734773.9143732</v>
      </c>
      <c r="T686" s="1">
        <f t="shared" si="227"/>
        <v>684</v>
      </c>
      <c r="U686" s="4">
        <f t="shared" si="224"/>
        <v>3.7815373953500701E-2</v>
      </c>
      <c r="V686" s="4">
        <f t="shared" si="234"/>
        <v>-6.8571611870721602E-5</v>
      </c>
      <c r="W686" s="4">
        <f t="shared" si="235"/>
        <v>6.6470039231062171E-6</v>
      </c>
      <c r="X686" s="4">
        <f t="shared" si="236"/>
        <v>-6.2341546153083037E-7</v>
      </c>
      <c r="Y686" s="4">
        <f t="shared" si="237"/>
        <v>6.2548023409146215E-5</v>
      </c>
      <c r="Z686" s="4">
        <f t="shared" si="238"/>
        <v>0.96636472951237895</v>
      </c>
      <c r="AA686" s="4">
        <f t="shared" si="239"/>
        <v>1.2495786369874707E-3</v>
      </c>
      <c r="AB686" s="4">
        <f t="shared" si="240"/>
        <v>1.8764408899184753E-3</v>
      </c>
      <c r="AC686" s="4">
        <f t="shared" si="241"/>
        <v>3.0509250960716189E-2</v>
      </c>
      <c r="AD686" s="4">
        <f t="shared" si="242"/>
        <v>1.0000000000000011</v>
      </c>
      <c r="AF686" s="4">
        <f t="shared" si="225"/>
        <v>1.0963034182898668</v>
      </c>
    </row>
    <row r="687" spans="1:32" x14ac:dyDescent="0.3">
      <c r="A687" s="3">
        <v>44537</v>
      </c>
      <c r="B687" s="4">
        <v>686</v>
      </c>
      <c r="C687" s="4">
        <v>269154630</v>
      </c>
      <c r="D687" s="4">
        <v>656468</v>
      </c>
      <c r="F687" s="6">
        <f t="shared" si="223"/>
        <v>1353589183.4979997</v>
      </c>
      <c r="H687" s="4">
        <f t="shared" si="222"/>
        <v>9826226256981528</v>
      </c>
      <c r="I687" s="4">
        <v>15376273</v>
      </c>
      <c r="K687" s="4">
        <f t="shared" si="228"/>
        <v>1639712574689.1948</v>
      </c>
      <c r="L687" s="4">
        <f t="shared" si="229"/>
        <v>268049725.28912827</v>
      </c>
      <c r="M687" s="4">
        <f t="shared" si="230"/>
        <v>545356.27333885431</v>
      </c>
      <c r="N687" s="4">
        <f t="shared" si="231"/>
        <v>24909424.100363981</v>
      </c>
      <c r="O687" s="4">
        <f t="shared" si="232"/>
        <v>1220814420106.533</v>
      </c>
      <c r="P687" s="4">
        <f t="shared" si="233"/>
        <v>90880969902370.984</v>
      </c>
      <c r="Q687" s="4">
        <f t="shared" si="226"/>
        <v>12345815801.621153</v>
      </c>
      <c r="T687" s="1">
        <f t="shared" si="227"/>
        <v>685</v>
      </c>
      <c r="U687" s="4">
        <f t="shared" si="224"/>
        <v>3.8737758835868226E-2</v>
      </c>
      <c r="V687" s="4">
        <f t="shared" si="234"/>
        <v>-7.0215876440928219E-5</v>
      </c>
      <c r="W687" s="4">
        <f t="shared" si="235"/>
        <v>7.9618669656451218E-6</v>
      </c>
      <c r="X687" s="4">
        <f t="shared" si="236"/>
        <v>-2.7323342055681139E-7</v>
      </c>
      <c r="Y687" s="4">
        <f t="shared" si="237"/>
        <v>6.2527242895839909E-5</v>
      </c>
      <c r="Z687" s="4">
        <f t="shared" si="238"/>
        <v>0.96629615790050827</v>
      </c>
      <c r="AA687" s="4">
        <f t="shared" si="239"/>
        <v>1.2562256409105769E-3</v>
      </c>
      <c r="AB687" s="4">
        <f t="shared" si="240"/>
        <v>1.8758174744569445E-3</v>
      </c>
      <c r="AC687" s="4">
        <f t="shared" si="241"/>
        <v>3.0571798984125334E-2</v>
      </c>
      <c r="AD687" s="4">
        <f t="shared" si="242"/>
        <v>1.0000000000000011</v>
      </c>
      <c r="AF687" s="4">
        <f t="shared" si="225"/>
        <v>1.1229645381597317</v>
      </c>
    </row>
    <row r="688" spans="1:32" x14ac:dyDescent="0.3">
      <c r="A688" s="3">
        <v>44538</v>
      </c>
      <c r="B688" s="4">
        <v>687</v>
      </c>
      <c r="C688" s="4">
        <v>269860818</v>
      </c>
      <c r="D688" s="4">
        <v>706188</v>
      </c>
      <c r="F688" s="6">
        <f t="shared" si="223"/>
        <v>7484180168.1416779</v>
      </c>
      <c r="H688" s="4">
        <f t="shared" si="222"/>
        <v>9966730011076558</v>
      </c>
      <c r="I688" s="4">
        <v>15515391</v>
      </c>
      <c r="K688" s="4">
        <f t="shared" si="228"/>
        <v>2015351102463.2129</v>
      </c>
      <c r="L688" s="4">
        <f t="shared" si="229"/>
        <v>268608158.54832065</v>
      </c>
      <c r="M688" s="4">
        <f t="shared" si="230"/>
        <v>558433.25919237733</v>
      </c>
      <c r="N688" s="4">
        <f t="shared" si="231"/>
        <v>24970572.503075041</v>
      </c>
      <c r="O688" s="4">
        <f t="shared" si="232"/>
        <v>1569155701881.6072</v>
      </c>
      <c r="P688" s="4">
        <f t="shared" si="233"/>
        <v>89400457256092.391</v>
      </c>
      <c r="Q688" s="4">
        <f t="shared" si="226"/>
        <v>21831463431.127758</v>
      </c>
      <c r="T688" s="1">
        <f t="shared" si="227"/>
        <v>686</v>
      </c>
      <c r="U688" s="4">
        <f t="shared" si="224"/>
        <v>3.9785236270447395E-2</v>
      </c>
      <c r="V688" s="4">
        <f t="shared" si="234"/>
        <v>-7.2098785320577624E-5</v>
      </c>
      <c r="W688" s="4">
        <f t="shared" si="235"/>
        <v>9.4502144501291355E-6</v>
      </c>
      <c r="X688" s="4">
        <f t="shared" si="236"/>
        <v>1.3043575438303036E-7</v>
      </c>
      <c r="Y688" s="4">
        <f t="shared" si="237"/>
        <v>6.2518135116065458E-5</v>
      </c>
      <c r="Z688" s="4">
        <f t="shared" si="238"/>
        <v>0.96622594202406731</v>
      </c>
      <c r="AA688" s="4">
        <f t="shared" si="239"/>
        <v>1.2641875078762219E-3</v>
      </c>
      <c r="AB688" s="4">
        <f t="shared" si="240"/>
        <v>1.8755442410363877E-3</v>
      </c>
      <c r="AC688" s="4">
        <f t="shared" si="241"/>
        <v>3.0634326227021173E-2</v>
      </c>
      <c r="AD688" s="4">
        <f t="shared" si="242"/>
        <v>1.0000000000000011</v>
      </c>
      <c r="AF688" s="4">
        <f t="shared" si="225"/>
        <v>1.1532459371464874</v>
      </c>
    </row>
    <row r="689" spans="1:32" x14ac:dyDescent="0.3">
      <c r="A689" s="3">
        <v>44539</v>
      </c>
      <c r="B689" s="4">
        <v>688</v>
      </c>
      <c r="C689" s="4">
        <v>270569495</v>
      </c>
      <c r="D689" s="4">
        <v>708677</v>
      </c>
      <c r="F689" s="6">
        <f t="shared" si="223"/>
        <v>7921027825.3117924</v>
      </c>
      <c r="H689" s="4">
        <f t="shared" si="222"/>
        <v>1.0108731660973326E+16</v>
      </c>
      <c r="I689" s="4">
        <v>15683812</v>
      </c>
      <c r="K689" s="4">
        <f t="shared" si="228"/>
        <v>2521907953625.7324</v>
      </c>
      <c r="L689" s="4">
        <f t="shared" si="229"/>
        <v>269181566.75329059</v>
      </c>
      <c r="M689" s="4">
        <f t="shared" si="230"/>
        <v>573408.20496994257</v>
      </c>
      <c r="N689" s="4">
        <f t="shared" si="231"/>
        <v>25046768.286565535</v>
      </c>
      <c r="O689" s="4">
        <f t="shared" si="232"/>
        <v>1926344818013.8469</v>
      </c>
      <c r="P689" s="4">
        <f t="shared" si="233"/>
        <v>87664950424137.062</v>
      </c>
      <c r="Q689" s="4">
        <f t="shared" si="226"/>
        <v>18297646908.88369</v>
      </c>
      <c r="T689" s="1">
        <f t="shared" si="227"/>
        <v>687</v>
      </c>
      <c r="U689" s="4">
        <f t="shared" si="224"/>
        <v>4.0968596874038303E-2</v>
      </c>
      <c r="V689" s="4">
        <f t="shared" si="234"/>
        <v>-7.4242893763343322E-5</v>
      </c>
      <c r="W689" s="4">
        <f t="shared" si="235"/>
        <v>1.1126004367334932E-5</v>
      </c>
      <c r="X689" s="4">
        <f t="shared" si="236"/>
        <v>5.9440642189828021E-7</v>
      </c>
      <c r="Y689" s="4">
        <f t="shared" si="237"/>
        <v>6.2522482974110109E-5</v>
      </c>
      <c r="Z689" s="4">
        <f t="shared" si="238"/>
        <v>0.96615384323874676</v>
      </c>
      <c r="AA689" s="4">
        <f t="shared" si="239"/>
        <v>1.2736377223263511E-3</v>
      </c>
      <c r="AB689" s="4">
        <f t="shared" si="240"/>
        <v>1.8756746767907707E-3</v>
      </c>
      <c r="AC689" s="4">
        <f t="shared" si="241"/>
        <v>3.0696844362137238E-2</v>
      </c>
      <c r="AD689" s="4">
        <f t="shared" si="242"/>
        <v>1.0000000000000011</v>
      </c>
      <c r="AF689" s="4">
        <f t="shared" si="225"/>
        <v>1.1874591384044442</v>
      </c>
    </row>
    <row r="690" spans="1:32" x14ac:dyDescent="0.3">
      <c r="A690" s="3">
        <v>44540</v>
      </c>
      <c r="B690" s="4">
        <v>689</v>
      </c>
      <c r="C690" s="4">
        <v>271263908</v>
      </c>
      <c r="D690" s="4">
        <v>694413</v>
      </c>
      <c r="F690" s="6">
        <f t="shared" si="223"/>
        <v>5585493061.7623672</v>
      </c>
      <c r="H690" s="4">
        <f t="shared" si="222"/>
        <v>1.0248849475822512E+16</v>
      </c>
      <c r="I690" s="4">
        <v>15862770</v>
      </c>
      <c r="K690" s="4">
        <f t="shared" si="228"/>
        <v>3122323003671.8887</v>
      </c>
      <c r="L690" s="4">
        <f t="shared" si="229"/>
        <v>269772027.24794841</v>
      </c>
      <c r="M690" s="4">
        <f t="shared" si="230"/>
        <v>590460.4946578145</v>
      </c>
      <c r="N690" s="4">
        <f t="shared" si="231"/>
        <v>25139981.780832909</v>
      </c>
      <c r="O690" s="4">
        <f t="shared" si="232"/>
        <v>2225708178342.0234</v>
      </c>
      <c r="P690" s="4">
        <f t="shared" si="233"/>
        <v>86066658426424.922</v>
      </c>
      <c r="Q690" s="4">
        <f t="shared" si="226"/>
        <v>10806123366.917105</v>
      </c>
      <c r="T690" s="1">
        <f t="shared" si="227"/>
        <v>688</v>
      </c>
      <c r="U690" s="4">
        <f t="shared" si="224"/>
        <v>4.2298433550184297E-2</v>
      </c>
      <c r="V690" s="4">
        <f t="shared" si="234"/>
        <v>-7.6671210213358898E-5</v>
      </c>
      <c r="W690" s="4">
        <f t="shared" si="235"/>
        <v>1.3002956190845939E-5</v>
      </c>
      <c r="X690" s="4">
        <f t="shared" si="236"/>
        <v>1.1259575029875965E-6</v>
      </c>
      <c r="Y690" s="4">
        <f t="shared" si="237"/>
        <v>6.2542296519525363E-5</v>
      </c>
      <c r="Z690" s="4">
        <f t="shared" si="238"/>
        <v>0.96607960034498341</v>
      </c>
      <c r="AA690" s="4">
        <f t="shared" si="239"/>
        <v>1.2847637266936861E-3</v>
      </c>
      <c r="AB690" s="4">
        <f t="shared" si="240"/>
        <v>1.876269083212669E-3</v>
      </c>
      <c r="AC690" s="4">
        <f t="shared" si="241"/>
        <v>3.0759366845111349E-2</v>
      </c>
      <c r="AD690" s="4">
        <f t="shared" si="242"/>
        <v>1.0000000000000011</v>
      </c>
      <c r="AF690" s="4">
        <f t="shared" si="225"/>
        <v>1.2259097359724</v>
      </c>
    </row>
    <row r="691" spans="1:32" x14ac:dyDescent="0.3">
      <c r="A691" s="3">
        <v>44541</v>
      </c>
      <c r="B691" s="4">
        <v>690</v>
      </c>
      <c r="C691" s="4">
        <v>271874799</v>
      </c>
      <c r="D691" s="4">
        <v>610891</v>
      </c>
      <c r="F691" s="6">
        <f t="shared" si="223"/>
        <v>77191049.137080207</v>
      </c>
      <c r="H691" s="4">
        <f t="shared" si="222"/>
        <v>1.0372911721045326E+16</v>
      </c>
      <c r="I691" s="4">
        <v>15956490</v>
      </c>
      <c r="K691" s="4">
        <f t="shared" si="228"/>
        <v>3462314725589.4058</v>
      </c>
      <c r="L691" s="4">
        <f t="shared" si="229"/>
        <v>270381800.36445564</v>
      </c>
      <c r="M691" s="4">
        <f t="shared" si="230"/>
        <v>609773.11650723219</v>
      </c>
      <c r="N691" s="4">
        <f t="shared" si="231"/>
        <v>25252350.31801885</v>
      </c>
      <c r="O691" s="4">
        <f t="shared" si="232"/>
        <v>2229044925737.3198</v>
      </c>
      <c r="P691" s="4">
        <f t="shared" si="233"/>
        <v>86413019052117.516</v>
      </c>
      <c r="Q691" s="4">
        <f t="shared" si="226"/>
        <v>1249663.5034027603</v>
      </c>
      <c r="T691" s="1">
        <f t="shared" si="227"/>
        <v>689</v>
      </c>
      <c r="U691" s="4">
        <f t="shared" si="224"/>
        <v>4.378491146832636E-2</v>
      </c>
      <c r="V691" s="4">
        <f t="shared" si="234"/>
        <v>-7.9406962856243824E-5</v>
      </c>
      <c r="W691" s="4">
        <f t="shared" si="235"/>
        <v>1.509432924812963E-5</v>
      </c>
      <c r="X691" s="4">
        <f t="shared" si="236"/>
        <v>1.7328051755757795E-6</v>
      </c>
      <c r="Y691" s="4">
        <f t="shared" si="237"/>
        <v>6.2579828432538415E-5</v>
      </c>
      <c r="Z691" s="4">
        <f t="shared" si="238"/>
        <v>0.96600292913477004</v>
      </c>
      <c r="AA691" s="4">
        <f t="shared" si="239"/>
        <v>1.297766682884532E-3</v>
      </c>
      <c r="AB691" s="4">
        <f t="shared" si="240"/>
        <v>1.8773950407156566E-3</v>
      </c>
      <c r="AC691" s="4">
        <f t="shared" si="241"/>
        <v>3.0821909141630875E-2</v>
      </c>
      <c r="AD691" s="4">
        <f t="shared" si="242"/>
        <v>1.0000000000000011</v>
      </c>
      <c r="AF691" s="4">
        <f t="shared" si="225"/>
        <v>1.2688907087983663</v>
      </c>
    </row>
    <row r="692" spans="1:32" x14ac:dyDescent="0.3">
      <c r="A692" s="3">
        <v>44542</v>
      </c>
      <c r="B692" s="4">
        <v>691</v>
      </c>
      <c r="C692" s="4">
        <v>272407281</v>
      </c>
      <c r="D692" s="4">
        <v>532482</v>
      </c>
      <c r="F692" s="6">
        <f t="shared" si="223"/>
        <v>7602940764.058919</v>
      </c>
      <c r="H692" s="4">
        <f t="shared" si="222"/>
        <v>1.048165917108925E+16</v>
      </c>
      <c r="I692" s="4">
        <v>16044963</v>
      </c>
      <c r="K692" s="4">
        <f t="shared" si="228"/>
        <v>3799390860984.3437</v>
      </c>
      <c r="L692" s="4">
        <f t="shared" si="229"/>
        <v>271013331.17084938</v>
      </c>
      <c r="M692" s="4">
        <f t="shared" si="230"/>
        <v>631530.80639374256</v>
      </c>
      <c r="N692" s="4">
        <f t="shared" si="231"/>
        <v>25386178.050369442</v>
      </c>
      <c r="O692" s="4">
        <f t="shared" si="232"/>
        <v>1943096126189.0347</v>
      </c>
      <c r="P692" s="4">
        <f t="shared" si="233"/>
        <v>87258298617248.562</v>
      </c>
      <c r="Q692" s="4">
        <f t="shared" si="226"/>
        <v>9810666048.0250969</v>
      </c>
      <c r="T692" s="1">
        <f t="shared" si="227"/>
        <v>690</v>
      </c>
      <c r="U692" s="4">
        <f t="shared" si="224"/>
        <v>4.5437512052807202E-2</v>
      </c>
      <c r="V692" s="4">
        <f t="shared" si="234"/>
        <v>-8.2473345847169216E-5</v>
      </c>
      <c r="W692" s="4">
        <f t="shared" si="235"/>
        <v>1.7412691751784139E-5</v>
      </c>
      <c r="X692" s="4">
        <f t="shared" si="236"/>
        <v>2.4230654961034819E-6</v>
      </c>
      <c r="Y692" s="4">
        <f t="shared" si="237"/>
        <v>6.2637588599281596E-5</v>
      </c>
      <c r="Z692" s="4">
        <f t="shared" si="238"/>
        <v>0.9659235221719138</v>
      </c>
      <c r="AA692" s="4">
        <f t="shared" si="239"/>
        <v>1.3128610121326616E-3</v>
      </c>
      <c r="AB692" s="4">
        <f t="shared" si="240"/>
        <v>1.8791278458912322E-3</v>
      </c>
      <c r="AC692" s="4">
        <f t="shared" si="241"/>
        <v>3.0884488970063413E-2</v>
      </c>
      <c r="AD692" s="4">
        <f t="shared" si="242"/>
        <v>1.0000000000000011</v>
      </c>
      <c r="AF692" s="4">
        <f t="shared" si="225"/>
        <v>1.3166749820907877</v>
      </c>
    </row>
    <row r="693" spans="1:32" x14ac:dyDescent="0.3">
      <c r="A693" s="3">
        <v>44543</v>
      </c>
      <c r="B693" s="4">
        <v>692</v>
      </c>
      <c r="C693" s="4">
        <v>272897427</v>
      </c>
      <c r="D693" s="4">
        <v>490146</v>
      </c>
      <c r="F693" s="6">
        <f t="shared" si="223"/>
        <v>16778239463.97616</v>
      </c>
      <c r="H693" s="4">
        <f t="shared" si="222"/>
        <v>1.0582261684117064E+16</v>
      </c>
      <c r="I693" s="4">
        <v>15949303</v>
      </c>
      <c r="K693" s="4">
        <f t="shared" si="228"/>
        <v>3435620250974.0908</v>
      </c>
      <c r="L693" s="4">
        <f t="shared" si="229"/>
        <v>271669249.20039481</v>
      </c>
      <c r="M693" s="4">
        <f t="shared" si="230"/>
        <v>655918.02954542637</v>
      </c>
      <c r="N693" s="4">
        <f t="shared" si="231"/>
        <v>25543933.634005945</v>
      </c>
      <c r="O693" s="4">
        <f t="shared" si="232"/>
        <v>1508420707443.0481</v>
      </c>
      <c r="P693" s="4">
        <f t="shared" si="233"/>
        <v>92056937003005.328</v>
      </c>
      <c r="Q693" s="4">
        <f t="shared" si="226"/>
        <v>27480365779.609715</v>
      </c>
      <c r="T693" s="1">
        <f t="shared" si="227"/>
        <v>691</v>
      </c>
      <c r="U693" s="4">
        <f t="shared" si="224"/>
        <v>4.7264754153296999E-2</v>
      </c>
      <c r="V693" s="4">
        <f t="shared" si="234"/>
        <v>-8.5893250157604374E-5</v>
      </c>
      <c r="W693" s="4">
        <f t="shared" si="235"/>
        <v>1.9969685895443833E-5</v>
      </c>
      <c r="X693" s="4">
        <f t="shared" si="236"/>
        <v>3.2052068210857234E-6</v>
      </c>
      <c r="Y693" s="4">
        <f t="shared" si="237"/>
        <v>6.2718357441074818E-5</v>
      </c>
      <c r="Z693" s="4">
        <f t="shared" si="238"/>
        <v>0.96584104882606658</v>
      </c>
      <c r="AA693" s="4">
        <f t="shared" si="239"/>
        <v>1.3302737038844458E-3</v>
      </c>
      <c r="AB693" s="4">
        <f t="shared" si="240"/>
        <v>1.8815509113873357E-3</v>
      </c>
      <c r="AC693" s="4">
        <f t="shared" si="241"/>
        <v>3.0947126558662694E-2</v>
      </c>
      <c r="AD693" s="4">
        <f t="shared" si="242"/>
        <v>1.0000000000000011</v>
      </c>
      <c r="AF693" s="4">
        <f t="shared" si="225"/>
        <v>1.3695073286685295</v>
      </c>
    </row>
    <row r="694" spans="1:32" x14ac:dyDescent="0.3">
      <c r="A694" s="3">
        <v>44544</v>
      </c>
      <c r="B694" s="4">
        <v>693</v>
      </c>
      <c r="C694" s="4">
        <v>273577739</v>
      </c>
      <c r="D694" s="4">
        <v>680312</v>
      </c>
      <c r="F694" s="6">
        <f t="shared" si="223"/>
        <v>3676622182.173862</v>
      </c>
      <c r="H694" s="4">
        <f t="shared" si="222"/>
        <v>1.0722692063319554E+16</v>
      </c>
      <c r="I694" s="4">
        <v>16018391</v>
      </c>
      <c r="K694" s="4">
        <f t="shared" si="228"/>
        <v>3696508508033.3276</v>
      </c>
      <c r="L694" s="4">
        <f t="shared" si="229"/>
        <v>272352366.04033762</v>
      </c>
      <c r="M694" s="4">
        <f t="shared" si="230"/>
        <v>683116.83994281292</v>
      </c>
      <c r="N694" s="4">
        <f t="shared" si="231"/>
        <v>25728245.666086234</v>
      </c>
      <c r="O694" s="4">
        <f t="shared" si="232"/>
        <v>1501538890271.7354</v>
      </c>
      <c r="P694" s="4">
        <f t="shared" si="233"/>
        <v>94281277636516.609</v>
      </c>
      <c r="Q694" s="4">
        <f t="shared" si="226"/>
        <v>7867127.1047987826</v>
      </c>
      <c r="T694" s="1">
        <f t="shared" si="227"/>
        <v>692</v>
      </c>
      <c r="U694" s="4">
        <f t="shared" si="224"/>
        <v>4.9273896792805194E-2</v>
      </c>
      <c r="V694" s="4">
        <f t="shared" si="234"/>
        <v>-8.9688984455973364E-5</v>
      </c>
      <c r="W694" s="4">
        <f t="shared" si="235"/>
        <v>2.2775794624594015E-5</v>
      </c>
      <c r="X694" s="4">
        <f t="shared" si="236"/>
        <v>4.0879921736190235E-6</v>
      </c>
      <c r="Y694" s="4">
        <f t="shared" si="237"/>
        <v>6.2825197657760326E-5</v>
      </c>
      <c r="Z694" s="4">
        <f t="shared" si="238"/>
        <v>0.96575515557590896</v>
      </c>
      <c r="AA694" s="4">
        <f t="shared" si="239"/>
        <v>1.3502433897798897E-3</v>
      </c>
      <c r="AB694" s="4">
        <f t="shared" si="240"/>
        <v>1.8847561182084214E-3</v>
      </c>
      <c r="AC694" s="4">
        <f t="shared" si="241"/>
        <v>3.1009844916103771E-2</v>
      </c>
      <c r="AD694" s="4">
        <f t="shared" si="242"/>
        <v>1.0000000000000009</v>
      </c>
      <c r="AF694" s="4">
        <f t="shared" si="225"/>
        <v>1.4275957386485798</v>
      </c>
    </row>
    <row r="695" spans="1:32" x14ac:dyDescent="0.3">
      <c r="A695" s="3">
        <v>44545</v>
      </c>
      <c r="B695" s="4">
        <v>694</v>
      </c>
      <c r="C695" s="4">
        <v>274343560</v>
      </c>
      <c r="D695" s="4">
        <v>765821</v>
      </c>
      <c r="F695" s="6">
        <f t="shared" si="223"/>
        <v>21358114427.022137</v>
      </c>
      <c r="H695" s="4">
        <f t="shared" si="222"/>
        <v>1.0881880736602422E+16</v>
      </c>
      <c r="I695" s="4">
        <v>16213919</v>
      </c>
      <c r="K695" s="4">
        <f t="shared" si="228"/>
        <v>4486595947271.2305</v>
      </c>
      <c r="L695" s="4">
        <f t="shared" si="229"/>
        <v>273065670.70079488</v>
      </c>
      <c r="M695" s="4">
        <f t="shared" si="230"/>
        <v>713304.66045725346</v>
      </c>
      <c r="N695" s="4">
        <f t="shared" si="231"/>
        <v>25941895.80870885</v>
      </c>
      <c r="O695" s="4">
        <f t="shared" si="232"/>
        <v>1633001061022.9639</v>
      </c>
      <c r="P695" s="4">
        <f t="shared" si="233"/>
        <v>94633532790777.234</v>
      </c>
      <c r="Q695" s="4">
        <f t="shared" si="226"/>
        <v>2757965918.9690442</v>
      </c>
      <c r="T695" s="1">
        <f t="shared" si="227"/>
        <v>693</v>
      </c>
      <c r="U695" s="4">
        <f t="shared" si="224"/>
        <v>5.147062913266412E-2</v>
      </c>
      <c r="V695" s="4">
        <f t="shared" si="234"/>
        <v>-9.3881991539060389E-5</v>
      </c>
      <c r="W695" s="4">
        <f t="shared" si="235"/>
        <v>2.584011551613123E-5</v>
      </c>
      <c r="X695" s="4">
        <f t="shared" si="236"/>
        <v>5.080411973008183E-6</v>
      </c>
      <c r="Y695" s="4">
        <f t="shared" si="237"/>
        <v>6.2961464049920976E-5</v>
      </c>
      <c r="Z695" s="4">
        <f t="shared" si="238"/>
        <v>0.96566546659145303</v>
      </c>
      <c r="AA695" s="4">
        <f t="shared" si="239"/>
        <v>1.3730191844044837E-3</v>
      </c>
      <c r="AB695" s="4">
        <f t="shared" si="240"/>
        <v>1.8888441103820403E-3</v>
      </c>
      <c r="AC695" s="4">
        <f t="shared" si="241"/>
        <v>3.1072670113761532E-2</v>
      </c>
      <c r="AD695" s="4">
        <f t="shared" si="242"/>
        <v>1.0000000000000011</v>
      </c>
      <c r="AF695" s="4">
        <f t="shared" si="225"/>
        <v>1.4911024220247342</v>
      </c>
    </row>
    <row r="696" spans="1:32" x14ac:dyDescent="0.3">
      <c r="A696" s="3">
        <v>44546</v>
      </c>
      <c r="B696" s="4">
        <v>695</v>
      </c>
      <c r="C696" s="4">
        <v>275126394</v>
      </c>
      <c r="D696" s="4">
        <v>782834</v>
      </c>
      <c r="F696" s="6">
        <f t="shared" si="223"/>
        <v>26620257659.029034</v>
      </c>
      <c r="H696" s="4">
        <f t="shared" si="222"/>
        <v>1.104581818560123E+16</v>
      </c>
      <c r="I696" s="4">
        <v>16427703</v>
      </c>
      <c r="K696" s="4">
        <f t="shared" si="228"/>
        <v>5437956391549.7227</v>
      </c>
      <c r="L696" s="4">
        <f t="shared" si="229"/>
        <v>273812322.72839916</v>
      </c>
      <c r="M696" s="4">
        <f t="shared" si="230"/>
        <v>746652.0276042819</v>
      </c>
      <c r="N696" s="4">
        <f t="shared" si="231"/>
        <v>26187809.579453208</v>
      </c>
      <c r="O696" s="4">
        <f t="shared" si="232"/>
        <v>1726783306846.655</v>
      </c>
      <c r="P696" s="4">
        <f t="shared" si="233"/>
        <v>95259680442285.797</v>
      </c>
      <c r="Q696" s="4">
        <f t="shared" si="226"/>
        <v>1309135126.4445064</v>
      </c>
      <c r="T696" s="1">
        <f t="shared" si="227"/>
        <v>694</v>
      </c>
      <c r="U696" s="4">
        <f t="shared" si="224"/>
        <v>5.3858754506490039E-2</v>
      </c>
      <c r="V696" s="4">
        <f t="shared" si="234"/>
        <v>-9.8492565499978569E-5</v>
      </c>
      <c r="W696" s="4">
        <f t="shared" si="235"/>
        <v>2.917014660019999E-5</v>
      </c>
      <c r="X696" s="4">
        <f t="shared" si="236"/>
        <v>6.1916078010253661E-6</v>
      </c>
      <c r="Y696" s="4">
        <f t="shared" si="237"/>
        <v>6.3130811098753212E-5</v>
      </c>
      <c r="Z696" s="4">
        <f t="shared" si="238"/>
        <v>0.96557158459991399</v>
      </c>
      <c r="AA696" s="4">
        <f t="shared" si="239"/>
        <v>1.3988592999206149E-3</v>
      </c>
      <c r="AB696" s="4">
        <f t="shared" si="240"/>
        <v>1.8939245223550485E-3</v>
      </c>
      <c r="AC696" s="4">
        <f t="shared" si="241"/>
        <v>3.1135631577811452E-2</v>
      </c>
      <c r="AD696" s="4">
        <f t="shared" si="242"/>
        <v>1.0000000000000011</v>
      </c>
      <c r="AF696" s="4">
        <f t="shared" si="225"/>
        <v>1.5601346440157449</v>
      </c>
    </row>
    <row r="697" spans="1:32" x14ac:dyDescent="0.3">
      <c r="A697" s="3">
        <v>44547</v>
      </c>
      <c r="B697" s="4">
        <v>696</v>
      </c>
      <c r="C697" s="4">
        <v>275899338</v>
      </c>
      <c r="D697" s="4">
        <v>772944</v>
      </c>
      <c r="F697" s="6">
        <f t="shared" si="223"/>
        <v>23490821206.983059</v>
      </c>
      <c r="H697" s="4">
        <f t="shared" si="222"/>
        <v>1.1208887046148704E+16</v>
      </c>
      <c r="I697" s="4">
        <v>16576041</v>
      </c>
      <c r="K697" s="4">
        <f t="shared" si="228"/>
        <v>6151791963070.4531</v>
      </c>
      <c r="L697" s="4">
        <f t="shared" si="229"/>
        <v>274595643.07055348</v>
      </c>
      <c r="M697" s="4">
        <f t="shared" si="230"/>
        <v>783320.34215432405</v>
      </c>
      <c r="N697" s="4">
        <f t="shared" si="231"/>
        <v>26469044.832247507</v>
      </c>
      <c r="O697" s="4">
        <f t="shared" si="232"/>
        <v>1699620469064.5627</v>
      </c>
      <c r="P697" s="4">
        <f t="shared" si="233"/>
        <v>97871524824863.859</v>
      </c>
      <c r="Q697" s="4">
        <f t="shared" si="226"/>
        <v>107668476.50360237</v>
      </c>
      <c r="T697" s="1">
        <f t="shared" si="227"/>
        <v>695</v>
      </c>
      <c r="U697" s="4">
        <f t="shared" si="224"/>
        <v>5.6439876502255341E-2</v>
      </c>
      <c r="V697" s="4">
        <f t="shared" si="234"/>
        <v>-1.0353957402275825E-4</v>
      </c>
      <c r="W697" s="4">
        <f t="shared" si="235"/>
        <v>3.2771587922545868E-5</v>
      </c>
      <c r="X697" s="4">
        <f t="shared" si="236"/>
        <v>7.4307880953970219E-6</v>
      </c>
      <c r="Y697" s="4">
        <f t="shared" si="237"/>
        <v>6.3337198004815364E-5</v>
      </c>
      <c r="Z697" s="4">
        <f t="shared" si="238"/>
        <v>0.965473092034414</v>
      </c>
      <c r="AA697" s="4">
        <f t="shared" si="239"/>
        <v>1.428029446520815E-3</v>
      </c>
      <c r="AB697" s="4">
        <f t="shared" si="240"/>
        <v>1.9001161301560739E-3</v>
      </c>
      <c r="AC697" s="4">
        <f t="shared" si="241"/>
        <v>3.1198762388910204E-2</v>
      </c>
      <c r="AD697" s="4">
        <f t="shared" si="242"/>
        <v>1.0000000000000011</v>
      </c>
      <c r="AF697" s="4">
        <f t="shared" si="225"/>
        <v>1.6347356258937504</v>
      </c>
    </row>
    <row r="698" spans="1:32" x14ac:dyDescent="0.3">
      <c r="A698" s="3">
        <v>44548</v>
      </c>
      <c r="B698" s="4">
        <v>697</v>
      </c>
      <c r="C698" s="4">
        <v>276593442</v>
      </c>
      <c r="D698" s="4">
        <v>694104</v>
      </c>
      <c r="F698" s="6">
        <f t="shared" si="223"/>
        <v>5539401598.1554708</v>
      </c>
      <c r="H698" s="4">
        <f t="shared" si="222"/>
        <v>1.1356341227565012E+16</v>
      </c>
      <c r="I698" s="4">
        <v>16740414</v>
      </c>
      <c r="K698" s="4">
        <f t="shared" si="228"/>
        <v>6994192779506.5635</v>
      </c>
      <c r="L698" s="4">
        <f t="shared" si="229"/>
        <v>275419102.7310701</v>
      </c>
      <c r="M698" s="4">
        <f t="shared" si="230"/>
        <v>823459.66051661968</v>
      </c>
      <c r="N698" s="4">
        <f t="shared" si="231"/>
        <v>26788777.989546567</v>
      </c>
      <c r="O698" s="4">
        <f t="shared" si="232"/>
        <v>1379072718550.8091</v>
      </c>
      <c r="P698" s="4">
        <f t="shared" si="233"/>
        <v>100969618866416.2</v>
      </c>
      <c r="Q698" s="4">
        <f t="shared" si="226"/>
        <v>16732886907.69096</v>
      </c>
      <c r="T698" s="1">
        <f t="shared" si="227"/>
        <v>696</v>
      </c>
      <c r="U698" s="4">
        <f t="shared" si="224"/>
        <v>5.9213096054691702E-2</v>
      </c>
      <c r="V698" s="4">
        <f t="shared" si="234"/>
        <v>-1.0904018893818828E-4</v>
      </c>
      <c r="W698" s="4">
        <f t="shared" si="235"/>
        <v>3.6648161201975358E-5</v>
      </c>
      <c r="X698" s="4">
        <f t="shared" si="236"/>
        <v>8.8071368196536144E-6</v>
      </c>
      <c r="Y698" s="4">
        <f t="shared" si="237"/>
        <v>6.358489091655931E-5</v>
      </c>
      <c r="Z698" s="4">
        <f t="shared" si="238"/>
        <v>0.96536955246039124</v>
      </c>
      <c r="AA698" s="4">
        <f t="shared" si="239"/>
        <v>1.460801034443361E-3</v>
      </c>
      <c r="AB698" s="4">
        <f t="shared" si="240"/>
        <v>1.9075469182514709E-3</v>
      </c>
      <c r="AC698" s="4">
        <f t="shared" si="241"/>
        <v>3.1262099586915018E-2</v>
      </c>
      <c r="AD698" s="4">
        <f t="shared" si="242"/>
        <v>1.0000000000000011</v>
      </c>
      <c r="AF698" s="4">
        <f t="shared" si="225"/>
        <v>1.7148757726309338</v>
      </c>
    </row>
    <row r="699" spans="1:32" x14ac:dyDescent="0.3">
      <c r="A699" s="3">
        <v>44549</v>
      </c>
      <c r="B699" s="4">
        <v>698</v>
      </c>
      <c r="C699" s="4">
        <v>277194210</v>
      </c>
      <c r="D699" s="4">
        <v>600768</v>
      </c>
      <c r="F699" s="6">
        <f t="shared" si="223"/>
        <v>357544369.24512619</v>
      </c>
      <c r="H699" s="4">
        <f t="shared" si="222"/>
        <v>1.148474519789477E+16</v>
      </c>
      <c r="I699" s="4">
        <v>16865900</v>
      </c>
      <c r="K699" s="4">
        <f t="shared" si="228"/>
        <v>7673673524482.7607</v>
      </c>
      <c r="L699" s="4">
        <f t="shared" si="229"/>
        <v>276286309.28289515</v>
      </c>
      <c r="M699" s="4">
        <f t="shared" si="230"/>
        <v>867206.55182504654</v>
      </c>
      <c r="N699" s="4">
        <f t="shared" si="231"/>
        <v>27150288.113872025</v>
      </c>
      <c r="O699" s="4">
        <f t="shared" si="232"/>
        <v>824283712119.50488</v>
      </c>
      <c r="P699" s="4">
        <f t="shared" si="233"/>
        <v>105768638876752.19</v>
      </c>
      <c r="Q699" s="4">
        <f t="shared" si="226"/>
        <v>70989501898.628006</v>
      </c>
      <c r="T699" s="1">
        <f t="shared" si="227"/>
        <v>697</v>
      </c>
      <c r="U699" s="4">
        <f t="shared" si="224"/>
        <v>6.2174729289547287E-2</v>
      </c>
      <c r="V699" s="4">
        <f t="shared" si="234"/>
        <v>-1.1500962650920065E-4</v>
      </c>
      <c r="W699" s="4">
        <f t="shared" si="235"/>
        <v>4.0801448154484393E-5</v>
      </c>
      <c r="X699" s="4">
        <f t="shared" si="236"/>
        <v>1.032971624019228E-5</v>
      </c>
      <c r="Y699" s="4">
        <f t="shared" si="237"/>
        <v>6.3878462114523975E-5</v>
      </c>
      <c r="Z699" s="4">
        <f t="shared" si="238"/>
        <v>0.96526051227145304</v>
      </c>
      <c r="AA699" s="4">
        <f t="shared" si="239"/>
        <v>1.4974491956453364E-3</v>
      </c>
      <c r="AB699" s="4">
        <f t="shared" si="240"/>
        <v>1.9163540550711246E-3</v>
      </c>
      <c r="AC699" s="4">
        <f t="shared" si="241"/>
        <v>3.1325684477831579E-2</v>
      </c>
      <c r="AD699" s="4">
        <f t="shared" si="242"/>
        <v>1.0000000000000011</v>
      </c>
      <c r="AF699" s="4">
        <f t="shared" si="225"/>
        <v>1.8004445113754708</v>
      </c>
    </row>
    <row r="700" spans="1:32" x14ac:dyDescent="0.3">
      <c r="A700" s="3">
        <v>44550</v>
      </c>
      <c r="B700" s="4">
        <v>699</v>
      </c>
      <c r="C700" s="4">
        <v>277778665</v>
      </c>
      <c r="D700" s="4">
        <v>584455</v>
      </c>
      <c r="F700" s="6">
        <f t="shared" si="223"/>
        <v>1240578272.0888042</v>
      </c>
      <c r="H700" s="4">
        <f t="shared" si="222"/>
        <v>1.1610355250668986E+16</v>
      </c>
      <c r="I700" s="4">
        <v>16863618</v>
      </c>
      <c r="K700" s="4">
        <f t="shared" si="228"/>
        <v>7661035814772.6875</v>
      </c>
      <c r="L700" s="4">
        <f t="shared" si="229"/>
        <v>277200991.31529939</v>
      </c>
      <c r="M700" s="4">
        <f t="shared" si="230"/>
        <v>914682.03240424395</v>
      </c>
      <c r="N700" s="4">
        <f t="shared" si="231"/>
        <v>27556938.920306716</v>
      </c>
      <c r="O700" s="4">
        <f t="shared" si="232"/>
        <v>333706885995.57776</v>
      </c>
      <c r="P700" s="4">
        <f t="shared" si="233"/>
        <v>114347112304669.28</v>
      </c>
      <c r="Q700" s="4">
        <f t="shared" si="226"/>
        <v>109049892930.51358</v>
      </c>
      <c r="T700" s="1">
        <f t="shared" si="227"/>
        <v>698</v>
      </c>
      <c r="U700" s="4">
        <f t="shared" si="224"/>
        <v>6.5318056378684042E-2</v>
      </c>
      <c r="V700" s="4">
        <f t="shared" si="234"/>
        <v>-1.2146089693262615E-4</v>
      </c>
      <c r="W700" s="4">
        <f t="shared" si="235"/>
        <v>4.5230746045830879E-5</v>
      </c>
      <c r="X700" s="4">
        <f t="shared" si="236"/>
        <v>1.2007364932030607E-5</v>
      </c>
      <c r="Y700" s="4">
        <f t="shared" si="237"/>
        <v>6.4222785954764659E-5</v>
      </c>
      <c r="Z700" s="4">
        <f t="shared" si="238"/>
        <v>0.96514550264494381</v>
      </c>
      <c r="AA700" s="4">
        <f t="shared" si="239"/>
        <v>1.5382506437998209E-3</v>
      </c>
      <c r="AB700" s="4">
        <f t="shared" si="240"/>
        <v>1.9266837713113169E-3</v>
      </c>
      <c r="AC700" s="4">
        <f t="shared" si="241"/>
        <v>3.1389562939946103E-2</v>
      </c>
      <c r="AD700" s="4">
        <f t="shared" si="242"/>
        <v>1.0000000000000011</v>
      </c>
      <c r="AF700" s="4">
        <f t="shared" si="225"/>
        <v>1.8912430397861775</v>
      </c>
    </row>
    <row r="701" spans="1:32" x14ac:dyDescent="0.3">
      <c r="A701" s="3">
        <v>44551</v>
      </c>
      <c r="B701" s="4">
        <v>700</v>
      </c>
      <c r="C701" s="4">
        <v>278609754</v>
      </c>
      <c r="D701" s="4">
        <v>831089</v>
      </c>
      <c r="F701" s="6">
        <f t="shared" si="223"/>
        <v>44695099840.649727</v>
      </c>
      <c r="H701" s="4">
        <f t="shared" si="222"/>
        <v>1.1790147897102582E+16</v>
      </c>
      <c r="I701" s="4">
        <v>17008423</v>
      </c>
      <c r="K701" s="4">
        <f t="shared" si="228"/>
        <v>8483603548658.5039</v>
      </c>
      <c r="L701" s="4">
        <f t="shared" si="229"/>
        <v>278166980.88883376</v>
      </c>
      <c r="M701" s="4">
        <f t="shared" si="230"/>
        <v>965989.57353436947</v>
      </c>
      <c r="N701" s="4">
        <f t="shared" si="231"/>
        <v>28012158.829016037</v>
      </c>
      <c r="O701" s="4">
        <f t="shared" si="232"/>
        <v>196048027971.83044</v>
      </c>
      <c r="P701" s="4">
        <f t="shared" si="233"/>
        <v>121082202194771.25</v>
      </c>
      <c r="Q701" s="4">
        <f t="shared" si="226"/>
        <v>18198164739.901825</v>
      </c>
      <c r="T701" s="1">
        <f t="shared" si="227"/>
        <v>699</v>
      </c>
      <c r="U701" s="4">
        <f t="shared" si="224"/>
        <v>6.8633111867394653E-2</v>
      </c>
      <c r="V701" s="4">
        <f t="shared" si="234"/>
        <v>-1.28404560389721E-4</v>
      </c>
      <c r="W701" s="4">
        <f t="shared" si="235"/>
        <v>4.9932936951171212E-5</v>
      </c>
      <c r="X701" s="4">
        <f t="shared" si="236"/>
        <v>1.3848592026075319E-5</v>
      </c>
      <c r="Y701" s="4">
        <f t="shared" si="237"/>
        <v>6.4623031412474463E-5</v>
      </c>
      <c r="Z701" s="4">
        <f t="shared" si="238"/>
        <v>0.96502404174801115</v>
      </c>
      <c r="AA701" s="4">
        <f t="shared" si="239"/>
        <v>1.5834813898456517E-3</v>
      </c>
      <c r="AB701" s="4">
        <f t="shared" si="240"/>
        <v>1.9386911362433475E-3</v>
      </c>
      <c r="AC701" s="4">
        <f t="shared" si="241"/>
        <v>3.1453785725900865E-2</v>
      </c>
      <c r="AD701" s="4">
        <f t="shared" si="242"/>
        <v>1.0000000000000011</v>
      </c>
      <c r="AF701" s="4">
        <f t="shared" si="225"/>
        <v>1.9869782890583263</v>
      </c>
    </row>
    <row r="702" spans="1:32" x14ac:dyDescent="0.3">
      <c r="A702" s="3">
        <v>44552</v>
      </c>
      <c r="B702" s="4">
        <v>701</v>
      </c>
      <c r="C702" s="4">
        <v>279584446</v>
      </c>
      <c r="D702" s="4">
        <v>974692</v>
      </c>
      <c r="F702" s="6">
        <f t="shared" si="223"/>
        <v>126035761218.21983</v>
      </c>
      <c r="H702" s="4">
        <f t="shared" si="222"/>
        <v>1.2002766807363084E+16</v>
      </c>
      <c r="I702" s="4">
        <v>17342482</v>
      </c>
      <c r="K702" s="4">
        <f t="shared" si="228"/>
        <v>10541201289717.387</v>
      </c>
      <c r="L702" s="4">
        <f t="shared" si="229"/>
        <v>279188194.05013257</v>
      </c>
      <c r="M702" s="4">
        <f t="shared" si="230"/>
        <v>1021213.1612988114</v>
      </c>
      <c r="N702" s="4">
        <f t="shared" si="231"/>
        <v>28519419.136918109</v>
      </c>
      <c r="O702" s="4">
        <f t="shared" si="232"/>
        <v>157015607773.73816</v>
      </c>
      <c r="P702" s="4">
        <f t="shared" si="233"/>
        <v>124923923762619.17</v>
      </c>
      <c r="Q702" s="4">
        <f t="shared" si="226"/>
        <v>2164218448.5900307</v>
      </c>
      <c r="T702" s="1">
        <f t="shared" si="227"/>
        <v>700</v>
      </c>
      <c r="U702" s="4">
        <f t="shared" si="224"/>
        <v>7.2106526777515945E-2</v>
      </c>
      <c r="V702" s="4">
        <f t="shared" si="234"/>
        <v>-1.3584848483368204E-4</v>
      </c>
      <c r="W702" s="4">
        <f t="shared" si="235"/>
        <v>5.4902365230706163E-5</v>
      </c>
      <c r="X702" s="4">
        <f t="shared" si="236"/>
        <v>1.5861468502460869E-5</v>
      </c>
      <c r="Y702" s="4">
        <f t="shared" si="237"/>
        <v>6.5084651100515004E-5</v>
      </c>
      <c r="Z702" s="4">
        <f t="shared" si="238"/>
        <v>0.96489563718762139</v>
      </c>
      <c r="AA702" s="4">
        <f t="shared" si="239"/>
        <v>1.633414326796823E-3</v>
      </c>
      <c r="AB702" s="4">
        <f t="shared" si="240"/>
        <v>1.9525397282694229E-3</v>
      </c>
      <c r="AC702" s="4">
        <f t="shared" si="241"/>
        <v>3.1518408757313342E-2</v>
      </c>
      <c r="AD702" s="4">
        <f t="shared" si="242"/>
        <v>1.0000000000000011</v>
      </c>
      <c r="AF702" s="4">
        <f t="shared" si="225"/>
        <v>2.087258401737166</v>
      </c>
    </row>
    <row r="703" spans="1:32" x14ac:dyDescent="0.3">
      <c r="A703" s="3">
        <v>44553</v>
      </c>
      <c r="B703" s="4">
        <v>702</v>
      </c>
      <c r="C703" s="4">
        <v>280656130</v>
      </c>
      <c r="D703" s="4">
        <v>1071684</v>
      </c>
      <c r="F703" s="6">
        <f t="shared" si="223"/>
        <v>204310469366.15546</v>
      </c>
      <c r="H703" s="4">
        <f t="shared" si="222"/>
        <v>1.223873658085594E+16</v>
      </c>
      <c r="I703" s="4">
        <v>17796132</v>
      </c>
      <c r="K703" s="4">
        <f t="shared" si="228"/>
        <v>13692750139711.982</v>
      </c>
      <c r="L703" s="4">
        <f t="shared" si="229"/>
        <v>280268609.42037785</v>
      </c>
      <c r="M703" s="4">
        <f t="shared" si="230"/>
        <v>1080415.3702452779</v>
      </c>
      <c r="N703" s="4">
        <f t="shared" si="231"/>
        <v>29082210.350352686</v>
      </c>
      <c r="O703" s="4">
        <f t="shared" si="232"/>
        <v>150172199630.68668</v>
      </c>
      <c r="P703" s="4">
        <f t="shared" si="233"/>
        <v>127375564530299.61</v>
      </c>
      <c r="Q703" s="4">
        <f t="shared" si="226"/>
        <v>76236826.360123932</v>
      </c>
      <c r="T703" s="1">
        <f t="shared" si="227"/>
        <v>701</v>
      </c>
      <c r="U703" s="4">
        <f t="shared" si="224"/>
        <v>7.572143223810654E-2</v>
      </c>
      <c r="V703" s="4">
        <f t="shared" si="234"/>
        <v>-1.437975987826489E-4</v>
      </c>
      <c r="W703" s="4">
        <f t="shared" si="235"/>
        <v>6.0130716082678473E-5</v>
      </c>
      <c r="X703" s="4">
        <f t="shared" si="236"/>
        <v>1.8053516035578294E-5</v>
      </c>
      <c r="Y703" s="4">
        <f t="shared" si="237"/>
        <v>6.5613366664392137E-5</v>
      </c>
      <c r="Z703" s="4">
        <f t="shared" si="238"/>
        <v>0.96475978870278767</v>
      </c>
      <c r="AA703" s="4">
        <f t="shared" si="239"/>
        <v>1.6883166920275293E-3</v>
      </c>
      <c r="AB703" s="4">
        <f t="shared" si="240"/>
        <v>1.9684011967718838E-3</v>
      </c>
      <c r="AC703" s="4">
        <f t="shared" si="241"/>
        <v>3.1583493408413855E-2</v>
      </c>
      <c r="AD703" s="4">
        <f t="shared" si="242"/>
        <v>1.0000000000000009</v>
      </c>
      <c r="AF703" s="4">
        <f t="shared" si="225"/>
        <v>2.1915900081482445</v>
      </c>
    </row>
    <row r="704" spans="1:32" x14ac:dyDescent="0.3">
      <c r="A704" s="3">
        <v>44554</v>
      </c>
      <c r="B704" s="4">
        <v>703</v>
      </c>
      <c r="C704" s="4">
        <v>281718018</v>
      </c>
      <c r="D704" s="4">
        <v>1061888</v>
      </c>
      <c r="F704" s="6">
        <f t="shared" si="223"/>
        <v>195550706775.49799</v>
      </c>
      <c r="H704" s="4">
        <f t="shared" si="222"/>
        <v>1.2474815027159904E+16</v>
      </c>
      <c r="I704" s="4">
        <v>18282632</v>
      </c>
      <c r="K704" s="4">
        <f t="shared" si="228"/>
        <v>17529893977761.408</v>
      </c>
      <c r="L704" s="4">
        <f t="shared" si="229"/>
        <v>281412244.81770563</v>
      </c>
      <c r="M704" s="4">
        <f t="shared" si="230"/>
        <v>1143635.3973277807</v>
      </c>
      <c r="N704" s="4">
        <f t="shared" si="231"/>
        <v>29704016.667845361</v>
      </c>
      <c r="O704" s="4">
        <f t="shared" si="232"/>
        <v>93497239010.425262</v>
      </c>
      <c r="P704" s="4">
        <f t="shared" si="233"/>
        <v>130448027730893.08</v>
      </c>
      <c r="Q704" s="4">
        <f t="shared" si="226"/>
        <v>6682636969.8660507</v>
      </c>
      <c r="T704" s="1">
        <f t="shared" si="227"/>
        <v>702</v>
      </c>
      <c r="U704" s="4">
        <f t="shared" si="224"/>
        <v>7.945743343011083E-2</v>
      </c>
      <c r="V704" s="4">
        <f t="shared" si="234"/>
        <v>-1.5225363092227624E-4</v>
      </c>
      <c r="W704" s="4">
        <f t="shared" si="235"/>
        <v>6.5606886924415701E-5</v>
      </c>
      <c r="X704" s="4">
        <f t="shared" si="236"/>
        <v>2.0431593525794167E-5</v>
      </c>
      <c r="Y704" s="4">
        <f t="shared" si="237"/>
        <v>6.6215150472066368E-5</v>
      </c>
      <c r="Z704" s="4">
        <f t="shared" si="238"/>
        <v>0.96461599110400498</v>
      </c>
      <c r="AA704" s="4">
        <f t="shared" si="239"/>
        <v>1.7484474081102077E-3</v>
      </c>
      <c r="AB704" s="4">
        <f t="shared" si="240"/>
        <v>1.9864547128074623E-3</v>
      </c>
      <c r="AC704" s="4">
        <f t="shared" si="241"/>
        <v>3.1649106775078248E-2</v>
      </c>
      <c r="AD704" s="4">
        <f t="shared" si="242"/>
        <v>1.0000000000000009</v>
      </c>
      <c r="AF704" s="4">
        <f t="shared" si="225"/>
        <v>2.2993775569007613</v>
      </c>
    </row>
    <row r="705" spans="1:32" x14ac:dyDescent="0.3">
      <c r="A705" s="3">
        <v>44555</v>
      </c>
      <c r="B705" s="4">
        <v>704</v>
      </c>
      <c r="C705" s="4">
        <v>282668617</v>
      </c>
      <c r="D705" s="4">
        <v>950599</v>
      </c>
      <c r="F705" s="6">
        <f t="shared" si="223"/>
        <v>109509473544.69569</v>
      </c>
      <c r="H705" s="4">
        <f t="shared" si="222"/>
        <v>1.2688064822871152E+16</v>
      </c>
      <c r="I705" s="4">
        <v>18712167</v>
      </c>
      <c r="K705" s="4">
        <f t="shared" si="228"/>
        <v>21311210098159.707</v>
      </c>
      <c r="L705" s="4">
        <f t="shared" si="229"/>
        <v>282623131.80864608</v>
      </c>
      <c r="M705" s="4">
        <f t="shared" si="230"/>
        <v>1210886.9909404516</v>
      </c>
      <c r="N705" s="4">
        <f t="shared" si="231"/>
        <v>30388288.537529908</v>
      </c>
      <c r="O705" s="4">
        <f t="shared" si="232"/>
        <v>2068902632.5024569</v>
      </c>
      <c r="P705" s="4">
        <f t="shared" si="233"/>
        <v>136331814159169.78</v>
      </c>
      <c r="Q705" s="4">
        <f t="shared" si="226"/>
        <v>67749838227.816628</v>
      </c>
      <c r="T705" s="1">
        <f t="shared" si="227"/>
        <v>703</v>
      </c>
      <c r="U705" s="4">
        <f t="shared" si="224"/>
        <v>8.3290661249808662E-2</v>
      </c>
      <c r="V705" s="4">
        <f t="shared" si="234"/>
        <v>-1.6121482754255265E-4</v>
      </c>
      <c r="W705" s="4">
        <f t="shared" si="235"/>
        <v>7.1316842981511208E-5</v>
      </c>
      <c r="X705" s="4">
        <f t="shared" si="236"/>
        <v>2.300178103955392E-5</v>
      </c>
      <c r="Y705" s="4">
        <f t="shared" si="237"/>
        <v>6.6896203521487523E-5</v>
      </c>
      <c r="Z705" s="4">
        <f t="shared" si="238"/>
        <v>0.96446373747308267</v>
      </c>
      <c r="AA705" s="4">
        <f t="shared" si="239"/>
        <v>1.8140542950346233E-3</v>
      </c>
      <c r="AB705" s="4">
        <f t="shared" si="240"/>
        <v>2.0068863063332563E-3</v>
      </c>
      <c r="AC705" s="4">
        <f t="shared" si="241"/>
        <v>3.1715321925550315E-2</v>
      </c>
      <c r="AD705" s="4">
        <f t="shared" si="242"/>
        <v>1.0000000000000009</v>
      </c>
      <c r="AF705" s="4">
        <f t="shared" si="225"/>
        <v>2.4099249143603392</v>
      </c>
    </row>
    <row r="706" spans="1:32" x14ac:dyDescent="0.3">
      <c r="A706" s="3">
        <v>44556</v>
      </c>
      <c r="B706" s="4">
        <v>705</v>
      </c>
      <c r="C706" s="4">
        <v>283327094</v>
      </c>
      <c r="D706" s="4">
        <v>658477</v>
      </c>
      <c r="F706" s="6">
        <f t="shared" si="223"/>
        <v>1505452130.5991492</v>
      </c>
      <c r="H706" s="4">
        <f t="shared" ref="H706:H769" si="243">(C706-$G$2)^2</f>
        <v>1.283684183921046E+16</v>
      </c>
      <c r="I706" s="4">
        <v>18907773</v>
      </c>
      <c r="K706" s="4">
        <f t="shared" si="228"/>
        <v>23155465472738.617</v>
      </c>
      <c r="L706" s="4">
        <f t="shared" si="229"/>
        <v>283905288.0123142</v>
      </c>
      <c r="M706" s="4">
        <f t="shared" si="230"/>
        <v>1282156.2036681175</v>
      </c>
      <c r="N706" s="4">
        <f t="shared" si="231"/>
        <v>31138413.143023338</v>
      </c>
      <c r="O706" s="4">
        <f t="shared" si="232"/>
        <v>334308315875.99371</v>
      </c>
      <c r="P706" s="4">
        <f t="shared" si="233"/>
        <v>149588558308133.94</v>
      </c>
      <c r="Q706" s="4">
        <f t="shared" si="226"/>
        <v>388975749088.09723</v>
      </c>
      <c r="T706" s="1">
        <f t="shared" si="227"/>
        <v>704</v>
      </c>
      <c r="U706" s="4">
        <f t="shared" si="224"/>
        <v>8.719390731384416E-2</v>
      </c>
      <c r="V706" s="4">
        <f t="shared" si="234"/>
        <v>-1.706756389478688E-4</v>
      </c>
      <c r="W706" s="4">
        <f t="shared" si="235"/>
        <v>7.7243449006733289E-5</v>
      </c>
      <c r="X706" s="4">
        <f t="shared" si="236"/>
        <v>2.5769260461668797E-5</v>
      </c>
      <c r="Y706" s="4">
        <f t="shared" si="237"/>
        <v>6.7662929479466718E-5</v>
      </c>
      <c r="Z706" s="4">
        <f t="shared" si="238"/>
        <v>0.96430252264554017</v>
      </c>
      <c r="AA706" s="4">
        <f t="shared" si="239"/>
        <v>1.8853711380161346E-3</v>
      </c>
      <c r="AB706" s="4">
        <f t="shared" si="240"/>
        <v>2.02988808737281E-3</v>
      </c>
      <c r="AC706" s="4">
        <f t="shared" si="241"/>
        <v>3.1782218129071803E-2</v>
      </c>
      <c r="AD706" s="4">
        <f t="shared" si="242"/>
        <v>1.0000000000000009</v>
      </c>
      <c r="AF706" s="4">
        <f t="shared" si="225"/>
        <v>2.5224393957057796</v>
      </c>
    </row>
    <row r="707" spans="1:32" x14ac:dyDescent="0.3">
      <c r="A707" s="3">
        <v>44557</v>
      </c>
      <c r="B707" s="4">
        <v>706</v>
      </c>
      <c r="C707" s="4">
        <v>284166929</v>
      </c>
      <c r="D707" s="4">
        <v>839835</v>
      </c>
      <c r="F707" s="6">
        <f t="shared" ref="F707:F770" si="244">(D707-$E$2)^2</f>
        <v>48469613795.031334</v>
      </c>
      <c r="H707" s="4">
        <f t="shared" si="243"/>
        <v>1.3027853416046028E+16</v>
      </c>
      <c r="I707" s="4">
        <v>19261961</v>
      </c>
      <c r="K707" s="4">
        <f t="shared" si="228"/>
        <v>26689628865090.496</v>
      </c>
      <c r="L707" s="4">
        <f t="shared" si="229"/>
        <v>285262686.91059035</v>
      </c>
      <c r="M707" s="4">
        <f t="shared" si="230"/>
        <v>1357398.8982761502</v>
      </c>
      <c r="N707" s="4">
        <f t="shared" si="231"/>
        <v>31957682.601762865</v>
      </c>
      <c r="O707" s="4">
        <f t="shared" si="232"/>
        <v>1200685398621.3308</v>
      </c>
      <c r="P707" s="4">
        <f t="shared" si="233"/>
        <v>161181346989468.25</v>
      </c>
      <c r="Q707" s="4">
        <f t="shared" si="226"/>
        <v>267872388798.80518</v>
      </c>
      <c r="T707" s="1">
        <f t="shared" si="227"/>
        <v>705</v>
      </c>
      <c r="U707" s="4">
        <f t="shared" ref="U707:U770" si="245">$S$2*EXP(-((T707-$S$3)^2)/($S$4^2)) + $S$5*EXP(-((T707-$S$6)^2)/($S$7^2)) + $S$8*EXP(-((T707-$S$9)^2)/($S$10^2)) + $S$11*EXP(-((T707-$S$12)^2)/($S$13^2))+ $S$14*EXP(-((T707-$S$15)^2)/($S$16^2))+ $S$17*EXP(-((T707-$S$18)^2)/($S$19^2))+$S$20*EXP(-((T707-$S$21)^2)/($S$22^2))+$S$23*EXP(-((T707-$S$24)^2)/($S$25^2))+$S$26*EXP(-((T707-$S$27)^2)/($S$28^2))+$S$29*EXP(-((T707-$S$30)^2)/($S$31^2))+$S$32*EXP(-((T707-$S$33)^2)/($S$34^2))+$S$35*EXP(-((T707-$S$36)^2)/($S$37^2))</f>
        <v>9.113684578180023E-2</v>
      </c>
      <c r="V707" s="4">
        <f t="shared" si="234"/>
        <v>-1.8062636715498271E-4</v>
      </c>
      <c r="W707" s="4">
        <f t="shared" si="235"/>
        <v>8.3366270626235181E-5</v>
      </c>
      <c r="X707" s="4">
        <f t="shared" si="236"/>
        <v>2.8738191786456055E-5</v>
      </c>
      <c r="Y707" s="4">
        <f t="shared" si="237"/>
        <v>6.8521904742291478E-5</v>
      </c>
      <c r="Z707" s="4">
        <f t="shared" si="238"/>
        <v>0.96413184700659227</v>
      </c>
      <c r="AA707" s="4">
        <f t="shared" si="239"/>
        <v>1.9626145870228679E-3</v>
      </c>
      <c r="AB707" s="4">
        <f t="shared" si="240"/>
        <v>2.0556573478344789E-3</v>
      </c>
      <c r="AC707" s="4">
        <f t="shared" si="241"/>
        <v>3.1849881058551271E-2</v>
      </c>
      <c r="AD707" s="4">
        <f t="shared" si="242"/>
        <v>1.0000000000000009</v>
      </c>
      <c r="AF707" s="4">
        <f t="shared" ref="AF707:AF770" si="246">(U707/$S$40)*Z707</f>
        <v>2.636038327222693</v>
      </c>
    </row>
    <row r="708" spans="1:32" x14ac:dyDescent="0.3">
      <c r="A708" s="3">
        <v>44558</v>
      </c>
      <c r="B708" s="4">
        <v>707</v>
      </c>
      <c r="C708" s="4">
        <v>285515576</v>
      </c>
      <c r="D708" s="4">
        <v>1348647</v>
      </c>
      <c r="F708" s="6">
        <f t="shared" si="244"/>
        <v>531397488807.88647</v>
      </c>
      <c r="H708" s="4">
        <f t="shared" si="243"/>
        <v>1.3337540383608942E+16</v>
      </c>
      <c r="I708" s="4">
        <v>19833906</v>
      </c>
      <c r="K708" s="4">
        <f t="shared" si="228"/>
        <v>32926315177431.004</v>
      </c>
      <c r="L708" s="4">
        <f t="shared" si="229"/>
        <v>286699224.85641086</v>
      </c>
      <c r="M708" s="4">
        <f t="shared" si="230"/>
        <v>1436537.9458205104</v>
      </c>
      <c r="N708" s="4">
        <f t="shared" si="231"/>
        <v>32849259.599563345</v>
      </c>
      <c r="O708" s="4">
        <f t="shared" si="232"/>
        <v>1401024615282.739</v>
      </c>
      <c r="P708" s="4">
        <f t="shared" si="233"/>
        <v>169399429321666.53</v>
      </c>
      <c r="Q708" s="4">
        <f t="shared" ref="Q708:Q771" si="247">(D708-M708)^2</f>
        <v>7724818357.2238922</v>
      </c>
      <c r="T708" s="1">
        <f t="shared" ref="T708:T771" si="248">T707+$S$42</f>
        <v>706</v>
      </c>
      <c r="U708" s="4">
        <f t="shared" si="245"/>
        <v>9.5086343015905975E-2</v>
      </c>
      <c r="V708" s="4">
        <f t="shared" si="234"/>
        <v>-1.9105276953809865E-4</v>
      </c>
      <c r="W708" s="4">
        <f t="shared" si="235"/>
        <v>8.9661341477443565E-5</v>
      </c>
      <c r="X708" s="4">
        <f t="shared" si="236"/>
        <v>3.191158368794238E-5</v>
      </c>
      <c r="Y708" s="4">
        <f t="shared" si="237"/>
        <v>6.9479844372712703E-5</v>
      </c>
      <c r="Z708" s="4">
        <f t="shared" si="238"/>
        <v>0.96395122063943728</v>
      </c>
      <c r="AA708" s="4">
        <f t="shared" si="239"/>
        <v>2.045980857649103E-3</v>
      </c>
      <c r="AB708" s="4">
        <f t="shared" si="240"/>
        <v>2.0843955396209349E-3</v>
      </c>
      <c r="AC708" s="4">
        <f t="shared" si="241"/>
        <v>3.1918402963293561E-2</v>
      </c>
      <c r="AD708" s="4">
        <f t="shared" si="242"/>
        <v>1.0000000000000009</v>
      </c>
      <c r="AF708" s="4">
        <f t="shared" si="246"/>
        <v>2.7497581674655005</v>
      </c>
    </row>
    <row r="709" spans="1:32" x14ac:dyDescent="0.3">
      <c r="A709" s="3">
        <v>44559</v>
      </c>
      <c r="B709" s="4">
        <v>708</v>
      </c>
      <c r="C709" s="4">
        <v>287208677</v>
      </c>
      <c r="D709" s="4">
        <v>1693101</v>
      </c>
      <c r="F709" s="6">
        <f t="shared" si="244"/>
        <v>1152239419375.2517</v>
      </c>
      <c r="H709" s="4">
        <f t="shared" si="243"/>
        <v>1.3731473583638032E+16</v>
      </c>
      <c r="I709" s="4">
        <v>20838335</v>
      </c>
      <c r="K709" s="4">
        <f t="shared" si="228"/>
        <v>45462312531068.414</v>
      </c>
      <c r="L709" s="4">
        <f t="shared" si="229"/>
        <v>288218684.92981261</v>
      </c>
      <c r="M709" s="4">
        <f t="shared" si="230"/>
        <v>1519460.0734017491</v>
      </c>
      <c r="N709" s="4">
        <f t="shared" si="231"/>
        <v>33816140.143834226</v>
      </c>
      <c r="O709" s="4">
        <f t="shared" si="232"/>
        <v>1020116018284.3544</v>
      </c>
      <c r="P709" s="4">
        <f t="shared" si="233"/>
        <v>168423426351330.09</v>
      </c>
      <c r="Q709" s="4">
        <f t="shared" si="247"/>
        <v>30151171389.899143</v>
      </c>
      <c r="T709" s="1">
        <f t="shared" si="248"/>
        <v>707</v>
      </c>
      <c r="U709" s="4">
        <f t="shared" si="245"/>
        <v>9.9006853405509687E-2</v>
      </c>
      <c r="V709" s="4">
        <f t="shared" si="234"/>
        <v>-2.0193561662562115E-4</v>
      </c>
      <c r="W709" s="4">
        <f t="shared" si="235"/>
        <v>9.6100896038428071E-5</v>
      </c>
      <c r="X709" s="4">
        <f t="shared" si="236"/>
        <v>3.5291156864587574E-5</v>
      </c>
      <c r="Y709" s="4">
        <f t="shared" si="237"/>
        <v>7.0543563722605507E-5</v>
      </c>
      <c r="Z709" s="4">
        <f t="shared" si="238"/>
        <v>0.96376016786989915</v>
      </c>
      <c r="AA709" s="4">
        <f t="shared" si="239"/>
        <v>2.1356421991265465E-3</v>
      </c>
      <c r="AB709" s="4">
        <f t="shared" si="240"/>
        <v>2.1163071233088774E-3</v>
      </c>
      <c r="AC709" s="4">
        <f t="shared" si="241"/>
        <v>3.1987882807666276E-2</v>
      </c>
      <c r="AD709" s="4">
        <f t="shared" si="242"/>
        <v>1.0000000000000009</v>
      </c>
      <c r="AF709" s="4">
        <f t="shared" si="246"/>
        <v>2.8625661360075489</v>
      </c>
    </row>
    <row r="710" spans="1:32" x14ac:dyDescent="0.3">
      <c r="A710" s="3">
        <v>44560</v>
      </c>
      <c r="B710" s="4">
        <v>709</v>
      </c>
      <c r="C710" s="4">
        <v>289248321</v>
      </c>
      <c r="D710" s="4">
        <v>2039644</v>
      </c>
      <c r="F710" s="6">
        <f t="shared" si="244"/>
        <v>2016306725032.7297</v>
      </c>
      <c r="H710" s="4">
        <f t="shared" si="243"/>
        <v>1.4213650289638928E+16</v>
      </c>
      <c r="I710" s="4">
        <v>22205645</v>
      </c>
      <c r="K710" s="4">
        <f t="shared" si="228"/>
        <v>65770228579542</v>
      </c>
      <c r="L710" s="4">
        <f t="shared" si="229"/>
        <v>289824697.27709341</v>
      </c>
      <c r="M710" s="4">
        <f t="shared" si="230"/>
        <v>1606012.3472808003</v>
      </c>
      <c r="N710" s="4">
        <f t="shared" si="231"/>
        <v>34861113.105132252</v>
      </c>
      <c r="O710" s="4">
        <f t="shared" si="232"/>
        <v>332209612796.05994</v>
      </c>
      <c r="P710" s="4">
        <f t="shared" si="233"/>
        <v>160160872960019.72</v>
      </c>
      <c r="Q710" s="4">
        <f t="shared" si="247"/>
        <v>188036410239.98459</v>
      </c>
      <c r="T710" s="1">
        <f t="shared" si="248"/>
        <v>708</v>
      </c>
      <c r="U710" s="4">
        <f t="shared" si="245"/>
        <v>0.10286089684698177</v>
      </c>
      <c r="V710" s="4">
        <f t="shared" si="234"/>
        <v>-2.1325020694385651E-4</v>
      </c>
      <c r="W710" s="4">
        <f t="shared" si="235"/>
        <v>1.0265307274423076E-4</v>
      </c>
      <c r="X710" s="4">
        <f t="shared" si="236"/>
        <v>3.8877198699171185E-5</v>
      </c>
      <c r="Y710" s="4">
        <f t="shared" si="237"/>
        <v>7.1719935500454563E-5</v>
      </c>
      <c r="Z710" s="4">
        <f t="shared" si="238"/>
        <v>0.96355823225327353</v>
      </c>
      <c r="AA710" s="4">
        <f t="shared" si="239"/>
        <v>2.2317430951649744E-3</v>
      </c>
      <c r="AB710" s="4">
        <f t="shared" si="240"/>
        <v>2.1515982801734649E-3</v>
      </c>
      <c r="AC710" s="4">
        <f t="shared" si="241"/>
        <v>3.2058426371388879E-2</v>
      </c>
      <c r="AD710" s="4">
        <f t="shared" si="242"/>
        <v>1.0000000000000007</v>
      </c>
      <c r="AF710" s="4">
        <f t="shared" si="246"/>
        <v>2.9733742153533433</v>
      </c>
    </row>
    <row r="711" spans="1:32" x14ac:dyDescent="0.3">
      <c r="A711" s="3">
        <v>44561</v>
      </c>
      <c r="B711" s="4">
        <v>710</v>
      </c>
      <c r="C711" s="4">
        <v>291255738</v>
      </c>
      <c r="D711" s="4">
        <v>2007417</v>
      </c>
      <c r="F711" s="6">
        <f t="shared" si="244"/>
        <v>1925822741468.1621</v>
      </c>
      <c r="H711" s="4">
        <f t="shared" si="243"/>
        <v>1.4696332595032238E+16</v>
      </c>
      <c r="I711" s="4">
        <v>23590534</v>
      </c>
      <c r="K711" s="4">
        <f t="shared" si="228"/>
        <v>90150726129971.203</v>
      </c>
      <c r="L711" s="4">
        <f t="shared" si="229"/>
        <v>291520695.59148169</v>
      </c>
      <c r="M711" s="4">
        <f t="shared" si="230"/>
        <v>1695998.3143882751</v>
      </c>
      <c r="N711" s="4">
        <f t="shared" si="231"/>
        <v>35986716.241668142</v>
      </c>
      <c r="O711" s="4">
        <f t="shared" si="232"/>
        <v>70202525283.775818</v>
      </c>
      <c r="P711" s="4">
        <f t="shared" si="233"/>
        <v>153665334168648.62</v>
      </c>
      <c r="Q711" s="4">
        <f t="shared" si="247"/>
        <v>96981597748.134323</v>
      </c>
      <c r="T711" s="1">
        <f t="shared" si="248"/>
        <v>709</v>
      </c>
      <c r="U711" s="4">
        <f t="shared" si="245"/>
        <v>0.10660961049171284</v>
      </c>
      <c r="V711" s="4">
        <f t="shared" si="234"/>
        <v>-2.2496584749009821E-4</v>
      </c>
      <c r="W711" s="4">
        <f t="shared" si="235"/>
        <v>1.0928159744506267E-4</v>
      </c>
      <c r="X711" s="4">
        <f t="shared" si="236"/>
        <v>4.2668408050865916E-5</v>
      </c>
      <c r="Y711" s="4">
        <f t="shared" si="237"/>
        <v>7.3015841994169623E-5</v>
      </c>
      <c r="Z711" s="4">
        <f t="shared" si="238"/>
        <v>0.96334498204632968</v>
      </c>
      <c r="AA711" s="4">
        <f t="shared" si="239"/>
        <v>2.3343961679092051E-3</v>
      </c>
      <c r="AB711" s="4">
        <f t="shared" si="240"/>
        <v>2.1904754788726363E-3</v>
      </c>
      <c r="AC711" s="4">
        <f t="shared" si="241"/>
        <v>3.2130146306889332E-2</v>
      </c>
      <c r="AD711" s="4">
        <f t="shared" si="242"/>
        <v>1.0000000000000009</v>
      </c>
      <c r="AF711" s="4">
        <f t="shared" si="246"/>
        <v>3.0810553072586897</v>
      </c>
    </row>
    <row r="712" spans="1:32" x14ac:dyDescent="0.3">
      <c r="A712" s="3">
        <v>44562</v>
      </c>
      <c r="B712" s="4">
        <v>711</v>
      </c>
      <c r="C712" s="4">
        <v>293115539</v>
      </c>
      <c r="D712" s="4">
        <v>1859801</v>
      </c>
      <c r="F712" s="6">
        <f t="shared" si="244"/>
        <v>1537907923092.9529</v>
      </c>
      <c r="H712" s="4">
        <f t="shared" si="243"/>
        <v>1.515071297091929E+16</v>
      </c>
      <c r="I712" s="4">
        <v>24841177</v>
      </c>
      <c r="K712" s="4">
        <f t="shared" si="228"/>
        <v>115463978376895.59</v>
      </c>
      <c r="L712" s="4">
        <f t="shared" si="229"/>
        <v>293309869.46196055</v>
      </c>
      <c r="M712" s="4">
        <f t="shared" si="230"/>
        <v>1789173.8704788685</v>
      </c>
      <c r="N712" s="4">
        <f t="shared" si="231"/>
        <v>37195188.471944757</v>
      </c>
      <c r="O712" s="4">
        <f t="shared" si="232"/>
        <v>37764328445.802376</v>
      </c>
      <c r="P712" s="4">
        <f t="shared" si="233"/>
        <v>152621599448942.66</v>
      </c>
      <c r="Q712" s="4">
        <f t="shared" si="247"/>
        <v>4988191424.3946867</v>
      </c>
      <c r="T712" s="1">
        <f t="shared" si="248"/>
        <v>710</v>
      </c>
      <c r="U712" s="4">
        <f t="shared" si="245"/>
        <v>0.11021336456909385</v>
      </c>
      <c r="V712" s="4">
        <f t="shared" si="234"/>
        <v>-2.3704531485804477E-4</v>
      </c>
      <c r="W712" s="4">
        <f t="shared" si="235"/>
        <v>1.1594546320350245E-4</v>
      </c>
      <c r="X712" s="4">
        <f t="shared" si="236"/>
        <v>4.6661729534238527E-5</v>
      </c>
      <c r="Y712" s="4">
        <f t="shared" si="237"/>
        <v>7.4438122120303786E-5</v>
      </c>
      <c r="Z712" s="4">
        <f t="shared" si="238"/>
        <v>0.96312001619883958</v>
      </c>
      <c r="AA712" s="4">
        <f t="shared" si="239"/>
        <v>2.4436777653542678E-3</v>
      </c>
      <c r="AB712" s="4">
        <f t="shared" si="240"/>
        <v>2.233143886923502E-3</v>
      </c>
      <c r="AC712" s="4">
        <f t="shared" si="241"/>
        <v>3.2203162148883503E-2</v>
      </c>
      <c r="AD712" s="4">
        <f t="shared" si="242"/>
        <v>1.0000000000000009</v>
      </c>
      <c r="AF712" s="4">
        <f t="shared" si="246"/>
        <v>3.1844612425195526</v>
      </c>
    </row>
    <row r="713" spans="1:32" x14ac:dyDescent="0.3">
      <c r="A713" s="3">
        <v>44563</v>
      </c>
      <c r="B713" s="4">
        <v>712</v>
      </c>
      <c r="C713" s="4">
        <v>294392463</v>
      </c>
      <c r="D713" s="4">
        <v>1276924</v>
      </c>
      <c r="F713" s="6">
        <f t="shared" si="244"/>
        <v>431973824493.14398</v>
      </c>
      <c r="H713" s="4">
        <f t="shared" si="243"/>
        <v>1.5466692142120792E+16</v>
      </c>
      <c r="I713" s="4">
        <v>25581063</v>
      </c>
      <c r="K713" s="4">
        <f t="shared" si="228"/>
        <v>131912176315223.64</v>
      </c>
      <c r="L713" s="4">
        <f t="shared" si="229"/>
        <v>295195112.43637294</v>
      </c>
      <c r="M713" s="4">
        <f t="shared" si="230"/>
        <v>1885242.9744123816</v>
      </c>
      <c r="N713" s="4">
        <f t="shared" si="231"/>
        <v>38488418.282798983</v>
      </c>
      <c r="O713" s="4">
        <f t="shared" si="232"/>
        <v>644246117709.7915</v>
      </c>
      <c r="P713" s="4">
        <f t="shared" si="233"/>
        <v>166599820396398.81</v>
      </c>
      <c r="Q713" s="4">
        <f t="shared" si="247"/>
        <v>370051974630.13184</v>
      </c>
      <c r="T713" s="1">
        <f t="shared" si="248"/>
        <v>711</v>
      </c>
      <c r="U713" s="4">
        <f t="shared" si="245"/>
        <v>0.11363242947540855</v>
      </c>
      <c r="V713" s="4">
        <f t="shared" si="234"/>
        <v>-2.4944431890002269E-4</v>
      </c>
      <c r="W713" s="4">
        <f t="shared" si="235"/>
        <v>1.2259862849659534E-4</v>
      </c>
      <c r="X713" s="4">
        <f t="shared" si="236"/>
        <v>5.0852177454188056E-5</v>
      </c>
      <c r="Y713" s="4">
        <f t="shared" si="237"/>
        <v>7.5993512949239293E-5</v>
      </c>
      <c r="Z713" s="4">
        <f t="shared" si="238"/>
        <v>0.96288297088398156</v>
      </c>
      <c r="AA713" s="4">
        <f t="shared" si="239"/>
        <v>2.5596232285577704E-3</v>
      </c>
      <c r="AB713" s="4">
        <f t="shared" si="240"/>
        <v>2.2798056164577405E-3</v>
      </c>
      <c r="AC713" s="4">
        <f t="shared" si="241"/>
        <v>3.2277600271003806E-2</v>
      </c>
      <c r="AD713" s="4">
        <f t="shared" si="242"/>
        <v>1.0000000000000009</v>
      </c>
      <c r="AF713" s="4">
        <f t="shared" si="246"/>
        <v>3.2824422667056035</v>
      </c>
    </row>
    <row r="714" spans="1:32" x14ac:dyDescent="0.3">
      <c r="A714" s="3">
        <v>44564</v>
      </c>
      <c r="B714" s="4">
        <v>713</v>
      </c>
      <c r="C714" s="4">
        <v>295898196</v>
      </c>
      <c r="D714" s="4">
        <v>1505733</v>
      </c>
      <c r="F714" s="6">
        <f t="shared" si="244"/>
        <v>785095512155.8313</v>
      </c>
      <c r="H714" s="4">
        <f t="shared" si="243"/>
        <v>1.5843480814261742E+16</v>
      </c>
      <c r="I714" s="4">
        <v>26368766</v>
      </c>
      <c r="K714" s="4">
        <f t="shared" ref="K714:K777" si="249">(I714-$J$2)^2</f>
        <v>150626666993693.66</v>
      </c>
      <c r="L714" s="4">
        <f t="shared" ref="L714:L777" si="250">(AA714+AB714+AC714)*$S$45</f>
        <v>297178965.81898451</v>
      </c>
      <c r="M714" s="4">
        <f t="shared" ref="M714:M777" si="251">L714-L713</f>
        <v>1983853.3826115727</v>
      </c>
      <c r="N714" s="4">
        <f t="shared" ref="N714:N777" si="252">(AA714+AB714)*$S$45</f>
        <v>39867888.336955957</v>
      </c>
      <c r="O714" s="4">
        <f t="shared" ref="O714:O777" si="253">(C714-L714)^2</f>
        <v>1640371329221.6106</v>
      </c>
      <c r="P714" s="4">
        <f t="shared" ref="P714:P777" si="254">(I714-N714)^2</f>
        <v>182226303868103.25</v>
      </c>
      <c r="Q714" s="4">
        <f t="shared" si="247"/>
        <v>228599100268.63672</v>
      </c>
      <c r="T714" s="1">
        <f t="shared" si="248"/>
        <v>712</v>
      </c>
      <c r="U714" s="4">
        <f t="shared" si="245"/>
        <v>0.11682767900986904</v>
      </c>
      <c r="V714" s="4">
        <f t="shared" ref="V714:V777" si="255">$S$43*$S$45 -(U714*(Z714*AB714)) + $S$38*AC714 - $S$44*Z714</f>
        <v>-2.6211099768166138E-4</v>
      </c>
      <c r="W714" s="4">
        <f t="shared" ref="W714:W777" si="256">(U714*(Z714*AB714)) - $S$41*AA714 - $S$44*AA714</f>
        <v>1.2918976166641899E-4</v>
      </c>
      <c r="X714" s="4">
        <f t="shared" ref="X714:X777" si="257">$S$41*AA714 - $S$40*AB714 - $S$44*AB714</f>
        <v>5.5232650653704068E-5</v>
      </c>
      <c r="Y714" s="4">
        <f t="shared" ref="Y714:Y777" si="258">$S$40*AB714- $S$38*AC714 - $S$44*AC714</f>
        <v>7.7688585361538313E-5</v>
      </c>
      <c r="Z714" s="4">
        <f t="shared" ref="Z714:Z777" si="259" xml:space="preserve"> Z713+($S$42*V713)</f>
        <v>0.9626335265650815</v>
      </c>
      <c r="AA714" s="4">
        <f t="shared" ref="AA714:AA777" si="260" xml:space="preserve"> AA713+($S$42*W713)</f>
        <v>2.6822218570543657E-3</v>
      </c>
      <c r="AB714" s="4">
        <f t="shared" ref="AB714:AB777" si="261" xml:space="preserve"> AB713+($S$42*X713)</f>
        <v>2.3306577939119287E-3</v>
      </c>
      <c r="AC714" s="4">
        <f t="shared" ref="AC714:AC777" si="262" xml:space="preserve"> AC713+($S$42*Y713)</f>
        <v>3.2353593783953048E-2</v>
      </c>
      <c r="AD714" s="4">
        <f t="shared" ref="AD714:AD777" si="263">Z714+AA714+AB714+AC714</f>
        <v>1.0000000000000009</v>
      </c>
      <c r="AF714" s="4">
        <f t="shared" si="246"/>
        <v>3.3738675567572631</v>
      </c>
    </row>
    <row r="715" spans="1:32" x14ac:dyDescent="0.3">
      <c r="A715" s="3">
        <v>44565</v>
      </c>
      <c r="B715" s="4">
        <v>714</v>
      </c>
      <c r="C715" s="4">
        <v>298145212</v>
      </c>
      <c r="D715" s="4">
        <v>2247016</v>
      </c>
      <c r="F715" s="6">
        <f t="shared" si="244"/>
        <v>2648232729698.2744</v>
      </c>
      <c r="H715" s="4">
        <f t="shared" si="243"/>
        <v>1.6414197700282164E+16</v>
      </c>
      <c r="I715" s="4">
        <v>27765173</v>
      </c>
      <c r="K715" s="4">
        <f t="shared" si="249"/>
        <v>186852841426093.56</v>
      </c>
      <c r="L715" s="4">
        <f t="shared" si="250"/>
        <v>299263558.45137423</v>
      </c>
      <c r="M715" s="4">
        <f t="shared" si="251"/>
        <v>2084592.6323897243</v>
      </c>
      <c r="N715" s="4">
        <f t="shared" si="252"/>
        <v>41334616.575642757</v>
      </c>
      <c r="O715" s="4">
        <f t="shared" si="253"/>
        <v>1250698785301.3391</v>
      </c>
      <c r="P715" s="4">
        <f t="shared" si="254"/>
        <v>184129798952552.5</v>
      </c>
      <c r="Q715" s="4">
        <f t="shared" si="247"/>
        <v>26381350345.862774</v>
      </c>
      <c r="T715" s="1">
        <f t="shared" si="248"/>
        <v>713</v>
      </c>
      <c r="U715" s="4">
        <f t="shared" si="245"/>
        <v>0.1197613127450953</v>
      </c>
      <c r="V715" s="4">
        <f t="shared" si="255"/>
        <v>-2.7498547889032713E-4</v>
      </c>
      <c r="W715" s="4">
        <f t="shared" si="256"/>
        <v>1.356620644885163E-4</v>
      </c>
      <c r="X715" s="4">
        <f t="shared" si="257"/>
        <v>5.9793740869257885E-5</v>
      </c>
      <c r="Y715" s="4">
        <f t="shared" si="258"/>
        <v>7.9529673532552949E-5</v>
      </c>
      <c r="Z715" s="4">
        <f t="shared" si="259"/>
        <v>0.9623714155673998</v>
      </c>
      <c r="AA715" s="4">
        <f t="shared" si="260"/>
        <v>2.8114116187207844E-3</v>
      </c>
      <c r="AB715" s="4">
        <f t="shared" si="261"/>
        <v>2.3858904445656329E-3</v>
      </c>
      <c r="AC715" s="4">
        <f t="shared" si="262"/>
        <v>3.2431282369314585E-2</v>
      </c>
      <c r="AD715" s="4">
        <f t="shared" si="263"/>
        <v>1.0000000000000009</v>
      </c>
      <c r="AF715" s="4">
        <f t="shared" si="246"/>
        <v>3.45764626806585</v>
      </c>
    </row>
    <row r="716" spans="1:32" x14ac:dyDescent="0.3">
      <c r="A716" s="3">
        <v>44566</v>
      </c>
      <c r="B716" s="4">
        <v>715</v>
      </c>
      <c r="C716" s="4">
        <v>300875698</v>
      </c>
      <c r="D716" s="4">
        <v>2730486</v>
      </c>
      <c r="F716" s="6">
        <f t="shared" si="244"/>
        <v>4455515294412.1133</v>
      </c>
      <c r="H716" s="4">
        <f t="shared" si="243"/>
        <v>1.7121301548511644E+16</v>
      </c>
      <c r="I716" s="4">
        <v>29708864</v>
      </c>
      <c r="K716" s="4">
        <f t="shared" si="249"/>
        <v>243769004706284.59</v>
      </c>
      <c r="L716" s="4">
        <f t="shared" si="250"/>
        <v>301450543.00516665</v>
      </c>
      <c r="M716" s="4">
        <f t="shared" si="251"/>
        <v>2186984.553792417</v>
      </c>
      <c r="N716" s="4">
        <f t="shared" si="252"/>
        <v>42889094.393858768</v>
      </c>
      <c r="O716" s="4">
        <f t="shared" si="253"/>
        <v>330446779965.04565</v>
      </c>
      <c r="P716" s="4">
        <f t="shared" si="254"/>
        <v>173718473235198.47</v>
      </c>
      <c r="Q716" s="4">
        <f t="shared" si="247"/>
        <v>295393822029.73419</v>
      </c>
      <c r="T716" s="1">
        <f t="shared" si="248"/>
        <v>714</v>
      </c>
      <c r="U716" s="4">
        <f t="shared" si="245"/>
        <v>0.12239757913801595</v>
      </c>
      <c r="V716" s="4">
        <f t="shared" si="255"/>
        <v>-2.8799954827956128E-4</v>
      </c>
      <c r="W716" s="4">
        <f t="shared" si="256"/>
        <v>1.4195321151964382E-4</v>
      </c>
      <c r="X716" s="4">
        <f t="shared" si="257"/>
        <v>6.4523538731035062E-5</v>
      </c>
      <c r="Y716" s="4">
        <f t="shared" si="258"/>
        <v>8.1522798028882407E-5</v>
      </c>
      <c r="Z716" s="4">
        <f t="shared" si="259"/>
        <v>0.96209643008850942</v>
      </c>
      <c r="AA716" s="4">
        <f t="shared" si="260"/>
        <v>2.9470736832093009E-3</v>
      </c>
      <c r="AB716" s="4">
        <f t="shared" si="261"/>
        <v>2.4456841854348906E-3</v>
      </c>
      <c r="AC716" s="4">
        <f t="shared" si="262"/>
        <v>3.2510812042847136E-2</v>
      </c>
      <c r="AD716" s="4">
        <f t="shared" si="263"/>
        <v>1.0000000000000009</v>
      </c>
      <c r="AF716" s="4">
        <f t="shared" si="246"/>
        <v>3.532748571479686</v>
      </c>
    </row>
    <row r="717" spans="1:32" x14ac:dyDescent="0.3">
      <c r="A717" s="3">
        <v>44567</v>
      </c>
      <c r="B717" s="4">
        <v>716</v>
      </c>
      <c r="C717" s="4">
        <v>303679699</v>
      </c>
      <c r="D717" s="4">
        <v>2804001</v>
      </c>
      <c r="F717" s="6">
        <f t="shared" si="244"/>
        <v>4771272019891.1133</v>
      </c>
      <c r="H717" s="4">
        <f t="shared" si="243"/>
        <v>1.7862962011142156E+16</v>
      </c>
      <c r="I717" s="4">
        <v>31601677</v>
      </c>
      <c r="K717" s="4">
        <f t="shared" si="249"/>
        <v>306457116770781.81</v>
      </c>
      <c r="L717" s="4">
        <f t="shared" si="250"/>
        <v>303741029.63787282</v>
      </c>
      <c r="M717" s="4">
        <f t="shared" si="251"/>
        <v>2290486.6327061653</v>
      </c>
      <c r="N717" s="4">
        <f t="shared" si="252"/>
        <v>44531222.7903753</v>
      </c>
      <c r="O717" s="4">
        <f t="shared" si="253"/>
        <v>3761447141.8863859</v>
      </c>
      <c r="P717" s="4">
        <f t="shared" si="254"/>
        <v>167173154345411.62</v>
      </c>
      <c r="Q717" s="4">
        <f t="shared" si="247"/>
        <v>263697005417.18735</v>
      </c>
      <c r="T717" s="1">
        <f t="shared" si="248"/>
        <v>715</v>
      </c>
      <c r="U717" s="4">
        <f t="shared" si="245"/>
        <v>0.12470348019724671</v>
      </c>
      <c r="V717" s="4">
        <f t="shared" si="255"/>
        <v>-3.0107646962906757E-4</v>
      </c>
      <c r="W717" s="4">
        <f t="shared" si="256"/>
        <v>1.4799544396677653E-4</v>
      </c>
      <c r="X717" s="4">
        <f t="shared" si="257"/>
        <v>6.9407443224119266E-5</v>
      </c>
      <c r="Y717" s="4">
        <f t="shared" si="258"/>
        <v>8.3673582438171772E-5</v>
      </c>
      <c r="Z717" s="4">
        <f t="shared" si="259"/>
        <v>0.96180843054022991</v>
      </c>
      <c r="AA717" s="4">
        <f t="shared" si="260"/>
        <v>3.0890268947289445E-3</v>
      </c>
      <c r="AB717" s="4">
        <f t="shared" si="261"/>
        <v>2.5102077241659256E-3</v>
      </c>
      <c r="AC717" s="4">
        <f t="shared" si="262"/>
        <v>3.2592334840876015E-2</v>
      </c>
      <c r="AD717" s="4">
        <f t="shared" si="263"/>
        <v>1.0000000000000007</v>
      </c>
      <c r="AF717" s="4">
        <f t="shared" si="246"/>
        <v>3.5982261169651664</v>
      </c>
    </row>
    <row r="718" spans="1:32" x14ac:dyDescent="0.3">
      <c r="A718" s="3">
        <v>44568</v>
      </c>
      <c r="B718" s="4">
        <v>717</v>
      </c>
      <c r="C718" s="4">
        <v>306510725</v>
      </c>
      <c r="D718" s="4">
        <v>2831026</v>
      </c>
      <c r="F718" s="6">
        <f t="shared" si="244"/>
        <v>4890065091165.3086</v>
      </c>
      <c r="H718" s="4">
        <f t="shared" si="243"/>
        <v>1.8627723515405984E+16</v>
      </c>
      <c r="I718" s="4">
        <v>33552566</v>
      </c>
      <c r="K718" s="4">
        <f t="shared" si="249"/>
        <v>378567285006028.81</v>
      </c>
      <c r="L718" s="4">
        <f t="shared" si="250"/>
        <v>306135518.21685612</v>
      </c>
      <c r="M718" s="4">
        <f t="shared" si="251"/>
        <v>2394488.5789833069</v>
      </c>
      <c r="N718" s="4">
        <f t="shared" si="252"/>
        <v>46260247.748911403</v>
      </c>
      <c r="O718" s="4">
        <f t="shared" si="253"/>
        <v>140780130117.17709</v>
      </c>
      <c r="P718" s="4">
        <f t="shared" si="254"/>
        <v>161485175431615.97</v>
      </c>
      <c r="Q718" s="4">
        <f t="shared" si="247"/>
        <v>190564919947.90558</v>
      </c>
      <c r="T718" s="1">
        <f t="shared" si="248"/>
        <v>716</v>
      </c>
      <c r="U718" s="4">
        <f t="shared" si="245"/>
        <v>0.12664943838057566</v>
      </c>
      <c r="V718" s="4">
        <f t="shared" si="255"/>
        <v>-3.1413100254368986E-4</v>
      </c>
      <c r="W718" s="4">
        <f t="shared" si="256"/>
        <v>1.5371585674329357E-4</v>
      </c>
      <c r="X718" s="4">
        <f t="shared" si="257"/>
        <v>7.4427982152778686E-5</v>
      </c>
      <c r="Y718" s="4">
        <f t="shared" si="258"/>
        <v>8.5987163647617608E-5</v>
      </c>
      <c r="Z718" s="4">
        <f t="shared" si="259"/>
        <v>0.96150735407060084</v>
      </c>
      <c r="AA718" s="4">
        <f t="shared" si="260"/>
        <v>3.2370223386957212E-3</v>
      </c>
      <c r="AB718" s="4">
        <f t="shared" si="261"/>
        <v>2.5796151673900449E-3</v>
      </c>
      <c r="AC718" s="4">
        <f t="shared" si="262"/>
        <v>3.2676008423314189E-2</v>
      </c>
      <c r="AD718" s="4">
        <f t="shared" si="263"/>
        <v>1.0000000000000007</v>
      </c>
      <c r="AF718" s="4">
        <f t="shared" si="246"/>
        <v>3.6532313570781825</v>
      </c>
    </row>
    <row r="719" spans="1:32" x14ac:dyDescent="0.3">
      <c r="A719" s="3">
        <v>44569</v>
      </c>
      <c r="B719" s="4">
        <v>718</v>
      </c>
      <c r="C719" s="4">
        <v>309229859</v>
      </c>
      <c r="D719" s="4">
        <v>2719134</v>
      </c>
      <c r="F719" s="6">
        <f t="shared" si="244"/>
        <v>4407720351230.9824</v>
      </c>
      <c r="H719" s="4">
        <f t="shared" si="243"/>
        <v>1.9377350612275068E+16</v>
      </c>
      <c r="I719" s="4">
        <v>35480622</v>
      </c>
      <c r="K719" s="4">
        <f t="shared" si="249"/>
        <v>457312306585205.94</v>
      </c>
      <c r="L719" s="4">
        <f t="shared" si="250"/>
        <v>308633830.68485528</v>
      </c>
      <c r="M719" s="4">
        <f t="shared" si="251"/>
        <v>2498312.4679991603</v>
      </c>
      <c r="N719" s="4">
        <f t="shared" si="252"/>
        <v>48074696.474429831</v>
      </c>
      <c r="O719" s="4">
        <f t="shared" si="253"/>
        <v>355249752454.25092</v>
      </c>
      <c r="P719" s="4">
        <f t="shared" si="254"/>
        <v>158610711867485.03</v>
      </c>
      <c r="Q719" s="4">
        <f t="shared" si="247"/>
        <v>48762148995.197876</v>
      </c>
      <c r="T719" s="1">
        <f t="shared" si="248"/>
        <v>717</v>
      </c>
      <c r="U719" s="4">
        <f t="shared" si="245"/>
        <v>0.12820990693095718</v>
      </c>
      <c r="V719" s="4">
        <f t="shared" si="255"/>
        <v>-3.2706966371814022E-4</v>
      </c>
      <c r="W719" s="4">
        <f t="shared" si="256"/>
        <v>1.590369147654457E-4</v>
      </c>
      <c r="X719" s="4">
        <f t="shared" si="257"/>
        <v>7.9564652814744237E-5</v>
      </c>
      <c r="Y719" s="4">
        <f t="shared" si="258"/>
        <v>8.8468096137950283E-5</v>
      </c>
      <c r="Z719" s="4">
        <f t="shared" si="259"/>
        <v>0.9611932230680571</v>
      </c>
      <c r="AA719" s="4">
        <f t="shared" si="260"/>
        <v>3.3907381954390147E-3</v>
      </c>
      <c r="AB719" s="4">
        <f t="shared" si="261"/>
        <v>2.6540431495428235E-3</v>
      </c>
      <c r="AC719" s="4">
        <f t="shared" si="262"/>
        <v>3.2761995586961808E-2</v>
      </c>
      <c r="AD719" s="4">
        <f t="shared" si="263"/>
        <v>1.0000000000000009</v>
      </c>
      <c r="AF719" s="4">
        <f t="shared" si="246"/>
        <v>3.697035179870189</v>
      </c>
    </row>
    <row r="720" spans="1:32" x14ac:dyDescent="0.3">
      <c r="A720" s="3">
        <v>44570</v>
      </c>
      <c r="B720" s="4">
        <v>719</v>
      </c>
      <c r="C720" s="4">
        <v>311673143</v>
      </c>
      <c r="D720" s="4">
        <v>2443284</v>
      </c>
      <c r="F720" s="6">
        <f t="shared" si="244"/>
        <v>3325543060588.2241</v>
      </c>
      <c r="H720" s="4">
        <f t="shared" si="243"/>
        <v>2.0063542987364808E+16</v>
      </c>
      <c r="I720" s="4">
        <v>37168227</v>
      </c>
      <c r="K720" s="4">
        <f t="shared" si="249"/>
        <v>532338716015878.44</v>
      </c>
      <c r="L720" s="4">
        <f t="shared" si="250"/>
        <v>311235045.50336921</v>
      </c>
      <c r="M720" s="4">
        <f t="shared" si="251"/>
        <v>2601214.8185139298</v>
      </c>
      <c r="N720" s="4">
        <f t="shared" si="252"/>
        <v>49972316.468453832</v>
      </c>
      <c r="O720" s="4">
        <f t="shared" si="253"/>
        <v>191929416554.16318</v>
      </c>
      <c r="P720" s="4">
        <f t="shared" si="254"/>
        <v>163944707116170.34</v>
      </c>
      <c r="Q720" s="4">
        <f t="shared" si="247"/>
        <v>24942143436.479847</v>
      </c>
      <c r="T720" s="1">
        <f t="shared" si="248"/>
        <v>718</v>
      </c>
      <c r="U720" s="4">
        <f t="shared" si="245"/>
        <v>0.12936390607229881</v>
      </c>
      <c r="V720" s="4">
        <f t="shared" si="255"/>
        <v>-3.3979127365024758E-4</v>
      </c>
      <c r="W720" s="4">
        <f t="shared" si="256"/>
        <v>1.6387722911155364E-4</v>
      </c>
      <c r="X720" s="4">
        <f t="shared" si="257"/>
        <v>8.4793793572134342E-5</v>
      </c>
      <c r="Y720" s="4">
        <f t="shared" si="258"/>
        <v>9.1120250966559595E-5</v>
      </c>
      <c r="Z720" s="4">
        <f t="shared" si="259"/>
        <v>0.96086615340433901</v>
      </c>
      <c r="AA720" s="4">
        <f t="shared" si="260"/>
        <v>3.5497751102044604E-3</v>
      </c>
      <c r="AB720" s="4">
        <f t="shared" si="261"/>
        <v>2.7336078023575679E-3</v>
      </c>
      <c r="AC720" s="4">
        <f t="shared" si="262"/>
        <v>3.2850463683099761E-2</v>
      </c>
      <c r="AD720" s="4">
        <f t="shared" si="263"/>
        <v>1.0000000000000009</v>
      </c>
      <c r="AF720" s="4">
        <f t="shared" si="246"/>
        <v>3.7290423374157324</v>
      </c>
    </row>
    <row r="721" spans="1:32" x14ac:dyDescent="0.3">
      <c r="A721" s="3">
        <v>44571</v>
      </c>
      <c r="B721" s="4">
        <v>720</v>
      </c>
      <c r="C721" s="4">
        <v>313870712</v>
      </c>
      <c r="D721" s="4">
        <v>2197569</v>
      </c>
      <c r="F721" s="6">
        <f t="shared" si="244"/>
        <v>2489743656981.9829</v>
      </c>
      <c r="H721" s="4">
        <f t="shared" si="243"/>
        <v>2.0690925295255848E+16</v>
      </c>
      <c r="I721" s="4">
        <v>38174488</v>
      </c>
      <c r="K721" s="4">
        <f t="shared" si="249"/>
        <v>579785123886716.25</v>
      </c>
      <c r="L721" s="4">
        <f t="shared" si="250"/>
        <v>313937436.444103</v>
      </c>
      <c r="M721" s="4">
        <f t="shared" si="251"/>
        <v>2702390.9407337904</v>
      </c>
      <c r="N721" s="4">
        <f t="shared" si="252"/>
        <v>51950019.755840525</v>
      </c>
      <c r="O721" s="4">
        <f t="shared" si="253"/>
        <v>4452151440.8547115</v>
      </c>
      <c r="P721" s="4">
        <f t="shared" si="254"/>
        <v>189765275156170.75</v>
      </c>
      <c r="Q721" s="4">
        <f t="shared" si="247"/>
        <v>254845191846.23059</v>
      </c>
      <c r="T721" s="1">
        <f t="shared" si="248"/>
        <v>719</v>
      </c>
      <c r="U721" s="4">
        <f t="shared" si="245"/>
        <v>0.13009546934844377</v>
      </c>
      <c r="V721" s="4">
        <f t="shared" si="255"/>
        <v>-3.5218782390924054E-4</v>
      </c>
      <c r="W721" s="4">
        <f t="shared" si="256"/>
        <v>1.6815261527259134E-4</v>
      </c>
      <c r="X721" s="4">
        <f t="shared" si="257"/>
        <v>9.0088498166997774E-5</v>
      </c>
      <c r="Y721" s="4">
        <f t="shared" si="258"/>
        <v>9.3946710469651424E-5</v>
      </c>
      <c r="Z721" s="4">
        <f t="shared" si="259"/>
        <v>0.96052636213068876</v>
      </c>
      <c r="AA721" s="4">
        <f t="shared" si="260"/>
        <v>3.7136523393160141E-3</v>
      </c>
      <c r="AB721" s="4">
        <f t="shared" si="261"/>
        <v>2.8184015959297022E-3</v>
      </c>
      <c r="AC721" s="4">
        <f t="shared" si="262"/>
        <v>3.2941583934066321E-2</v>
      </c>
      <c r="AD721" s="4">
        <f t="shared" si="263"/>
        <v>1.0000000000000009</v>
      </c>
      <c r="AF721" s="4">
        <f t="shared" si="246"/>
        <v>3.7488042119687774</v>
      </c>
    </row>
    <row r="722" spans="1:32" x14ac:dyDescent="0.3">
      <c r="A722" s="3">
        <v>44572</v>
      </c>
      <c r="B722" s="4">
        <v>721</v>
      </c>
      <c r="C722" s="4">
        <v>316854188</v>
      </c>
      <c r="D722" s="4">
        <v>2983476</v>
      </c>
      <c r="F722" s="6">
        <f t="shared" si="244"/>
        <v>5587546451427.8379</v>
      </c>
      <c r="H722" s="4">
        <f t="shared" si="243"/>
        <v>2.1558133120213984E+16</v>
      </c>
      <c r="I722" s="4">
        <v>39957135</v>
      </c>
      <c r="K722" s="4">
        <f t="shared" si="249"/>
        <v>668810697331102.37</v>
      </c>
      <c r="L722" s="4">
        <f t="shared" si="250"/>
        <v>316738418.2778765</v>
      </c>
      <c r="M722" s="4">
        <f t="shared" si="251"/>
        <v>2800981.8337734938</v>
      </c>
      <c r="N722" s="4">
        <f t="shared" si="252"/>
        <v>54003834.846461371</v>
      </c>
      <c r="O722" s="4">
        <f t="shared" si="253"/>
        <v>13402628560.553259</v>
      </c>
      <c r="P722" s="4">
        <f t="shared" si="254"/>
        <v>197309776576577.91</v>
      </c>
      <c r="Q722" s="4">
        <f t="shared" si="247"/>
        <v>33304120706.707687</v>
      </c>
      <c r="T722" s="1">
        <f t="shared" si="248"/>
        <v>720</v>
      </c>
      <c r="U722" s="4">
        <f t="shared" si="245"/>
        <v>0.13039398684200446</v>
      </c>
      <c r="V722" s="4">
        <f t="shared" si="255"/>
        <v>-3.6414568983685167E-4</v>
      </c>
      <c r="W722" s="4">
        <f t="shared" si="256"/>
        <v>1.7177744439251109E-4</v>
      </c>
      <c r="X722" s="4">
        <f t="shared" si="257"/>
        <v>9.5418585336084236E-5</v>
      </c>
      <c r="Y722" s="4">
        <f t="shared" si="258"/>
        <v>9.6949660108256342E-5</v>
      </c>
      <c r="Z722" s="4">
        <f t="shared" si="259"/>
        <v>0.96017417430677954</v>
      </c>
      <c r="AA722" s="4">
        <f t="shared" si="260"/>
        <v>3.8818049545886056E-3</v>
      </c>
      <c r="AB722" s="4">
        <f t="shared" si="261"/>
        <v>2.9084900940966997E-3</v>
      </c>
      <c r="AC722" s="4">
        <f t="shared" si="262"/>
        <v>3.3035530644535974E-2</v>
      </c>
      <c r="AD722" s="4">
        <f t="shared" si="263"/>
        <v>1.0000000000000007</v>
      </c>
      <c r="AF722" s="4">
        <f t="shared" si="246"/>
        <v>3.7560285351205747</v>
      </c>
    </row>
    <row r="723" spans="1:32" x14ac:dyDescent="0.3">
      <c r="A723" s="3">
        <v>44573</v>
      </c>
      <c r="B723" s="4">
        <v>722</v>
      </c>
      <c r="C723" s="4">
        <v>320163815</v>
      </c>
      <c r="D723" s="4">
        <v>3309627</v>
      </c>
      <c r="F723" s="6">
        <f t="shared" si="244"/>
        <v>7235831843495.8857</v>
      </c>
      <c r="H723" s="4">
        <f t="shared" si="243"/>
        <v>2.2540971173526048E+16</v>
      </c>
      <c r="I723" s="4">
        <v>42027359</v>
      </c>
      <c r="K723" s="4">
        <f t="shared" si="249"/>
        <v>780174201571522.75</v>
      </c>
      <c r="L723" s="4">
        <f t="shared" si="250"/>
        <v>319634502.10825545</v>
      </c>
      <c r="M723" s="4">
        <f t="shared" si="251"/>
        <v>2896083.8303789496</v>
      </c>
      <c r="N723" s="4">
        <f t="shared" si="252"/>
        <v>56128869.201763347</v>
      </c>
      <c r="O723" s="4">
        <f t="shared" si="253"/>
        <v>280172137366.98199</v>
      </c>
      <c r="P723" s="4">
        <f t="shared" si="254"/>
        <v>198852589970435.75</v>
      </c>
      <c r="Q723" s="4">
        <f t="shared" si="247"/>
        <v>171017953140.22482</v>
      </c>
      <c r="T723" s="1">
        <f t="shared" si="248"/>
        <v>721</v>
      </c>
      <c r="U723" s="4">
        <f t="shared" si="245"/>
        <v>0.13025443496886591</v>
      </c>
      <c r="V723" s="4">
        <f t="shared" si="255"/>
        <v>-3.7554720006383632E-4</v>
      </c>
      <c r="W723" s="4">
        <f t="shared" si="256"/>
        <v>1.7466628436138841E-4</v>
      </c>
      <c r="X723" s="4">
        <f t="shared" si="257"/>
        <v>1.0075063640105071E-4</v>
      </c>
      <c r="Y723" s="4">
        <f t="shared" si="258"/>
        <v>1.001302793013972E-4</v>
      </c>
      <c r="Z723" s="4">
        <f t="shared" si="259"/>
        <v>0.95981002861694265</v>
      </c>
      <c r="AA723" s="4">
        <f t="shared" si="260"/>
        <v>4.0535823989811164E-3</v>
      </c>
      <c r="AB723" s="4">
        <f t="shared" si="261"/>
        <v>3.0039086794327839E-3</v>
      </c>
      <c r="AC723" s="4">
        <f t="shared" si="262"/>
        <v>3.3132480304644232E-2</v>
      </c>
      <c r="AD723" s="4">
        <f t="shared" si="263"/>
        <v>1.0000000000000009</v>
      </c>
      <c r="AF723" s="4">
        <f t="shared" si="246"/>
        <v>3.7505857637071025</v>
      </c>
    </row>
    <row r="724" spans="1:32" x14ac:dyDescent="0.3">
      <c r="A724" s="3">
        <v>44574</v>
      </c>
      <c r="B724" s="4">
        <v>723</v>
      </c>
      <c r="C724" s="4">
        <v>323543704</v>
      </c>
      <c r="D724" s="4">
        <v>3379889</v>
      </c>
      <c r="F724" s="6">
        <f t="shared" si="244"/>
        <v>7618771147906.8564</v>
      </c>
      <c r="H724" s="4">
        <f t="shared" si="243"/>
        <v>2.3567284290084848E+16</v>
      </c>
      <c r="I724" s="4">
        <v>43891175</v>
      </c>
      <c r="K724" s="4">
        <f t="shared" si="249"/>
        <v>887766732487302</v>
      </c>
      <c r="L724" s="4">
        <f t="shared" si="250"/>
        <v>322621263.18769121</v>
      </c>
      <c r="M724" s="4">
        <f t="shared" si="251"/>
        <v>2986761.0794357657</v>
      </c>
      <c r="N724" s="4">
        <f t="shared" si="252"/>
        <v>58319285.052051835</v>
      </c>
      <c r="O724" s="4">
        <f t="shared" si="253"/>
        <v>850897052212.89722</v>
      </c>
      <c r="P724" s="4">
        <f t="shared" si="254"/>
        <v>208170359674119.19</v>
      </c>
      <c r="Q724" s="4">
        <f t="shared" si="247"/>
        <v>154549561927.15887</v>
      </c>
      <c r="T724" s="1">
        <f t="shared" si="248"/>
        <v>722</v>
      </c>
      <c r="U724" s="4">
        <f t="shared" si="245"/>
        <v>0.12967748590048564</v>
      </c>
      <c r="V724" s="4">
        <f t="shared" si="255"/>
        <v>-3.8627255779052547E-4</v>
      </c>
      <c r="W724" s="4">
        <f t="shared" si="256"/>
        <v>1.7673581134594707E-4</v>
      </c>
      <c r="X724" s="4">
        <f t="shared" si="257"/>
        <v>1.0604811293231495E-4</v>
      </c>
      <c r="Y724" s="4">
        <f t="shared" si="258"/>
        <v>1.0348863351226345E-4</v>
      </c>
      <c r="Z724" s="4">
        <f t="shared" si="259"/>
        <v>0.95943448141687881</v>
      </c>
      <c r="AA724" s="4">
        <f t="shared" si="260"/>
        <v>4.2282486833425045E-3</v>
      </c>
      <c r="AB724" s="4">
        <f t="shared" si="261"/>
        <v>3.1046593158338348E-3</v>
      </c>
      <c r="AC724" s="4">
        <f t="shared" si="262"/>
        <v>3.3232610583945631E-2</v>
      </c>
      <c r="AD724" s="4">
        <f t="shared" si="263"/>
        <v>1.0000000000000007</v>
      </c>
      <c r="AF724" s="4">
        <f t="shared" si="246"/>
        <v>3.7325119163425029</v>
      </c>
    </row>
    <row r="725" spans="1:32" x14ac:dyDescent="0.3">
      <c r="A725" s="3">
        <v>44575</v>
      </c>
      <c r="B725" s="4">
        <v>724</v>
      </c>
      <c r="C725" s="4">
        <v>326911598</v>
      </c>
      <c r="D725" s="4">
        <v>3367894</v>
      </c>
      <c r="F725" s="6">
        <f t="shared" si="244"/>
        <v>7552697538301.6953</v>
      </c>
      <c r="H725" s="4">
        <f t="shared" si="243"/>
        <v>2.461268090791606E+16</v>
      </c>
      <c r="I725" s="4">
        <v>45806905</v>
      </c>
      <c r="K725" s="4">
        <f t="shared" si="249"/>
        <v>1005596693227193.6</v>
      </c>
      <c r="L725" s="4">
        <f t="shared" si="250"/>
        <v>325693324.01377833</v>
      </c>
      <c r="M725" s="4">
        <f t="shared" si="251"/>
        <v>3072060.8260871172</v>
      </c>
      <c r="N725" s="4">
        <f t="shared" si="252"/>
        <v>60568291.352141</v>
      </c>
      <c r="O725" s="4">
        <f t="shared" si="253"/>
        <v>1484191505504.4404</v>
      </c>
      <c r="P725" s="4">
        <f t="shared" si="254"/>
        <v>217898527037174.59</v>
      </c>
      <c r="Q725" s="4">
        <f t="shared" si="247"/>
        <v>87517266787.369965</v>
      </c>
      <c r="T725" s="1">
        <f t="shared" si="248"/>
        <v>723</v>
      </c>
      <c r="U725" s="4">
        <f t="shared" si="245"/>
        <v>0.12866949329211522</v>
      </c>
      <c r="V725" s="4">
        <f t="shared" si="255"/>
        <v>-3.9620209000044873E-4</v>
      </c>
      <c r="W725" s="4">
        <f t="shared" si="256"/>
        <v>1.7790695452459944E-4</v>
      </c>
      <c r="X725" s="4">
        <f t="shared" si="257"/>
        <v>1.1127156521933572E-4</v>
      </c>
      <c r="Y725" s="4">
        <f t="shared" si="258"/>
        <v>1.0702357025651357E-4</v>
      </c>
      <c r="Z725" s="4">
        <f t="shared" si="259"/>
        <v>0.95904820885908826</v>
      </c>
      <c r="AA725" s="4">
        <f t="shared" si="260"/>
        <v>4.4049844946884515E-3</v>
      </c>
      <c r="AB725" s="4">
        <f t="shared" si="261"/>
        <v>3.2107074287661499E-3</v>
      </c>
      <c r="AC725" s="4">
        <f t="shared" si="262"/>
        <v>3.3336099217457893E-2</v>
      </c>
      <c r="AD725" s="4">
        <f t="shared" si="263"/>
        <v>1.0000000000000007</v>
      </c>
      <c r="AF725" s="4">
        <f t="shared" si="246"/>
        <v>3.7020077824990651</v>
      </c>
    </row>
    <row r="726" spans="1:32" x14ac:dyDescent="0.3">
      <c r="A726" s="3">
        <v>44576</v>
      </c>
      <c r="B726" s="4">
        <v>725</v>
      </c>
      <c r="C726" s="4">
        <v>329920345</v>
      </c>
      <c r="D726" s="4">
        <v>3008747</v>
      </c>
      <c r="F726" s="6">
        <f t="shared" si="244"/>
        <v>5707656211827.6562</v>
      </c>
      <c r="H726" s="4">
        <f t="shared" si="243"/>
        <v>2.5565783749000236E+16</v>
      </c>
      <c r="I726" s="4">
        <v>47424302</v>
      </c>
      <c r="K726" s="4">
        <f t="shared" si="249"/>
        <v>1110791686638659.9</v>
      </c>
      <c r="L726" s="4">
        <f t="shared" si="250"/>
        <v>328844355.31371421</v>
      </c>
      <c r="M726" s="4">
        <f t="shared" si="251"/>
        <v>3151031.2999358773</v>
      </c>
      <c r="N726" s="4">
        <f t="shared" si="252"/>
        <v>62868154.452260517</v>
      </c>
      <c r="O726" s="4">
        <f t="shared" si="253"/>
        <v>1157753804993.4009</v>
      </c>
      <c r="P726" s="4">
        <f t="shared" si="254"/>
        <v>238512578567193.16</v>
      </c>
      <c r="Q726" s="4">
        <f t="shared" si="247"/>
        <v>20244822008.242699</v>
      </c>
      <c r="T726" s="1">
        <f t="shared" si="248"/>
        <v>724</v>
      </c>
      <c r="U726" s="4">
        <f t="shared" si="245"/>
        <v>0.12724235475053453</v>
      </c>
      <c r="V726" s="4">
        <f t="shared" si="255"/>
        <v>-4.0521878051559665E-4</v>
      </c>
      <c r="W726" s="4">
        <f t="shared" si="256"/>
        <v>1.7810721837879724E-4</v>
      </c>
      <c r="X726" s="4">
        <f t="shared" si="257"/>
        <v>1.1637894007721319E-4</v>
      </c>
      <c r="Y726" s="4">
        <f t="shared" si="258"/>
        <v>1.1073262205958621E-4</v>
      </c>
      <c r="Z726" s="4">
        <f t="shared" si="259"/>
        <v>0.95865200676908779</v>
      </c>
      <c r="AA726" s="4">
        <f t="shared" si="260"/>
        <v>4.5828914492130508E-3</v>
      </c>
      <c r="AB726" s="4">
        <f t="shared" si="261"/>
        <v>3.3219789939854857E-3</v>
      </c>
      <c r="AC726" s="4">
        <f t="shared" si="262"/>
        <v>3.3443122787714406E-2</v>
      </c>
      <c r="AD726" s="4">
        <f t="shared" si="263"/>
        <v>1.0000000000000007</v>
      </c>
      <c r="AF726" s="4">
        <f t="shared" si="246"/>
        <v>3.6594345277721754</v>
      </c>
    </row>
    <row r="727" spans="1:32" x14ac:dyDescent="0.3">
      <c r="A727" s="3">
        <v>44577</v>
      </c>
      <c r="B727" s="4">
        <v>726</v>
      </c>
      <c r="C727" s="4">
        <v>332614469</v>
      </c>
      <c r="D727" s="4">
        <v>2694124</v>
      </c>
      <c r="F727" s="6">
        <f t="shared" si="244"/>
        <v>4303331004371.7642</v>
      </c>
      <c r="H727" s="4">
        <f t="shared" si="243"/>
        <v>2.6434585397840972E+16</v>
      </c>
      <c r="I727" s="4">
        <v>48853413</v>
      </c>
      <c r="K727" s="4">
        <f t="shared" si="249"/>
        <v>1208094415780436.7</v>
      </c>
      <c r="L727" s="4">
        <f t="shared" si="250"/>
        <v>332067097.1743769</v>
      </c>
      <c r="M727" s="4">
        <f t="shared" si="251"/>
        <v>3222741.8606626987</v>
      </c>
      <c r="N727" s="4">
        <f t="shared" si="252"/>
        <v>65210229.68637076</v>
      </c>
      <c r="O727" s="4">
        <f t="shared" si="253"/>
        <v>299615915485.95996</v>
      </c>
      <c r="P727" s="4">
        <f t="shared" si="254"/>
        <v>267545452111536.94</v>
      </c>
      <c r="Q727" s="4">
        <f t="shared" si="247"/>
        <v>279436842611.6084</v>
      </c>
      <c r="T727" s="1">
        <f t="shared" si="248"/>
        <v>725</v>
      </c>
      <c r="U727" s="4">
        <f t="shared" si="245"/>
        <v>0.12541325521343971</v>
      </c>
      <c r="V727" s="4">
        <f t="shared" si="255"/>
        <v>-4.1321102217921422E-4</v>
      </c>
      <c r="W727" s="4">
        <f t="shared" si="256"/>
        <v>1.7727310902753432E-4</v>
      </c>
      <c r="X727" s="4">
        <f t="shared" si="257"/>
        <v>1.2132599347744972E-4</v>
      </c>
      <c r="Y727" s="4">
        <f t="shared" si="258"/>
        <v>1.1461191967423018E-4</v>
      </c>
      <c r="Z727" s="4">
        <f t="shared" si="259"/>
        <v>0.95824678798857221</v>
      </c>
      <c r="AA727" s="4">
        <f t="shared" si="260"/>
        <v>4.7609986675918479E-3</v>
      </c>
      <c r="AB727" s="4">
        <f t="shared" si="261"/>
        <v>3.4383579340626987E-3</v>
      </c>
      <c r="AC727" s="4">
        <f t="shared" si="262"/>
        <v>3.3553855409773993E-2</v>
      </c>
      <c r="AD727" s="4">
        <f t="shared" si="263"/>
        <v>1.0000000000000007</v>
      </c>
      <c r="AF727" s="4">
        <f t="shared" si="246"/>
        <v>3.605305829914673</v>
      </c>
    </row>
    <row r="728" spans="1:32" x14ac:dyDescent="0.3">
      <c r="A728" s="3">
        <v>44578</v>
      </c>
      <c r="B728" s="4">
        <v>727</v>
      </c>
      <c r="C728" s="4">
        <v>335083067</v>
      </c>
      <c r="D728" s="4">
        <v>2468598</v>
      </c>
      <c r="F728" s="6">
        <f t="shared" si="244"/>
        <v>3418509442294.4858</v>
      </c>
      <c r="H728" s="4">
        <f t="shared" si="243"/>
        <v>2.7243404062091328E+16</v>
      </c>
      <c r="I728" s="4">
        <v>49643975</v>
      </c>
      <c r="K728" s="4">
        <f t="shared" si="249"/>
        <v>1263675562800333.5</v>
      </c>
      <c r="L728" s="4">
        <f t="shared" si="250"/>
        <v>335353402.06076396</v>
      </c>
      <c r="M728" s="4">
        <f t="shared" si="251"/>
        <v>3286304.8863870502</v>
      </c>
      <c r="N728" s="4">
        <f t="shared" si="252"/>
        <v>67585015.539027169</v>
      </c>
      <c r="O728" s="4">
        <f t="shared" si="253"/>
        <v>73081045078.251312</v>
      </c>
      <c r="P728" s="4">
        <f t="shared" si="254"/>
        <v>321880935623016.31</v>
      </c>
      <c r="Q728" s="4">
        <f t="shared" si="247"/>
        <v>668644552044.8042</v>
      </c>
      <c r="T728" s="1">
        <f t="shared" si="248"/>
        <v>726</v>
      </c>
      <c r="U728" s="4">
        <f t="shared" si="245"/>
        <v>0.12320429898867605</v>
      </c>
      <c r="V728" s="4">
        <f t="shared" si="255"/>
        <v>-4.2007550379405964E-4</v>
      </c>
      <c r="W728" s="4">
        <f t="shared" si="256"/>
        <v>1.7535257507693278E-4</v>
      </c>
      <c r="X728" s="4">
        <f t="shared" si="257"/>
        <v>1.2606680966473498E-4</v>
      </c>
      <c r="Y728" s="4">
        <f t="shared" si="258"/>
        <v>1.1865611905239187E-4</v>
      </c>
      <c r="Z728" s="4">
        <f t="shared" si="259"/>
        <v>0.95783357696639304</v>
      </c>
      <c r="AA728" s="4">
        <f t="shared" si="260"/>
        <v>4.9382717766193827E-3</v>
      </c>
      <c r="AB728" s="4">
        <f t="shared" si="261"/>
        <v>3.5596839275401485E-3</v>
      </c>
      <c r="AC728" s="4">
        <f t="shared" si="262"/>
        <v>3.3668467329448226E-2</v>
      </c>
      <c r="AD728" s="4">
        <f t="shared" si="263"/>
        <v>1.0000000000000009</v>
      </c>
      <c r="AF728" s="4">
        <f t="shared" si="246"/>
        <v>3.5402767859664945</v>
      </c>
    </row>
    <row r="729" spans="1:32" x14ac:dyDescent="0.3">
      <c r="A729" s="3">
        <v>44579</v>
      </c>
      <c r="B729" s="4">
        <v>728</v>
      </c>
      <c r="C729" s="4">
        <v>338422464</v>
      </c>
      <c r="D729" s="4">
        <v>3339397</v>
      </c>
      <c r="F729" s="6">
        <f t="shared" si="244"/>
        <v>7396877728703.2881</v>
      </c>
      <c r="H729" s="4">
        <f t="shared" si="243"/>
        <v>2.8356929057062116E+16</v>
      </c>
      <c r="I729" s="4">
        <v>50668011</v>
      </c>
      <c r="K729" s="4">
        <f t="shared" si="249"/>
        <v>1337529515546608.7</v>
      </c>
      <c r="L729" s="4">
        <f t="shared" si="250"/>
        <v>338694300.79451346</v>
      </c>
      <c r="M729" s="4">
        <f t="shared" si="251"/>
        <v>3340898.7337495089</v>
      </c>
      <c r="N729" s="4">
        <f t="shared" si="252"/>
        <v>69982231.353126824</v>
      </c>
      <c r="O729" s="4">
        <f t="shared" si="253"/>
        <v>73895242851.35524</v>
      </c>
      <c r="P729" s="4">
        <f t="shared" si="254"/>
        <v>373039107849138.44</v>
      </c>
      <c r="Q729" s="4">
        <f t="shared" si="247"/>
        <v>2255204.2544139326</v>
      </c>
      <c r="T729" s="1">
        <f t="shared" si="248"/>
        <v>727</v>
      </c>
      <c r="U729" s="4">
        <f t="shared" si="245"/>
        <v>0.12064204147721005</v>
      </c>
      <c r="V729" s="4">
        <f t="shared" si="255"/>
        <v>-4.2572013021042923E-4</v>
      </c>
      <c r="W729" s="4">
        <f t="shared" si="256"/>
        <v>1.7230736065989769E-4</v>
      </c>
      <c r="X729" s="4">
        <f t="shared" si="257"/>
        <v>1.3055442392953786E-4</v>
      </c>
      <c r="Y729" s="4">
        <f t="shared" si="258"/>
        <v>1.2285834562099368E-4</v>
      </c>
      <c r="Z729" s="4">
        <f t="shared" si="259"/>
        <v>0.95741350146259896</v>
      </c>
      <c r="AA729" s="4">
        <f t="shared" si="260"/>
        <v>5.1136243516963151E-3</v>
      </c>
      <c r="AB729" s="4">
        <f t="shared" si="261"/>
        <v>3.6857507372048837E-3</v>
      </c>
      <c r="AC729" s="4">
        <f t="shared" si="262"/>
        <v>3.3787123448500621E-2</v>
      </c>
      <c r="AD729" s="4">
        <f t="shared" si="263"/>
        <v>1.0000000000000007</v>
      </c>
      <c r="AF729" s="4">
        <f t="shared" si="246"/>
        <v>3.4651299271417457</v>
      </c>
    </row>
    <row r="730" spans="1:32" x14ac:dyDescent="0.3">
      <c r="A730" s="3">
        <v>44580</v>
      </c>
      <c r="B730" s="4">
        <v>729</v>
      </c>
      <c r="C730" s="4">
        <v>342148212</v>
      </c>
      <c r="D730" s="4">
        <v>3725748</v>
      </c>
      <c r="F730" s="6">
        <f t="shared" si="244"/>
        <v>9647678028134.4863</v>
      </c>
      <c r="H730" s="4">
        <f t="shared" si="243"/>
        <v>2.9625606097478164E+16</v>
      </c>
      <c r="I730" s="4">
        <v>52234865</v>
      </c>
      <c r="K730" s="4">
        <f t="shared" si="249"/>
        <v>1454591301355586.7</v>
      </c>
      <c r="L730" s="4">
        <f t="shared" si="250"/>
        <v>342080091.75615209</v>
      </c>
      <c r="M730" s="4">
        <f t="shared" si="251"/>
        <v>3385790.9616386294</v>
      </c>
      <c r="N730" s="4">
        <f t="shared" si="252"/>
        <v>72390918.704560712</v>
      </c>
      <c r="O730" s="4">
        <f t="shared" si="253"/>
        <v>4640367621.8982553</v>
      </c>
      <c r="P730" s="4">
        <f t="shared" si="254"/>
        <v>406266500941135.62</v>
      </c>
      <c r="Q730" s="4">
        <f t="shared" si="247"/>
        <v>115570787931.43437</v>
      </c>
      <c r="T730" s="1">
        <f t="shared" si="248"/>
        <v>728</v>
      </c>
      <c r="U730" s="4">
        <f t="shared" si="245"/>
        <v>0.11775693445544037</v>
      </c>
      <c r="V730" s="4">
        <f t="shared" si="255"/>
        <v>-4.3006686063743594E-4</v>
      </c>
      <c r="W730" s="4">
        <f t="shared" si="256"/>
        <v>1.6811516009087181E-4</v>
      </c>
      <c r="X730" s="4">
        <f t="shared" si="257"/>
        <v>1.3474154122976726E-4</v>
      </c>
      <c r="Y730" s="4">
        <f t="shared" si="258"/>
        <v>1.2721015931679687E-4</v>
      </c>
      <c r="Z730" s="4">
        <f t="shared" si="259"/>
        <v>0.95698778133238849</v>
      </c>
      <c r="AA730" s="4">
        <f t="shared" si="260"/>
        <v>5.2859317123562129E-3</v>
      </c>
      <c r="AB730" s="4">
        <f t="shared" si="261"/>
        <v>3.8163051611344216E-3</v>
      </c>
      <c r="AC730" s="4">
        <f t="shared" si="262"/>
        <v>3.3909981794121614E-2</v>
      </c>
      <c r="AD730" s="4">
        <f t="shared" si="263"/>
        <v>1.0000000000000007</v>
      </c>
      <c r="AF730" s="4">
        <f t="shared" si="246"/>
        <v>3.3807587613063372</v>
      </c>
    </row>
    <row r="731" spans="1:32" x14ac:dyDescent="0.3">
      <c r="A731" s="3">
        <v>44581</v>
      </c>
      <c r="B731" s="4">
        <v>730</v>
      </c>
      <c r="C731" s="4">
        <v>345980344</v>
      </c>
      <c r="D731" s="4">
        <v>3832132</v>
      </c>
      <c r="F731" s="6">
        <f t="shared" si="244"/>
        <v>10319868131378.771</v>
      </c>
      <c r="H731" s="4">
        <f t="shared" si="243"/>
        <v>3.0959471392532736E+16</v>
      </c>
      <c r="I731" s="4">
        <v>54067401</v>
      </c>
      <c r="K731" s="4">
        <f t="shared" si="249"/>
        <v>1597732054001455.7</v>
      </c>
      <c r="L731" s="4">
        <f t="shared" si="250"/>
        <v>345500452.66069001</v>
      </c>
      <c r="M731" s="4">
        <f t="shared" si="251"/>
        <v>3420360.9045379162</v>
      </c>
      <c r="N731" s="4">
        <f t="shared" si="252"/>
        <v>74799565.628294989</v>
      </c>
      <c r="O731" s="4">
        <f t="shared" si="253"/>
        <v>230295697544.73633</v>
      </c>
      <c r="P731" s="4">
        <f t="shared" si="254"/>
        <v>429822650174725.94</v>
      </c>
      <c r="Q731" s="4">
        <f t="shared" si="247"/>
        <v>169555435058.04456</v>
      </c>
      <c r="T731" s="1">
        <f t="shared" si="248"/>
        <v>729</v>
      </c>
      <c r="U731" s="4">
        <f t="shared" si="245"/>
        <v>0.11458270111641346</v>
      </c>
      <c r="V731" s="4">
        <f t="shared" si="255"/>
        <v>-4.3305434223453866E-4</v>
      </c>
      <c r="W731" s="4">
        <f t="shared" si="256"/>
        <v>1.6277146102392621E-4</v>
      </c>
      <c r="X731" s="4">
        <f t="shared" si="257"/>
        <v>1.3858133763529516E-4</v>
      </c>
      <c r="Y731" s="4">
        <f t="shared" si="258"/>
        <v>1.3170154357531729E-4</v>
      </c>
      <c r="Z731" s="4">
        <f t="shared" si="259"/>
        <v>0.95655771447175109</v>
      </c>
      <c r="AA731" s="4">
        <f t="shared" si="260"/>
        <v>5.4540468724470848E-3</v>
      </c>
      <c r="AB731" s="4">
        <f t="shared" si="261"/>
        <v>3.9510467023641891E-3</v>
      </c>
      <c r="AC731" s="4">
        <f t="shared" si="262"/>
        <v>3.4037191953438413E-2</v>
      </c>
      <c r="AD731" s="4">
        <f t="shared" si="263"/>
        <v>1.0000000000000009</v>
      </c>
      <c r="AF731" s="4">
        <f t="shared" si="246"/>
        <v>3.2881493297524194</v>
      </c>
    </row>
    <row r="732" spans="1:32" x14ac:dyDescent="0.3">
      <c r="A732" s="3">
        <v>44582</v>
      </c>
      <c r="B732" s="4">
        <v>731</v>
      </c>
      <c r="C732" s="4">
        <v>349820574</v>
      </c>
      <c r="D732" s="4">
        <v>3840230</v>
      </c>
      <c r="F732" s="6">
        <f t="shared" si="244"/>
        <v>10371962632694.559</v>
      </c>
      <c r="H732" s="4">
        <f t="shared" si="243"/>
        <v>3.2325619025100384E+16</v>
      </c>
      <c r="I732" s="4">
        <v>55923253</v>
      </c>
      <c r="K732" s="4">
        <f t="shared" si="249"/>
        <v>1749539139030002.2</v>
      </c>
      <c r="L732" s="4">
        <f t="shared" si="250"/>
        <v>348944573.27840966</v>
      </c>
      <c r="M732" s="4">
        <f t="shared" si="251"/>
        <v>3444120.6177196503</v>
      </c>
      <c r="N732" s="4">
        <f t="shared" si="252"/>
        <v>77196251.877217606</v>
      </c>
      <c r="O732" s="4">
        <f t="shared" si="253"/>
        <v>767377264226.79663</v>
      </c>
      <c r="P732" s="4">
        <f t="shared" si="254"/>
        <v>452540481230101.5</v>
      </c>
      <c r="Q732" s="4">
        <f t="shared" si="247"/>
        <v>156902642730.52023</v>
      </c>
      <c r="T732" s="1">
        <f t="shared" si="248"/>
        <v>730</v>
      </c>
      <c r="U732" s="4">
        <f t="shared" si="245"/>
        <v>0.11115565878648366</v>
      </c>
      <c r="V732" s="4">
        <f t="shared" si="255"/>
        <v>-4.3464021448504152E-4</v>
      </c>
      <c r="W732" s="4">
        <f t="shared" si="256"/>
        <v>1.5629096705255816E-4</v>
      </c>
      <c r="X732" s="4">
        <f t="shared" si="257"/>
        <v>1.4202832639792734E-4</v>
      </c>
      <c r="Y732" s="4">
        <f t="shared" si="258"/>
        <v>1.3632092103455602E-4</v>
      </c>
      <c r="Z732" s="4">
        <f t="shared" si="259"/>
        <v>0.95612466012951658</v>
      </c>
      <c r="AA732" s="4">
        <f t="shared" si="260"/>
        <v>5.6168183334710112E-3</v>
      </c>
      <c r="AB732" s="4">
        <f t="shared" si="261"/>
        <v>4.0896280399994843E-3</v>
      </c>
      <c r="AC732" s="4">
        <f t="shared" si="262"/>
        <v>3.4168893497013728E-2</v>
      </c>
      <c r="AD732" s="4">
        <f t="shared" si="263"/>
        <v>1.0000000000000009</v>
      </c>
      <c r="AF732" s="4">
        <f t="shared" si="246"/>
        <v>3.1883603131970073</v>
      </c>
    </row>
    <row r="733" spans="1:32" x14ac:dyDescent="0.3">
      <c r="A733" s="3">
        <v>44583</v>
      </c>
      <c r="B733" s="4">
        <v>732</v>
      </c>
      <c r="C733" s="4">
        <v>353295739</v>
      </c>
      <c r="D733" s="4">
        <v>3475165</v>
      </c>
      <c r="F733" s="6">
        <f t="shared" si="244"/>
        <v>8153812610894.2949</v>
      </c>
      <c r="H733" s="4">
        <f t="shared" si="243"/>
        <v>3.358731833752524E+16</v>
      </c>
      <c r="I733" s="4">
        <v>57603015</v>
      </c>
      <c r="K733" s="4">
        <f t="shared" si="249"/>
        <v>1892881204729537.7</v>
      </c>
      <c r="L733" s="4">
        <f t="shared" si="250"/>
        <v>352401306.4825471</v>
      </c>
      <c r="M733" s="4">
        <f t="shared" si="251"/>
        <v>3456733.2041374445</v>
      </c>
      <c r="N733" s="4">
        <f t="shared" si="252"/>
        <v>79568812.382984206</v>
      </c>
      <c r="O733" s="4">
        <f t="shared" si="253"/>
        <v>800009528277.12451</v>
      </c>
      <c r="P733" s="4">
        <f t="shared" si="254"/>
        <v>482496254670315.81</v>
      </c>
      <c r="Q733" s="4">
        <f t="shared" si="247"/>
        <v>339731098.7189182</v>
      </c>
      <c r="T733" s="1">
        <f t="shared" si="248"/>
        <v>731</v>
      </c>
      <c r="U733" s="4">
        <f t="shared" si="245"/>
        <v>0.10751400829242469</v>
      </c>
      <c r="V733" s="4">
        <f t="shared" si="255"/>
        <v>-4.3480296554608355E-4</v>
      </c>
      <c r="W733" s="4">
        <f t="shared" si="256"/>
        <v>1.4870850178706627E-4</v>
      </c>
      <c r="X733" s="4">
        <f t="shared" si="257"/>
        <v>1.4503926565129143E-4</v>
      </c>
      <c r="Y733" s="4">
        <f t="shared" si="258"/>
        <v>1.4105519810772585E-4</v>
      </c>
      <c r="Z733" s="4">
        <f t="shared" si="259"/>
        <v>0.95569001991503155</v>
      </c>
      <c r="AA733" s="4">
        <f t="shared" si="260"/>
        <v>5.7731093005235698E-3</v>
      </c>
      <c r="AB733" s="4">
        <f t="shared" si="261"/>
        <v>4.2316563663974118E-3</v>
      </c>
      <c r="AC733" s="4">
        <f t="shared" si="262"/>
        <v>3.4305214418048284E-2</v>
      </c>
      <c r="AD733" s="4">
        <f t="shared" si="263"/>
        <v>1.0000000000000009</v>
      </c>
      <c r="AF733" s="4">
        <f t="shared" si="246"/>
        <v>3.0825022500341914</v>
      </c>
    </row>
    <row r="734" spans="1:32" x14ac:dyDescent="0.3">
      <c r="A734" s="3">
        <v>44584</v>
      </c>
      <c r="B734" s="4">
        <v>733</v>
      </c>
      <c r="C734" s="4">
        <v>356202675</v>
      </c>
      <c r="D734" s="4">
        <v>2906936</v>
      </c>
      <c r="F734" s="6">
        <f t="shared" si="244"/>
        <v>5231554448178.0908</v>
      </c>
      <c r="H734" s="4">
        <f t="shared" si="243"/>
        <v>3.4661267822415132E+16</v>
      </c>
      <c r="I734" s="4">
        <v>58730394</v>
      </c>
      <c r="K734" s="4">
        <f t="shared" si="249"/>
        <v>1992250518555807.2</v>
      </c>
      <c r="L734" s="4">
        <f t="shared" si="250"/>
        <v>355859334.0606932</v>
      </c>
      <c r="M734" s="4">
        <f t="shared" si="251"/>
        <v>3458027.5781461</v>
      </c>
      <c r="N734" s="4">
        <f t="shared" si="252"/>
        <v>81905015.126093149</v>
      </c>
      <c r="O734" s="4">
        <f t="shared" si="253"/>
        <v>117883000604.07269</v>
      </c>
      <c r="P734" s="4">
        <f t="shared" si="254"/>
        <v>537063064337962.87</v>
      </c>
      <c r="Q734" s="4">
        <f t="shared" si="247"/>
        <v>303701927503.55908</v>
      </c>
      <c r="T734" s="1">
        <f t="shared" si="248"/>
        <v>732</v>
      </c>
      <c r="U734" s="4">
        <f t="shared" si="245"/>
        <v>0.10369710933194291</v>
      </c>
      <c r="V734" s="4">
        <f t="shared" si="255"/>
        <v>-4.3354323501054509E-4</v>
      </c>
      <c r="W734" s="4">
        <f t="shared" si="256"/>
        <v>1.4007931454103058E-4</v>
      </c>
      <c r="X734" s="4">
        <f t="shared" si="257"/>
        <v>1.475740806568765E-4</v>
      </c>
      <c r="Y734" s="4">
        <f t="shared" si="258"/>
        <v>1.4588983981263801E-4</v>
      </c>
      <c r="Z734" s="4">
        <f t="shared" si="259"/>
        <v>0.95525521694948545</v>
      </c>
      <c r="AA734" s="4">
        <f t="shared" si="260"/>
        <v>5.9218178023106357E-3</v>
      </c>
      <c r="AB734" s="4">
        <f t="shared" si="261"/>
        <v>4.3766956320487032E-3</v>
      </c>
      <c r="AC734" s="4">
        <f t="shared" si="262"/>
        <v>3.444626961615601E-2</v>
      </c>
      <c r="AD734" s="4">
        <f t="shared" si="263"/>
        <v>1.0000000000000007</v>
      </c>
      <c r="AF734" s="4">
        <f t="shared" si="246"/>
        <v>2.9717164373292331</v>
      </c>
    </row>
    <row r="735" spans="1:32" x14ac:dyDescent="0.3">
      <c r="A735" s="3">
        <v>44585</v>
      </c>
      <c r="B735" s="4">
        <v>734</v>
      </c>
      <c r="C735" s="4">
        <v>358751399</v>
      </c>
      <c r="D735" s="4">
        <v>2548724</v>
      </c>
      <c r="F735" s="6">
        <f t="shared" si="244"/>
        <v>3721222931313.3735</v>
      </c>
      <c r="H735" s="4">
        <f t="shared" si="243"/>
        <v>3.5616783076065404E+16</v>
      </c>
      <c r="I735" s="4">
        <v>58898000</v>
      </c>
      <c r="K735" s="4">
        <f t="shared" si="249"/>
        <v>2007240675132687.2</v>
      </c>
      <c r="L735" s="4">
        <f t="shared" si="250"/>
        <v>359307342.88717902</v>
      </c>
      <c r="M735" s="4">
        <f t="shared" si="251"/>
        <v>3448008.8264858127</v>
      </c>
      <c r="N735" s="4">
        <f t="shared" si="252"/>
        <v>84192748.771820277</v>
      </c>
      <c r="O735" s="4">
        <f t="shared" si="253"/>
        <v>309073605691.71564</v>
      </c>
      <c r="P735" s="4">
        <f t="shared" si="254"/>
        <v>639824315429503.37</v>
      </c>
      <c r="Q735" s="4">
        <f t="shared" si="247"/>
        <v>808713199147.61816</v>
      </c>
      <c r="T735" s="1">
        <f t="shared" si="248"/>
        <v>733</v>
      </c>
      <c r="U735" s="4">
        <f t="shared" si="245"/>
        <v>9.9744760905629712E-2</v>
      </c>
      <c r="V735" s="4">
        <f t="shared" si="255"/>
        <v>-4.3088447803658864E-4</v>
      </c>
      <c r="W735" s="4">
        <f t="shared" si="256"/>
        <v>1.3047873223670796E-4</v>
      </c>
      <c r="X735" s="4">
        <f t="shared" si="257"/>
        <v>1.495967704572604E-4</v>
      </c>
      <c r="Y735" s="4">
        <f t="shared" si="258"/>
        <v>1.5080897534262028E-4</v>
      </c>
      <c r="Z735" s="4">
        <f t="shared" si="259"/>
        <v>0.95482167371447491</v>
      </c>
      <c r="AA735" s="4">
        <f t="shared" si="260"/>
        <v>6.0618971168516665E-3</v>
      </c>
      <c r="AB735" s="4">
        <f t="shared" si="261"/>
        <v>4.5242697127055795E-3</v>
      </c>
      <c r="AC735" s="4">
        <f t="shared" si="262"/>
        <v>3.4592159455968649E-2</v>
      </c>
      <c r="AD735" s="4">
        <f t="shared" si="263"/>
        <v>1.0000000000000009</v>
      </c>
      <c r="AF735" s="4">
        <f t="shared" si="246"/>
        <v>2.8571540722803115</v>
      </c>
    </row>
    <row r="736" spans="1:32" x14ac:dyDescent="0.3">
      <c r="A736" s="3">
        <v>44586</v>
      </c>
      <c r="B736" s="4">
        <v>735</v>
      </c>
      <c r="C736" s="4">
        <v>362348478</v>
      </c>
      <c r="D736" s="4">
        <v>3597079</v>
      </c>
      <c r="F736" s="6">
        <f t="shared" si="244"/>
        <v>8864923600469.9355</v>
      </c>
      <c r="H736" s="4">
        <f t="shared" si="243"/>
        <v>3.6987432992984648E+16</v>
      </c>
      <c r="I736" s="4">
        <v>59816104</v>
      </c>
      <c r="K736" s="4">
        <f t="shared" si="249"/>
        <v>2090349820899041</v>
      </c>
      <c r="L736" s="4">
        <f t="shared" si="250"/>
        <v>362734206.37734461</v>
      </c>
      <c r="M736" s="4">
        <f t="shared" si="251"/>
        <v>3426863.4901655912</v>
      </c>
      <c r="N736" s="4">
        <f t="shared" si="252"/>
        <v>86420214.748420686</v>
      </c>
      <c r="O736" s="4">
        <f t="shared" si="253"/>
        <v>148786381088.90454</v>
      </c>
      <c r="P736" s="4">
        <f t="shared" si="254"/>
        <v>707778708714233</v>
      </c>
      <c r="Q736" s="4">
        <f t="shared" si="247"/>
        <v>28973319788.187706</v>
      </c>
      <c r="T736" s="1">
        <f t="shared" si="248"/>
        <v>734</v>
      </c>
      <c r="U736" s="4">
        <f t="shared" si="245"/>
        <v>9.5696504936660293E-2</v>
      </c>
      <c r="V736" s="4">
        <f t="shared" si="255"/>
        <v>-4.2687293273006112E-4</v>
      </c>
      <c r="W736" s="4">
        <f t="shared" si="256"/>
        <v>1.2000113181360198E-4</v>
      </c>
      <c r="X736" s="4">
        <f t="shared" si="257"/>
        <v>1.5107626705725274E-4</v>
      </c>
      <c r="Y736" s="4">
        <f t="shared" si="258"/>
        <v>1.557955338592064E-4</v>
      </c>
      <c r="Z736" s="4">
        <f t="shared" si="259"/>
        <v>0.95439078923643828</v>
      </c>
      <c r="AA736" s="4">
        <f t="shared" si="260"/>
        <v>6.1923758490883742E-3</v>
      </c>
      <c r="AB736" s="4">
        <f t="shared" si="261"/>
        <v>4.6738664831628401E-3</v>
      </c>
      <c r="AC736" s="4">
        <f t="shared" si="262"/>
        <v>3.474296843131127E-2</v>
      </c>
      <c r="AD736" s="4">
        <f t="shared" si="263"/>
        <v>1.0000000000000007</v>
      </c>
      <c r="AF736" s="4">
        <f t="shared" si="246"/>
        <v>2.7399561602056535</v>
      </c>
    </row>
    <row r="737" spans="1:32" x14ac:dyDescent="0.3">
      <c r="A737" s="3">
        <v>44587</v>
      </c>
      <c r="B737" s="4">
        <v>736</v>
      </c>
      <c r="C737" s="4">
        <v>366072835</v>
      </c>
      <c r="D737" s="4">
        <v>3724357</v>
      </c>
      <c r="F737" s="6">
        <f t="shared" si="244"/>
        <v>9639038873058.5977</v>
      </c>
      <c r="H737" s="4">
        <f t="shared" si="243"/>
        <v>3.8433849230422576E+16</v>
      </c>
      <c r="I737" s="4">
        <v>61041621</v>
      </c>
      <c r="K737" s="4">
        <f t="shared" si="249"/>
        <v>2203913829525140.7</v>
      </c>
      <c r="L737" s="4">
        <f t="shared" si="250"/>
        <v>366129165.68239599</v>
      </c>
      <c r="M737" s="4">
        <f t="shared" si="251"/>
        <v>3394959.3050513864</v>
      </c>
      <c r="N737" s="4">
        <f t="shared" si="252"/>
        <v>88576117.985948533</v>
      </c>
      <c r="O737" s="4">
        <f t="shared" si="253"/>
        <v>3173145779.1984229</v>
      </c>
      <c r="P737" s="4">
        <f t="shared" si="254"/>
        <v>758148524269208.87</v>
      </c>
      <c r="Q737" s="4">
        <f t="shared" si="247"/>
        <v>108502841437.45993</v>
      </c>
      <c r="T737" s="1">
        <f t="shared" si="248"/>
        <v>735</v>
      </c>
      <c r="U737" s="4">
        <f t="shared" si="245"/>
        <v>9.1590969697672692E-2</v>
      </c>
      <c r="V737" s="4">
        <f t="shared" si="255"/>
        <v>-4.2157686455807439E-4</v>
      </c>
      <c r="W737" s="4">
        <f t="shared" si="256"/>
        <v>1.0875824059193313E-4</v>
      </c>
      <c r="X737" s="4">
        <f t="shared" si="257"/>
        <v>1.5198721504194732E-4</v>
      </c>
      <c r="Y737" s="4">
        <f t="shared" si="258"/>
        <v>1.6083140892419394E-4</v>
      </c>
      <c r="Z737" s="4">
        <f t="shared" si="259"/>
        <v>0.95396391630370825</v>
      </c>
      <c r="AA737" s="4">
        <f t="shared" si="260"/>
        <v>6.3123769809019766E-3</v>
      </c>
      <c r="AB737" s="4">
        <f t="shared" si="261"/>
        <v>4.8249427502200931E-3</v>
      </c>
      <c r="AC737" s="4">
        <f t="shared" si="262"/>
        <v>3.4898763965170478E-2</v>
      </c>
      <c r="AD737" s="4">
        <f t="shared" si="263"/>
        <v>1.0000000000000007</v>
      </c>
      <c r="AF737" s="4">
        <f t="shared" si="246"/>
        <v>2.6212346666488497</v>
      </c>
    </row>
    <row r="738" spans="1:32" x14ac:dyDescent="0.3">
      <c r="A738" s="3">
        <v>44588</v>
      </c>
      <c r="B738" s="4">
        <v>737</v>
      </c>
      <c r="C738" s="4">
        <v>369799325</v>
      </c>
      <c r="D738" s="4">
        <v>3726490</v>
      </c>
      <c r="F738" s="6">
        <f t="shared" si="244"/>
        <v>9652287988294.4668</v>
      </c>
      <c r="H738" s="4">
        <f t="shared" si="243"/>
        <v>3.9908859360868472E+16</v>
      </c>
      <c r="I738" s="4">
        <v>61946916</v>
      </c>
      <c r="K738" s="4">
        <f t="shared" si="249"/>
        <v>2289733094345461.5</v>
      </c>
      <c r="L738" s="4">
        <f t="shared" si="250"/>
        <v>369482004.87501568</v>
      </c>
      <c r="M738" s="4">
        <f t="shared" si="251"/>
        <v>3352839.1926196814</v>
      </c>
      <c r="N738" s="4">
        <f t="shared" si="252"/>
        <v>90649850.338085979</v>
      </c>
      <c r="O738" s="4">
        <f t="shared" si="253"/>
        <v>100692061720.06699</v>
      </c>
      <c r="P738" s="4">
        <f t="shared" si="254"/>
        <v>823858439616475.25</v>
      </c>
      <c r="Q738" s="4">
        <f t="shared" si="247"/>
        <v>139614925855.96399</v>
      </c>
      <c r="T738" s="1">
        <f t="shared" si="248"/>
        <v>736</v>
      </c>
      <c r="U738" s="4">
        <f t="shared" si="245"/>
        <v>8.7465267665635449E-2</v>
      </c>
      <c r="V738" s="4">
        <f t="shared" si="255"/>
        <v>-4.1508509649524136E-4</v>
      </c>
      <c r="W738" s="4">
        <f t="shared" si="256"/>
        <v>9.6876806596618732E-5</v>
      </c>
      <c r="X738" s="4">
        <f t="shared" si="257"/>
        <v>1.5231064097965451E-4</v>
      </c>
      <c r="Y738" s="4">
        <f t="shared" si="258"/>
        <v>1.6589764891896812E-4</v>
      </c>
      <c r="Z738" s="4">
        <f t="shared" si="259"/>
        <v>0.95354233943915012</v>
      </c>
      <c r="AA738" s="4">
        <f t="shared" si="260"/>
        <v>6.4211352214939097E-3</v>
      </c>
      <c r="AB738" s="4">
        <f t="shared" si="261"/>
        <v>4.9769299652620402E-3</v>
      </c>
      <c r="AC738" s="4">
        <f t="shared" si="262"/>
        <v>3.5059595374094671E-2</v>
      </c>
      <c r="AD738" s="4">
        <f t="shared" si="263"/>
        <v>1.0000000000000007</v>
      </c>
      <c r="AF738" s="4">
        <f t="shared" si="246"/>
        <v>2.5020553286923772</v>
      </c>
    </row>
    <row r="739" spans="1:32" x14ac:dyDescent="0.3">
      <c r="A739" s="3">
        <v>44589</v>
      </c>
      <c r="B739" s="4">
        <v>738</v>
      </c>
      <c r="C739" s="4">
        <v>373386181</v>
      </c>
      <c r="D739" s="4">
        <v>3586856</v>
      </c>
      <c r="F739" s="6">
        <f t="shared" si="244"/>
        <v>8804152145710.7793</v>
      </c>
      <c r="H739" s="4">
        <f t="shared" si="243"/>
        <v>4.1354831822947016E+16</v>
      </c>
      <c r="I739" s="4">
        <v>63009263</v>
      </c>
      <c r="K739" s="4">
        <f t="shared" si="249"/>
        <v>2392530738736658</v>
      </c>
      <c r="L739" s="4">
        <f t="shared" si="250"/>
        <v>372783214.44509119</v>
      </c>
      <c r="M739" s="4">
        <f t="shared" si="251"/>
        <v>3301209.5700755119</v>
      </c>
      <c r="N739" s="4">
        <f t="shared" si="252"/>
        <v>92631660.799669042</v>
      </c>
      <c r="O739" s="4">
        <f t="shared" si="253"/>
        <v>363568666338.60144</v>
      </c>
      <c r="P739" s="4">
        <f t="shared" si="254"/>
        <v>877486451401837.37</v>
      </c>
      <c r="Q739" s="4">
        <f t="shared" si="247"/>
        <v>81593882928.605469</v>
      </c>
      <c r="T739" s="1">
        <f t="shared" si="248"/>
        <v>737</v>
      </c>
      <c r="U739" s="4">
        <f t="shared" si="245"/>
        <v>8.335446003538477E-2</v>
      </c>
      <c r="V739" s="4">
        <f t="shared" si="255"/>
        <v>-4.0750486928023221E-4</v>
      </c>
      <c r="W739" s="4">
        <f t="shared" si="256"/>
        <v>8.4495714441908544E-5</v>
      </c>
      <c r="X739" s="4">
        <f t="shared" si="257"/>
        <v>1.5203448506106917E-4</v>
      </c>
      <c r="Y739" s="4">
        <f t="shared" si="258"/>
        <v>1.709746697772545E-4</v>
      </c>
      <c r="Z739" s="4">
        <f t="shared" si="259"/>
        <v>0.95312725434265488</v>
      </c>
      <c r="AA739" s="4">
        <f t="shared" si="260"/>
        <v>6.5180120280905283E-3</v>
      </c>
      <c r="AB739" s="4">
        <f t="shared" si="261"/>
        <v>5.1292406062416951E-3</v>
      </c>
      <c r="AC739" s="4">
        <f t="shared" si="262"/>
        <v>3.5225493023013636E-2</v>
      </c>
      <c r="AD739" s="4">
        <f t="shared" si="263"/>
        <v>1.0000000000000007</v>
      </c>
      <c r="AF739" s="4">
        <f t="shared" si="246"/>
        <v>2.3834224672644719</v>
      </c>
    </row>
    <row r="740" spans="1:32" x14ac:dyDescent="0.3">
      <c r="A740" s="3">
        <v>44590</v>
      </c>
      <c r="B740" s="4">
        <v>739</v>
      </c>
      <c r="C740" s="4">
        <v>376486730</v>
      </c>
      <c r="D740" s="4">
        <v>3100549</v>
      </c>
      <c r="F740" s="6">
        <f t="shared" si="244"/>
        <v>6154726656012.9707</v>
      </c>
      <c r="H740" s="4">
        <f t="shared" si="243"/>
        <v>4.2625493536764536E+16</v>
      </c>
      <c r="I740" s="4">
        <v>63552079</v>
      </c>
      <c r="K740" s="4">
        <f t="shared" si="249"/>
        <v>2445927451624866.5</v>
      </c>
      <c r="L740" s="4">
        <f t="shared" si="250"/>
        <v>376024137.77787024</v>
      </c>
      <c r="M740" s="4">
        <f t="shared" si="251"/>
        <v>3240923.3327790499</v>
      </c>
      <c r="N740" s="4">
        <f t="shared" si="252"/>
        <v>94512807.014756203</v>
      </c>
      <c r="O740" s="4">
        <f t="shared" si="253"/>
        <v>213991563974.95123</v>
      </c>
      <c r="P740" s="4">
        <f t="shared" si="254"/>
        <v>958566679203709.5</v>
      </c>
      <c r="Q740" s="4">
        <f t="shared" si="247"/>
        <v>19704953303.163437</v>
      </c>
      <c r="T740" s="1">
        <f t="shared" si="248"/>
        <v>738</v>
      </c>
      <c r="U740" s="4">
        <f t="shared" si="245"/>
        <v>7.9291097452505913E-2</v>
      </c>
      <c r="V740" s="4">
        <f t="shared" si="255"/>
        <v>-3.9895911015741872E-4</v>
      </c>
      <c r="W740" s="4">
        <f t="shared" si="256"/>
        <v>7.1762652627458757E-5</v>
      </c>
      <c r="X740" s="4">
        <f t="shared" si="257"/>
        <v>1.511539720907848E-4</v>
      </c>
      <c r="Y740" s="4">
        <f t="shared" si="258"/>
        <v>1.7604248543917516E-4</v>
      </c>
      <c r="Z740" s="4">
        <f t="shared" si="259"/>
        <v>0.95271974947337468</v>
      </c>
      <c r="AA740" s="4">
        <f t="shared" si="260"/>
        <v>6.6025077425324371E-3</v>
      </c>
      <c r="AB740" s="4">
        <f t="shared" si="261"/>
        <v>5.2812750913027642E-3</v>
      </c>
      <c r="AC740" s="4">
        <f t="shared" si="262"/>
        <v>3.5396467692790888E-2</v>
      </c>
      <c r="AD740" s="4">
        <f t="shared" si="263"/>
        <v>1.0000000000000007</v>
      </c>
      <c r="AF740" s="4">
        <f t="shared" si="246"/>
        <v>2.2662660616392172</v>
      </c>
    </row>
    <row r="741" spans="1:32" x14ac:dyDescent="0.3">
      <c r="A741" s="3">
        <v>44591</v>
      </c>
      <c r="B741" s="4">
        <v>740</v>
      </c>
      <c r="C741" s="4">
        <v>379054283</v>
      </c>
      <c r="D741" s="4">
        <v>2567553</v>
      </c>
      <c r="F741" s="6">
        <f t="shared" si="244"/>
        <v>3794221520367.1411</v>
      </c>
      <c r="H741" s="4">
        <f t="shared" si="243"/>
        <v>4.3692276889354856E+16</v>
      </c>
      <c r="I741" s="4">
        <v>63927474</v>
      </c>
      <c r="K741" s="4">
        <f t="shared" si="249"/>
        <v>2483199682488982</v>
      </c>
      <c r="L741" s="4">
        <f t="shared" si="250"/>
        <v>379197095.91016877</v>
      </c>
      <c r="M741" s="4">
        <f t="shared" si="251"/>
        <v>3172958.1322985291</v>
      </c>
      <c r="N741" s="4">
        <f t="shared" si="252"/>
        <v>96285683.22992824</v>
      </c>
      <c r="O741" s="4">
        <f t="shared" si="253"/>
        <v>20395527310.872307</v>
      </c>
      <c r="P741" s="4">
        <f t="shared" si="254"/>
        <v>1047053704567813.1</v>
      </c>
      <c r="Q741" s="4">
        <f t="shared" si="247"/>
        <v>366515374213.3996</v>
      </c>
      <c r="T741" s="1">
        <f t="shared" si="248"/>
        <v>739</v>
      </c>
      <c r="U741" s="4">
        <f t="shared" si="245"/>
        <v>7.5304843693588863E-2</v>
      </c>
      <c r="V741" s="4">
        <f t="shared" si="255"/>
        <v>-3.8958321842274467E-4</v>
      </c>
      <c r="W741" s="4">
        <f t="shared" si="256"/>
        <v>5.8830462795411861E-5</v>
      </c>
      <c r="X741" s="4">
        <f t="shared" si="257"/>
        <v>1.4967180495564471E-4</v>
      </c>
      <c r="Y741" s="4">
        <f t="shared" si="258"/>
        <v>1.8108095067168809E-4</v>
      </c>
      <c r="Z741" s="4">
        <f t="shared" si="259"/>
        <v>0.95232079036321726</v>
      </c>
      <c r="AA741" s="4">
        <f t="shared" si="260"/>
        <v>6.6742703951598956E-3</v>
      </c>
      <c r="AB741" s="4">
        <f t="shared" si="261"/>
        <v>5.432429063393549E-3</v>
      </c>
      <c r="AC741" s="4">
        <f t="shared" si="262"/>
        <v>3.5572510178230064E-2</v>
      </c>
      <c r="AD741" s="4">
        <f t="shared" si="263"/>
        <v>1.0000000000000009</v>
      </c>
      <c r="AF741" s="4">
        <f t="shared" si="246"/>
        <v>2.1514312630768386</v>
      </c>
    </row>
    <row r="742" spans="1:32" x14ac:dyDescent="0.3">
      <c r="A742" s="3">
        <v>44592</v>
      </c>
      <c r="B742" s="4">
        <v>741</v>
      </c>
      <c r="C742" s="4">
        <v>381396541</v>
      </c>
      <c r="D742" s="4">
        <v>2342258</v>
      </c>
      <c r="F742" s="6">
        <f t="shared" si="244"/>
        <v>2967285840115.084</v>
      </c>
      <c r="H742" s="4">
        <f t="shared" si="243"/>
        <v>4.4676953277566992E+16</v>
      </c>
      <c r="I742" s="4">
        <v>63141676</v>
      </c>
      <c r="K742" s="4">
        <f t="shared" si="249"/>
        <v>2405501839184558.5</v>
      </c>
      <c r="L742" s="4">
        <f t="shared" si="250"/>
        <v>382295486.72173274</v>
      </c>
      <c r="M742" s="4">
        <f t="shared" si="251"/>
        <v>3098390.8115639687</v>
      </c>
      <c r="N742" s="4">
        <f t="shared" si="252"/>
        <v>97943920.751568884</v>
      </c>
      <c r="O742" s="4">
        <f t="shared" si="253"/>
        <v>808103410621.58899</v>
      </c>
      <c r="P742" s="4">
        <f t="shared" si="254"/>
        <v>1211196239748104</v>
      </c>
      <c r="Q742" s="4">
        <f t="shared" si="247"/>
        <v>571736828723.63208</v>
      </c>
      <c r="T742" s="1">
        <f t="shared" si="248"/>
        <v>740</v>
      </c>
      <c r="U742" s="4">
        <f t="shared" si="245"/>
        <v>7.1422186143712929E-2</v>
      </c>
      <c r="V742" s="4">
        <f t="shared" si="255"/>
        <v>-3.7952149988442597E-4</v>
      </c>
      <c r="W742" s="4">
        <f t="shared" si="256"/>
        <v>4.5853318819951013E-5</v>
      </c>
      <c r="X742" s="4">
        <f t="shared" si="257"/>
        <v>1.4759817072650474E-4</v>
      </c>
      <c r="Y742" s="4">
        <f t="shared" si="258"/>
        <v>1.8607001033797021E-4</v>
      </c>
      <c r="Z742" s="4">
        <f t="shared" si="259"/>
        <v>0.95193120714479451</v>
      </c>
      <c r="AA742" s="4">
        <f t="shared" si="260"/>
        <v>6.7331008579553072E-3</v>
      </c>
      <c r="AB742" s="4">
        <f t="shared" si="261"/>
        <v>5.5821008683491933E-3</v>
      </c>
      <c r="AC742" s="4">
        <f t="shared" si="262"/>
        <v>3.5753591128901752E-2</v>
      </c>
      <c r="AD742" s="4">
        <f t="shared" si="263"/>
        <v>1.0000000000000009</v>
      </c>
      <c r="AF742" s="4">
        <f t="shared" si="246"/>
        <v>2.03967044014819</v>
      </c>
    </row>
    <row r="743" spans="1:32" x14ac:dyDescent="0.3">
      <c r="A743" s="3">
        <v>44593</v>
      </c>
      <c r="B743" s="4">
        <v>742</v>
      </c>
      <c r="C743" s="4">
        <v>384538169</v>
      </c>
      <c r="D743" s="4">
        <v>3141628</v>
      </c>
      <c r="F743" s="6">
        <f t="shared" si="244"/>
        <v>6360237634873.0605</v>
      </c>
      <c r="H743" s="4">
        <f t="shared" si="243"/>
        <v>4.60149101147138E+16</v>
      </c>
      <c r="I743" s="4">
        <v>62628830</v>
      </c>
      <c r="K743" s="4">
        <f t="shared" si="249"/>
        <v>2355458846918279</v>
      </c>
      <c r="L743" s="4">
        <f t="shared" si="250"/>
        <v>385313855.76954132</v>
      </c>
      <c r="M743" s="4">
        <f t="shared" si="251"/>
        <v>3018369.0478085876</v>
      </c>
      <c r="N743" s="4">
        <f t="shared" si="252"/>
        <v>99482458.063624501</v>
      </c>
      <c r="O743" s="4">
        <f t="shared" si="253"/>
        <v>601689964441.45386</v>
      </c>
      <c r="P743" s="4">
        <f t="shared" si="254"/>
        <v>1358189901451971.5</v>
      </c>
      <c r="Q743" s="4">
        <f t="shared" si="247"/>
        <v>15192769295.3249</v>
      </c>
      <c r="T743" s="1">
        <f t="shared" si="248"/>
        <v>741</v>
      </c>
      <c r="U743" s="4">
        <f t="shared" si="245"/>
        <v>6.7666234108942111E-2</v>
      </c>
      <c r="V743" s="4">
        <f t="shared" si="255"/>
        <v>-3.6892339835353343E-4</v>
      </c>
      <c r="W743" s="4">
        <f t="shared" si="256"/>
        <v>3.2982892277270601E-5</v>
      </c>
      <c r="X743" s="4">
        <f t="shared" si="257"/>
        <v>1.449505572060697E-4</v>
      </c>
      <c r="Y743" s="4">
        <f t="shared" si="258"/>
        <v>1.9098994887019314E-4</v>
      </c>
      <c r="Z743" s="4">
        <f t="shared" si="259"/>
        <v>0.95155168564491011</v>
      </c>
      <c r="AA743" s="4">
        <f t="shared" si="260"/>
        <v>6.7789541767752579E-3</v>
      </c>
      <c r="AB743" s="4">
        <f t="shared" si="261"/>
        <v>5.729699039075698E-3</v>
      </c>
      <c r="AC743" s="4">
        <f t="shared" si="262"/>
        <v>3.5939661139239722E-2</v>
      </c>
      <c r="AD743" s="4">
        <f t="shared" si="263"/>
        <v>1.0000000000000007</v>
      </c>
      <c r="AF743" s="4">
        <f t="shared" si="246"/>
        <v>1.931637766991986</v>
      </c>
    </row>
    <row r="744" spans="1:32" x14ac:dyDescent="0.3">
      <c r="A744" s="3">
        <v>44594</v>
      </c>
      <c r="B744" s="4">
        <v>743</v>
      </c>
      <c r="C744" s="4">
        <v>387698484</v>
      </c>
      <c r="D744" s="4">
        <v>3160315</v>
      </c>
      <c r="F744" s="6">
        <f t="shared" si="244"/>
        <v>6454842241358.4326</v>
      </c>
      <c r="H744" s="4">
        <f t="shared" si="243"/>
        <v>4.7380741498223912E+16</v>
      </c>
      <c r="I744" s="4">
        <v>63033529</v>
      </c>
      <c r="K744" s="4">
        <f t="shared" si="249"/>
        <v>2394905197684657.5</v>
      </c>
      <c r="L744" s="4">
        <f t="shared" si="250"/>
        <v>388247937.15081161</v>
      </c>
      <c r="M744" s="4">
        <f t="shared" si="251"/>
        <v>2934081.3812702894</v>
      </c>
      <c r="N744" s="4">
        <f t="shared" si="252"/>
        <v>100897578.98998541</v>
      </c>
      <c r="O744" s="4">
        <f t="shared" si="253"/>
        <v>301898764936.80872</v>
      </c>
      <c r="P744" s="4">
        <f t="shared" si="254"/>
        <v>1433686281644113.7</v>
      </c>
      <c r="Q744" s="4">
        <f t="shared" si="247"/>
        <v>51181650243.540054</v>
      </c>
      <c r="T744" s="1">
        <f t="shared" si="248"/>
        <v>742</v>
      </c>
      <c r="U744" s="4">
        <f t="shared" si="245"/>
        <v>6.4056603357059663E-2</v>
      </c>
      <c r="V744" s="4">
        <f t="shared" si="255"/>
        <v>-3.579396794763505E-4</v>
      </c>
      <c r="W744" s="4">
        <f t="shared" si="256"/>
        <v>2.0364660282792075E-5</v>
      </c>
      <c r="X744" s="4">
        <f t="shared" si="257"/>
        <v>1.4175338556633146E-4</v>
      </c>
      <c r="Y744" s="4">
        <f t="shared" si="258"/>
        <v>1.9582163362722696E-4</v>
      </c>
      <c r="Z744" s="4">
        <f t="shared" si="259"/>
        <v>0.95118276224655662</v>
      </c>
      <c r="AA744" s="4">
        <f t="shared" si="260"/>
        <v>6.8119370690525281E-3</v>
      </c>
      <c r="AB744" s="4">
        <f t="shared" si="261"/>
        <v>5.8746495962817679E-3</v>
      </c>
      <c r="AC744" s="4">
        <f t="shared" si="262"/>
        <v>3.6130651088109915E-2</v>
      </c>
      <c r="AD744" s="4">
        <f t="shared" si="263"/>
        <v>1.0000000000000009</v>
      </c>
      <c r="AF744" s="4">
        <f t="shared" si="246"/>
        <v>1.8278862904276307</v>
      </c>
    </row>
    <row r="745" spans="1:32" x14ac:dyDescent="0.3">
      <c r="A745" s="3">
        <v>44595</v>
      </c>
      <c r="B745" s="4">
        <v>744</v>
      </c>
      <c r="C745" s="4">
        <v>390903617</v>
      </c>
      <c r="D745" s="4">
        <v>3205133</v>
      </c>
      <c r="F745" s="6">
        <f t="shared" si="244"/>
        <v>6684583536262.4971</v>
      </c>
      <c r="H745" s="4">
        <f t="shared" si="243"/>
        <v>4.878634452384404E+16</v>
      </c>
      <c r="I745" s="4">
        <v>63415776</v>
      </c>
      <c r="K745" s="4">
        <f t="shared" si="249"/>
        <v>2432463940938450.5</v>
      </c>
      <c r="L745" s="4">
        <f t="shared" si="250"/>
        <v>391094664.01567423</v>
      </c>
      <c r="M745" s="4">
        <f t="shared" si="251"/>
        <v>2846726.8648626208</v>
      </c>
      <c r="N745" s="4">
        <f t="shared" si="252"/>
        <v>102186918.57109274</v>
      </c>
      <c r="O745" s="4">
        <f t="shared" si="253"/>
        <v>36498962198.0308</v>
      </c>
      <c r="P745" s="4">
        <f t="shared" si="254"/>
        <v>1503201496267999.7</v>
      </c>
      <c r="Q745" s="4">
        <f t="shared" si="247"/>
        <v>128454957704.1133</v>
      </c>
      <c r="T745" s="1">
        <f t="shared" si="248"/>
        <v>743</v>
      </c>
      <c r="U745" s="4">
        <f t="shared" si="245"/>
        <v>6.060938289009421E-2</v>
      </c>
      <c r="V745" s="4">
        <f t="shared" si="255"/>
        <v>-3.4671872028889828E-4</v>
      </c>
      <c r="W745" s="4">
        <f t="shared" si="256"/>
        <v>8.1345020208113965E-6</v>
      </c>
      <c r="X745" s="4">
        <f t="shared" si="257"/>
        <v>1.3803747226116017E-4</v>
      </c>
      <c r="Y745" s="4">
        <f t="shared" si="258"/>
        <v>2.0054674600692671E-4</v>
      </c>
      <c r="Z745" s="4">
        <f t="shared" si="259"/>
        <v>0.95082482256708023</v>
      </c>
      <c r="AA745" s="4">
        <f t="shared" si="260"/>
        <v>6.8323017293353203E-3</v>
      </c>
      <c r="AB745" s="4">
        <f t="shared" si="261"/>
        <v>6.016402981848099E-3</v>
      </c>
      <c r="AC745" s="4">
        <f t="shared" si="262"/>
        <v>3.6326472721737141E-2</v>
      </c>
      <c r="AD745" s="4">
        <f t="shared" si="263"/>
        <v>1.0000000000000009</v>
      </c>
      <c r="AF745" s="4">
        <f t="shared" si="246"/>
        <v>1.7288673448579561</v>
      </c>
    </row>
    <row r="746" spans="1:32" x14ac:dyDescent="0.3">
      <c r="A746" s="3">
        <v>44596</v>
      </c>
      <c r="B746" s="4">
        <v>745</v>
      </c>
      <c r="C746" s="4">
        <v>393937143</v>
      </c>
      <c r="D746" s="4">
        <v>3033526</v>
      </c>
      <c r="F746" s="6">
        <f t="shared" si="244"/>
        <v>5826667749475.6533</v>
      </c>
      <c r="H746" s="4">
        <f t="shared" si="243"/>
        <v>5.0135614864985208E+16</v>
      </c>
      <c r="I746" s="4">
        <v>63544326</v>
      </c>
      <c r="K746" s="4">
        <f t="shared" si="249"/>
        <v>2445160642057325.5</v>
      </c>
      <c r="L746" s="4">
        <f t="shared" si="250"/>
        <v>393852149.57033849</v>
      </c>
      <c r="M746" s="4">
        <f t="shared" si="251"/>
        <v>2757485.5546642542</v>
      </c>
      <c r="N746" s="4">
        <f t="shared" si="252"/>
        <v>103349437.59297724</v>
      </c>
      <c r="O746" s="4">
        <f t="shared" si="253"/>
        <v>7223883085.6264515</v>
      </c>
      <c r="P746" s="4">
        <f t="shared" si="254"/>
        <v>1584446908929371</v>
      </c>
      <c r="Q746" s="4">
        <f t="shared" si="247"/>
        <v>76198327461.156876</v>
      </c>
      <c r="T746" s="1">
        <f t="shared" si="248"/>
        <v>744</v>
      </c>
      <c r="U746" s="4">
        <f t="shared" si="245"/>
        <v>5.7337177887898633E-2</v>
      </c>
      <c r="V746" s="4">
        <f t="shared" si="255"/>
        <v>-3.3540304720925112E-4</v>
      </c>
      <c r="W746" s="4">
        <f t="shared" si="256"/>
        <v>-3.5842876243543991E-6</v>
      </c>
      <c r="X746" s="4">
        <f t="shared" si="257"/>
        <v>1.3383934021143172E-4</v>
      </c>
      <c r="Y746" s="4">
        <f t="shared" si="258"/>
        <v>2.051479946221738E-4</v>
      </c>
      <c r="Z746" s="4">
        <f t="shared" si="259"/>
        <v>0.95047810384679132</v>
      </c>
      <c r="AA746" s="4">
        <f t="shared" si="260"/>
        <v>6.8404362313561314E-3</v>
      </c>
      <c r="AB746" s="4">
        <f t="shared" si="261"/>
        <v>6.1544404541092595E-3</v>
      </c>
      <c r="AC746" s="4">
        <f t="shared" si="262"/>
        <v>3.6527019467744067E-2</v>
      </c>
      <c r="AD746" s="4">
        <f t="shared" si="263"/>
        <v>1.0000000000000009</v>
      </c>
      <c r="AF746" s="4">
        <f t="shared" si="246"/>
        <v>1.6349321270576946</v>
      </c>
    </row>
    <row r="747" spans="1:32" x14ac:dyDescent="0.3">
      <c r="A747" s="3">
        <v>44597</v>
      </c>
      <c r="B747" s="4">
        <v>746</v>
      </c>
      <c r="C747" s="4">
        <v>396407588</v>
      </c>
      <c r="D747" s="4">
        <v>2470445</v>
      </c>
      <c r="F747" s="6">
        <f t="shared" si="244"/>
        <v>3425342768454.939</v>
      </c>
      <c r="H747" s="4">
        <f t="shared" si="243"/>
        <v>5.1248031835365984E+16</v>
      </c>
      <c r="I747" s="4">
        <v>63389122</v>
      </c>
      <c r="K747" s="4">
        <f t="shared" si="249"/>
        <v>2429835499981397.5</v>
      </c>
      <c r="L747" s="4">
        <f t="shared" si="250"/>
        <v>396519640.54659516</v>
      </c>
      <c r="M747" s="4">
        <f t="shared" si="251"/>
        <v>2667490.9762566686</v>
      </c>
      <c r="N747" s="4">
        <f t="shared" si="252"/>
        <v>104385367.88722734</v>
      </c>
      <c r="O747" s="4">
        <f t="shared" si="253"/>
        <v>12555773198.45965</v>
      </c>
      <c r="P747" s="4">
        <f t="shared" si="254"/>
        <v>1680692176846004.7</v>
      </c>
      <c r="Q747" s="4">
        <f t="shared" si="247"/>
        <v>38827116758.943596</v>
      </c>
      <c r="T747" s="1">
        <f t="shared" si="248"/>
        <v>745</v>
      </c>
      <c r="U747" s="4">
        <f t="shared" si="245"/>
        <v>5.4249221075167234E-2</v>
      </c>
      <c r="V747" s="4">
        <f t="shared" si="255"/>
        <v>-3.2412624684200695E-4</v>
      </c>
      <c r="W747" s="4">
        <f t="shared" si="256"/>
        <v>-1.4683463631402457E-5</v>
      </c>
      <c r="X747" s="4">
        <f t="shared" si="257"/>
        <v>1.2920040495698567E-4</v>
      </c>
      <c r="Y747" s="4">
        <f t="shared" si="258"/>
        <v>2.0960930551642374E-4</v>
      </c>
      <c r="Z747" s="4">
        <f t="shared" si="259"/>
        <v>0.95014270079958207</v>
      </c>
      <c r="AA747" s="4">
        <f t="shared" si="260"/>
        <v>6.8368519437317773E-3</v>
      </c>
      <c r="AB747" s="4">
        <f t="shared" si="261"/>
        <v>6.2882797943206916E-3</v>
      </c>
      <c r="AC747" s="4">
        <f t="shared" si="262"/>
        <v>3.6732167462366239E-2</v>
      </c>
      <c r="AD747" s="4">
        <f t="shared" si="263"/>
        <v>1.0000000000000007</v>
      </c>
      <c r="AF747" s="4">
        <f t="shared" si="246"/>
        <v>1.5463351974925099</v>
      </c>
    </row>
    <row r="748" spans="1:32" x14ac:dyDescent="0.3">
      <c r="A748" s="3">
        <v>44598</v>
      </c>
      <c r="B748" s="4">
        <v>747</v>
      </c>
      <c r="C748" s="4">
        <v>398487741</v>
      </c>
      <c r="D748" s="4">
        <v>2080153</v>
      </c>
      <c r="F748" s="6">
        <f t="shared" si="244"/>
        <v>2132990603184.6125</v>
      </c>
      <c r="H748" s="4">
        <f t="shared" si="243"/>
        <v>5.2194170115122504E+16</v>
      </c>
      <c r="I748" s="4">
        <v>63088733</v>
      </c>
      <c r="K748" s="4">
        <f t="shared" si="249"/>
        <v>2400311366324273.5</v>
      </c>
      <c r="L748" s="4">
        <f t="shared" si="250"/>
        <v>399097446.10266572</v>
      </c>
      <c r="M748" s="4">
        <f t="shared" si="251"/>
        <v>2577805.5560705662</v>
      </c>
      <c r="N748" s="4">
        <f t="shared" si="252"/>
        <v>105296131.5495024</v>
      </c>
      <c r="O748" s="4">
        <f t="shared" si="253"/>
        <v>371740312216.61908</v>
      </c>
      <c r="P748" s="4">
        <f t="shared" si="254"/>
        <v>1781464492316537.5</v>
      </c>
      <c r="Q748" s="4">
        <f t="shared" si="247"/>
        <v>247658066563.56802</v>
      </c>
      <c r="T748" s="1">
        <f t="shared" si="248"/>
        <v>746</v>
      </c>
      <c r="U748" s="4">
        <f t="shared" si="245"/>
        <v>5.1351543487986311E-2</v>
      </c>
      <c r="V748" s="4">
        <f t="shared" si="255"/>
        <v>-3.1301034955463704E-4</v>
      </c>
      <c r="W748" s="4">
        <f t="shared" si="256"/>
        <v>-2.5071701448793138E-5</v>
      </c>
      <c r="X748" s="4">
        <f t="shared" si="257"/>
        <v>1.2416606575244159E-4</v>
      </c>
      <c r="Y748" s="4">
        <f t="shared" si="258"/>
        <v>2.1391598525098858E-4</v>
      </c>
      <c r="Z748" s="4">
        <f t="shared" si="259"/>
        <v>0.9498185745527401</v>
      </c>
      <c r="AA748" s="4">
        <f t="shared" si="260"/>
        <v>6.8221684801003752E-3</v>
      </c>
      <c r="AB748" s="4">
        <f t="shared" si="261"/>
        <v>6.4174801992776774E-3</v>
      </c>
      <c r="AC748" s="4">
        <f t="shared" si="262"/>
        <v>3.6941776767882663E-2</v>
      </c>
      <c r="AD748" s="4">
        <f t="shared" si="263"/>
        <v>1.0000000000000009</v>
      </c>
      <c r="AF748" s="4">
        <f t="shared" si="246"/>
        <v>1.4632396414292301</v>
      </c>
    </row>
    <row r="749" spans="1:32" x14ac:dyDescent="0.3">
      <c r="A749" s="3">
        <v>44599</v>
      </c>
      <c r="B749" s="4">
        <v>748</v>
      </c>
      <c r="C749" s="4">
        <v>400392406</v>
      </c>
      <c r="D749" s="4">
        <v>1904665</v>
      </c>
      <c r="F749" s="6">
        <f t="shared" si="244"/>
        <v>1651194561887.3989</v>
      </c>
      <c r="H749" s="4">
        <f t="shared" si="243"/>
        <v>5.3068079050698504E+16</v>
      </c>
      <c r="I749" s="4">
        <v>62032440</v>
      </c>
      <c r="K749" s="4">
        <f t="shared" si="249"/>
        <v>2297925253166842</v>
      </c>
      <c r="L749" s="4">
        <f t="shared" si="250"/>
        <v>401586845.91539615</v>
      </c>
      <c r="M749" s="4">
        <f t="shared" si="251"/>
        <v>2489399.8127304316</v>
      </c>
      <c r="N749" s="4">
        <f t="shared" si="252"/>
        <v>106084238.05234212</v>
      </c>
      <c r="O749" s="4">
        <f t="shared" si="253"/>
        <v>1426686711491.5713</v>
      </c>
      <c r="P749" s="4">
        <f t="shared" si="254"/>
        <v>1940560911644332.7</v>
      </c>
      <c r="Q749" s="4">
        <f t="shared" si="247"/>
        <v>341914801218.89288</v>
      </c>
      <c r="T749" s="1">
        <f t="shared" si="248"/>
        <v>747</v>
      </c>
      <c r="U749" s="4">
        <f t="shared" si="245"/>
        <v>4.8647194765460748E-2</v>
      </c>
      <c r="V749" s="4">
        <f t="shared" si="255"/>
        <v>-3.021637572862401E-4</v>
      </c>
      <c r="W749" s="4">
        <f t="shared" si="256"/>
        <v>-3.4675830668574631E-5</v>
      </c>
      <c r="X749" s="4">
        <f t="shared" si="257"/>
        <v>1.1878473425929831E-4</v>
      </c>
      <c r="Y749" s="4">
        <f t="shared" si="258"/>
        <v>2.1805485369551643E-4</v>
      </c>
      <c r="Z749" s="4">
        <f t="shared" si="259"/>
        <v>0.94950556420318544</v>
      </c>
      <c r="AA749" s="4">
        <f t="shared" si="260"/>
        <v>6.7970967786515823E-3</v>
      </c>
      <c r="AB749" s="4">
        <f t="shared" si="261"/>
        <v>6.5416462650301193E-3</v>
      </c>
      <c r="AC749" s="4">
        <f t="shared" si="262"/>
        <v>3.715569275313365E-2</v>
      </c>
      <c r="AD749" s="4">
        <f t="shared" si="263"/>
        <v>1.0000000000000007</v>
      </c>
      <c r="AF749" s="4">
        <f t="shared" si="246"/>
        <v>1.3857236019527919</v>
      </c>
    </row>
    <row r="750" spans="1:32" x14ac:dyDescent="0.3">
      <c r="A750" s="3">
        <v>44600</v>
      </c>
      <c r="B750" s="4">
        <v>749</v>
      </c>
      <c r="C750" s="4">
        <v>403095332</v>
      </c>
      <c r="D750" s="4">
        <v>2702926</v>
      </c>
      <c r="F750" s="6">
        <f t="shared" si="244"/>
        <v>4339927047315.6538</v>
      </c>
      <c r="H750" s="4">
        <f t="shared" si="243"/>
        <v>5.4320704493323416E+16</v>
      </c>
      <c r="I750" s="4">
        <v>61453969</v>
      </c>
      <c r="K750" s="4">
        <f t="shared" si="249"/>
        <v>2242799923869633</v>
      </c>
      <c r="L750" s="4">
        <f t="shared" si="250"/>
        <v>403989981.7921254</v>
      </c>
      <c r="M750" s="4">
        <f t="shared" si="251"/>
        <v>2403135.87672925</v>
      </c>
      <c r="N750" s="4">
        <f t="shared" si="252"/>
        <v>106753163.82155593</v>
      </c>
      <c r="O750" s="4">
        <f t="shared" si="253"/>
        <v>800398250550.02832</v>
      </c>
      <c r="P750" s="4">
        <f t="shared" si="254"/>
        <v>2052017051481279.2</v>
      </c>
      <c r="Q750" s="4">
        <f t="shared" si="247"/>
        <v>89874118010.691513</v>
      </c>
      <c r="T750" s="1">
        <f t="shared" si="248"/>
        <v>748</v>
      </c>
      <c r="U750" s="4">
        <f t="shared" si="245"/>
        <v>4.6136502666278556E-2</v>
      </c>
      <c r="V750" s="4">
        <f t="shared" si="255"/>
        <v>-2.9167975665496534E-4</v>
      </c>
      <c r="W750" s="4">
        <f t="shared" si="256"/>
        <v>-4.3441422265115852E-5</v>
      </c>
      <c r="X750" s="4">
        <f t="shared" si="257"/>
        <v>1.1310683447853724E-4</v>
      </c>
      <c r="Y750" s="4">
        <f t="shared" si="258"/>
        <v>2.2201434444154395E-4</v>
      </c>
      <c r="Z750" s="4">
        <f t="shared" si="259"/>
        <v>0.94920340044589924</v>
      </c>
      <c r="AA750" s="4">
        <f t="shared" si="260"/>
        <v>6.762420947983008E-3</v>
      </c>
      <c r="AB750" s="4">
        <f t="shared" si="261"/>
        <v>6.6604309992894179E-3</v>
      </c>
      <c r="AC750" s="4">
        <f t="shared" si="262"/>
        <v>3.7373747606829169E-2</v>
      </c>
      <c r="AD750" s="4">
        <f t="shared" si="263"/>
        <v>1.0000000000000007</v>
      </c>
      <c r="AF750" s="4">
        <f t="shared" si="246"/>
        <v>1.3137878878441758</v>
      </c>
    </row>
    <row r="751" spans="1:32" x14ac:dyDescent="0.3">
      <c r="A751" s="3">
        <v>44601</v>
      </c>
      <c r="B751" s="4">
        <v>750</v>
      </c>
      <c r="C751" s="4">
        <v>405751866</v>
      </c>
      <c r="D751" s="4">
        <v>2656534</v>
      </c>
      <c r="F751" s="6">
        <f t="shared" si="244"/>
        <v>4148787075259.4883</v>
      </c>
      <c r="H751" s="4">
        <f t="shared" si="243"/>
        <v>5.5566067934128384E+16</v>
      </c>
      <c r="I751" s="4">
        <v>60990050</v>
      </c>
      <c r="K751" s="4">
        <f t="shared" si="249"/>
        <v>2199074399136924</v>
      </c>
      <c r="L751" s="4">
        <f t="shared" si="250"/>
        <v>406309737.45716095</v>
      </c>
      <c r="M751" s="4">
        <f t="shared" si="251"/>
        <v>2319755.6650355458</v>
      </c>
      <c r="N751" s="4">
        <f t="shared" si="252"/>
        <v>107307219.18862168</v>
      </c>
      <c r="O751" s="4">
        <f t="shared" si="253"/>
        <v>311220562714.88135</v>
      </c>
      <c r="P751" s="4">
        <f t="shared" si="254"/>
        <v>2145280161647406</v>
      </c>
      <c r="Q751" s="4">
        <f t="shared" si="247"/>
        <v>113419646901.4301</v>
      </c>
      <c r="T751" s="1">
        <f t="shared" si="248"/>
        <v>749</v>
      </c>
      <c r="U751" s="4">
        <f t="shared" si="245"/>
        <v>4.3817361495374012E-2</v>
      </c>
      <c r="V751" s="4">
        <f t="shared" si="255"/>
        <v>-2.8163562834375308E-4</v>
      </c>
      <c r="W751" s="4">
        <f t="shared" si="256"/>
        <v>-5.1332750454088861E-5</v>
      </c>
      <c r="X751" s="4">
        <f t="shared" si="257"/>
        <v>1.0718380691736955E-4</v>
      </c>
      <c r="Y751" s="4">
        <f t="shared" si="258"/>
        <v>2.257845718804724E-4</v>
      </c>
      <c r="Z751" s="4">
        <f t="shared" si="259"/>
        <v>0.94891172068924423</v>
      </c>
      <c r="AA751" s="4">
        <f t="shared" si="260"/>
        <v>6.7189795257178919E-3</v>
      </c>
      <c r="AB751" s="4">
        <f t="shared" si="261"/>
        <v>6.7735378337679553E-3</v>
      </c>
      <c r="AC751" s="4">
        <f t="shared" si="262"/>
        <v>3.7595761951270713E-2</v>
      </c>
      <c r="AD751" s="4">
        <f t="shared" si="263"/>
        <v>1.0000000000000009</v>
      </c>
      <c r="AF751" s="4">
        <f t="shared" si="246"/>
        <v>1.2473643615155758</v>
      </c>
    </row>
    <row r="752" spans="1:32" x14ac:dyDescent="0.3">
      <c r="A752" s="3">
        <v>44602</v>
      </c>
      <c r="B752" s="4">
        <v>751</v>
      </c>
      <c r="C752" s="4">
        <v>408324447</v>
      </c>
      <c r="D752" s="4">
        <v>2572581</v>
      </c>
      <c r="F752" s="6">
        <f t="shared" si="244"/>
        <v>3813834643779.1138</v>
      </c>
      <c r="H752" s="4">
        <f t="shared" si="243"/>
        <v>5.6785527152946832E+16</v>
      </c>
      <c r="I752" s="4">
        <v>60643286</v>
      </c>
      <c r="K752" s="4">
        <f t="shared" si="249"/>
        <v>2166672141515765.2</v>
      </c>
      <c r="L752" s="4">
        <f t="shared" si="250"/>
        <v>408549611.25511914</v>
      </c>
      <c r="M752" s="4">
        <f t="shared" si="251"/>
        <v>2239873.7979581952</v>
      </c>
      <c r="N752" s="4">
        <f t="shared" si="252"/>
        <v>107751407.72647136</v>
      </c>
      <c r="O752" s="4">
        <f t="shared" si="253"/>
        <v>50698941783.359375</v>
      </c>
      <c r="P752" s="4">
        <f t="shared" si="254"/>
        <v>2219175132596043.5</v>
      </c>
      <c r="Q752" s="4">
        <f t="shared" si="247"/>
        <v>110694082290.48631</v>
      </c>
      <c r="T752" s="1">
        <f t="shared" si="248"/>
        <v>750</v>
      </c>
      <c r="U752" s="4">
        <f t="shared" si="245"/>
        <v>4.1685539498887238E-2</v>
      </c>
      <c r="V752" s="4">
        <f t="shared" si="255"/>
        <v>-2.7209233601126773E-4</v>
      </c>
      <c r="W752" s="4">
        <f t="shared" si="256"/>
        <v>-5.8332176916391228E-5</v>
      </c>
      <c r="X752" s="4">
        <f t="shared" si="257"/>
        <v>1.0106714784055361E-4</v>
      </c>
      <c r="Y752" s="4">
        <f t="shared" si="258"/>
        <v>2.2935736508710534E-4</v>
      </c>
      <c r="Z752" s="4">
        <f t="shared" si="259"/>
        <v>0.94863008506090052</v>
      </c>
      <c r="AA752" s="4">
        <f t="shared" si="260"/>
        <v>6.667646775263803E-3</v>
      </c>
      <c r="AB752" s="4">
        <f t="shared" si="261"/>
        <v>6.8807216406853245E-3</v>
      </c>
      <c r="AC752" s="4">
        <f t="shared" si="262"/>
        <v>3.7821546523151187E-2</v>
      </c>
      <c r="AD752" s="4">
        <f t="shared" si="263"/>
        <v>1.0000000000000009</v>
      </c>
      <c r="AF752" s="4">
        <f t="shared" si="246"/>
        <v>1.1863248250516503</v>
      </c>
    </row>
    <row r="753" spans="1:32" x14ac:dyDescent="0.3">
      <c r="A753" s="3">
        <v>44603</v>
      </c>
      <c r="B753" s="4">
        <v>752</v>
      </c>
      <c r="C753" s="4">
        <v>410711562</v>
      </c>
      <c r="D753" s="4">
        <v>2387115</v>
      </c>
      <c r="F753" s="6">
        <f t="shared" si="244"/>
        <v>3123837636422.3413</v>
      </c>
      <c r="H753" s="4">
        <f t="shared" si="243"/>
        <v>5.7928910827883768E+16</v>
      </c>
      <c r="I753" s="4">
        <v>59992404</v>
      </c>
      <c r="K753" s="4">
        <f t="shared" si="249"/>
        <v>2106501895750101.5</v>
      </c>
      <c r="L753" s="4">
        <f t="shared" si="250"/>
        <v>410713586.38014489</v>
      </c>
      <c r="M753" s="4">
        <f t="shared" si="251"/>
        <v>2163975.1250257492</v>
      </c>
      <c r="N753" s="4">
        <f t="shared" si="252"/>
        <v>108091282.8416777</v>
      </c>
      <c r="O753" s="4">
        <f t="shared" si="253"/>
        <v>4098114.9710415509</v>
      </c>
      <c r="P753" s="4">
        <f t="shared" si="254"/>
        <v>2313502145826390.5</v>
      </c>
      <c r="Q753" s="4">
        <f t="shared" si="247"/>
        <v>49791403803.524277</v>
      </c>
      <c r="T753" s="1">
        <f t="shared" si="248"/>
        <v>751</v>
      </c>
      <c r="U753" s="4">
        <f t="shared" si="245"/>
        <v>3.9734996017656406E-2</v>
      </c>
      <c r="V753" s="4">
        <f t="shared" si="255"/>
        <v>-2.6309475434829234E-4</v>
      </c>
      <c r="W753" s="4">
        <f t="shared" si="256"/>
        <v>-6.4439026392245605E-5</v>
      </c>
      <c r="X753" s="4">
        <f t="shared" si="257"/>
        <v>9.480751106230462E-5</v>
      </c>
      <c r="Y753" s="4">
        <f t="shared" si="258"/>
        <v>2.3272626967823332E-4</v>
      </c>
      <c r="Z753" s="4">
        <f t="shared" si="259"/>
        <v>0.9483579927248893</v>
      </c>
      <c r="AA753" s="4">
        <f t="shared" si="260"/>
        <v>6.6093145983474114E-3</v>
      </c>
      <c r="AB753" s="4">
        <f t="shared" si="261"/>
        <v>6.9817887885258783E-3</v>
      </c>
      <c r="AC753" s="4">
        <f t="shared" si="262"/>
        <v>3.8050903888238292E-2</v>
      </c>
      <c r="AD753" s="4">
        <f t="shared" si="263"/>
        <v>1.0000000000000009</v>
      </c>
      <c r="AF753" s="4">
        <f t="shared" si="246"/>
        <v>1.1304901449760973</v>
      </c>
    </row>
    <row r="754" spans="1:32" x14ac:dyDescent="0.3">
      <c r="A754" s="3">
        <v>44604</v>
      </c>
      <c r="B754" s="4">
        <v>753</v>
      </c>
      <c r="C754" s="4">
        <v>412747822</v>
      </c>
      <c r="D754" s="4">
        <v>2036260</v>
      </c>
      <c r="F754" s="6">
        <f t="shared" si="244"/>
        <v>2006707838774.7437</v>
      </c>
      <c r="H754" s="4">
        <f t="shared" si="243"/>
        <v>5.891324862673044E+16</v>
      </c>
      <c r="I754" s="4">
        <v>59417952</v>
      </c>
      <c r="K754" s="4">
        <f t="shared" si="249"/>
        <v>2054101053406700.2</v>
      </c>
      <c r="L754" s="4">
        <f t="shared" si="250"/>
        <v>412806002.91888517</v>
      </c>
      <c r="M754" s="4">
        <f t="shared" si="251"/>
        <v>2092416.5387402773</v>
      </c>
      <c r="N754" s="4">
        <f t="shared" si="252"/>
        <v>108332806.16561288</v>
      </c>
      <c r="O754" s="4">
        <f t="shared" si="253"/>
        <v>3385019322.3228955</v>
      </c>
      <c r="P754" s="4">
        <f t="shared" si="254"/>
        <v>2392662958043175.5</v>
      </c>
      <c r="Q754" s="4">
        <f t="shared" si="247"/>
        <v>3153556843.2882643</v>
      </c>
      <c r="T754" s="1">
        <f t="shared" si="248"/>
        <v>752</v>
      </c>
      <c r="U754" s="4">
        <f t="shared" si="245"/>
        <v>3.7958200249524683E-2</v>
      </c>
      <c r="V754" s="4">
        <f t="shared" si="255"/>
        <v>-2.5467237773973988E-4</v>
      </c>
      <c r="W754" s="4">
        <f t="shared" si="256"/>
        <v>-6.9668037391182704E-5</v>
      </c>
      <c r="X754" s="4">
        <f t="shared" si="257"/>
        <v>8.8453895399970804E-5</v>
      </c>
      <c r="Y754" s="4">
        <f t="shared" si="258"/>
        <v>2.3588651973095178E-4</v>
      </c>
      <c r="Z754" s="4">
        <f t="shared" si="259"/>
        <v>0.94809489797054103</v>
      </c>
      <c r="AA754" s="4">
        <f t="shared" si="260"/>
        <v>6.5448755719551659E-3</v>
      </c>
      <c r="AB754" s="4">
        <f t="shared" si="261"/>
        <v>7.0765962995881834E-3</v>
      </c>
      <c r="AC754" s="4">
        <f t="shared" si="262"/>
        <v>3.8283630157916526E-2</v>
      </c>
      <c r="AD754" s="4">
        <f t="shared" si="263"/>
        <v>1.0000000000000009</v>
      </c>
      <c r="AF754" s="4">
        <f t="shared" si="246"/>
        <v>1.0796393877454928</v>
      </c>
    </row>
    <row r="755" spans="1:32" x14ac:dyDescent="0.3">
      <c r="A755" s="3">
        <v>44605</v>
      </c>
      <c r="B755" s="4">
        <v>754</v>
      </c>
      <c r="C755" s="4">
        <v>414387421</v>
      </c>
      <c r="D755" s="4">
        <v>1639599</v>
      </c>
      <c r="F755" s="6">
        <f t="shared" si="244"/>
        <v>1040241204956.1899</v>
      </c>
      <c r="H755" s="4">
        <f t="shared" si="243"/>
        <v>5.9711865540477192E+16</v>
      </c>
      <c r="I755" s="4">
        <v>58589098</v>
      </c>
      <c r="K755" s="4">
        <f t="shared" si="249"/>
        <v>1979657092730960.5</v>
      </c>
      <c r="L755" s="4">
        <f t="shared" si="250"/>
        <v>414831435.52951604</v>
      </c>
      <c r="M755" s="4">
        <f t="shared" si="251"/>
        <v>2025432.6106308699</v>
      </c>
      <c r="N755" s="4">
        <f t="shared" si="252"/>
        <v>108482211.804997</v>
      </c>
      <c r="O755" s="4">
        <f t="shared" si="253"/>
        <v>197148902421.3515</v>
      </c>
      <c r="P755" s="4">
        <f t="shared" si="254"/>
        <v>2489322805158382</v>
      </c>
      <c r="Q755" s="4">
        <f t="shared" si="247"/>
        <v>148867575092.4537</v>
      </c>
      <c r="T755" s="1">
        <f t="shared" si="248"/>
        <v>753</v>
      </c>
      <c r="U755" s="4">
        <f t="shared" si="245"/>
        <v>3.6346444827022893E-2</v>
      </c>
      <c r="V755" s="4">
        <f t="shared" si="255"/>
        <v>-2.4684043920559465E-4</v>
      </c>
      <c r="W755" s="4">
        <f t="shared" si="256"/>
        <v>-7.404747940031566E-5</v>
      </c>
      <c r="X755" s="4">
        <f t="shared" si="257"/>
        <v>8.205293598980581E-5</v>
      </c>
      <c r="Y755" s="4">
        <f t="shared" si="258"/>
        <v>2.388349826161045E-4</v>
      </c>
      <c r="Z755" s="4">
        <f t="shared" si="259"/>
        <v>0.94784022559280123</v>
      </c>
      <c r="AA755" s="4">
        <f t="shared" si="260"/>
        <v>6.4752075345639835E-3</v>
      </c>
      <c r="AB755" s="4">
        <f t="shared" si="261"/>
        <v>7.1650501949881542E-3</v>
      </c>
      <c r="AC755" s="4">
        <f t="shared" si="262"/>
        <v>3.8519516677647476E-2</v>
      </c>
      <c r="AD755" s="4">
        <f t="shared" si="263"/>
        <v>1.0000000000000009</v>
      </c>
      <c r="AF755" s="4">
        <f t="shared" si="246"/>
        <v>1.0335187772821282</v>
      </c>
    </row>
    <row r="756" spans="1:32" x14ac:dyDescent="0.3">
      <c r="A756" s="3">
        <v>44606</v>
      </c>
      <c r="B756" s="4">
        <v>755</v>
      </c>
      <c r="C756" s="4">
        <v>415894556</v>
      </c>
      <c r="D756" s="4">
        <v>1507135</v>
      </c>
      <c r="F756" s="6">
        <f t="shared" si="244"/>
        <v>787581979222.15771</v>
      </c>
      <c r="H756" s="4">
        <f t="shared" si="243"/>
        <v>6.0450704358608464E+16</v>
      </c>
      <c r="I756" s="4">
        <v>56912555</v>
      </c>
      <c r="K756" s="4">
        <f t="shared" si="249"/>
        <v>1833277901688747.7</v>
      </c>
      <c r="L756" s="4">
        <f t="shared" si="250"/>
        <v>416794580.01980859</v>
      </c>
      <c r="M756" s="4">
        <f t="shared" si="251"/>
        <v>1963144.4902925491</v>
      </c>
      <c r="N756" s="4">
        <f t="shared" si="252"/>
        <v>108545879.9302301</v>
      </c>
      <c r="O756" s="4">
        <f t="shared" si="253"/>
        <v>810043236232.41394</v>
      </c>
      <c r="P756" s="4">
        <f t="shared" si="254"/>
        <v>2666000243350720.5</v>
      </c>
      <c r="Q756" s="4">
        <f t="shared" si="247"/>
        <v>207944655236.87045</v>
      </c>
      <c r="T756" s="1">
        <f t="shared" si="248"/>
        <v>754</v>
      </c>
      <c r="U756" s="4">
        <f t="shared" si="245"/>
        <v>3.4890149035155797E-2</v>
      </c>
      <c r="V756" s="4">
        <f t="shared" si="255"/>
        <v>-2.3960136429686038E-4</v>
      </c>
      <c r="W756" s="4">
        <f t="shared" si="256"/>
        <v>-7.7617028441971881E-5</v>
      </c>
      <c r="X756" s="4">
        <f t="shared" si="257"/>
        <v>7.5648312529910688E-5</v>
      </c>
      <c r="Y756" s="4">
        <f t="shared" si="258"/>
        <v>2.4157008020892157E-4</v>
      </c>
      <c r="Z756" s="4">
        <f t="shared" si="259"/>
        <v>0.94759338515359559</v>
      </c>
      <c r="AA756" s="4">
        <f t="shared" si="260"/>
        <v>6.4011600551636683E-3</v>
      </c>
      <c r="AB756" s="4">
        <f t="shared" si="261"/>
        <v>7.2471031309779598E-3</v>
      </c>
      <c r="AC756" s="4">
        <f t="shared" si="262"/>
        <v>3.8758351660263583E-2</v>
      </c>
      <c r="AD756" s="4">
        <f t="shared" si="263"/>
        <v>1.0000000000000009</v>
      </c>
      <c r="AF756" s="4">
        <f t="shared" si="246"/>
        <v>0.99185033216713536</v>
      </c>
    </row>
    <row r="757" spans="1:32" x14ac:dyDescent="0.3">
      <c r="A757" s="3">
        <v>44607</v>
      </c>
      <c r="B757" s="4">
        <v>756</v>
      </c>
      <c r="C757" s="4">
        <v>417879555</v>
      </c>
      <c r="D757" s="4">
        <v>1984999</v>
      </c>
      <c r="F757" s="6">
        <f t="shared" si="244"/>
        <v>1864104590543.3162</v>
      </c>
      <c r="H757" s="4">
        <f t="shared" si="243"/>
        <v>6.1430737068272944E+16</v>
      </c>
      <c r="I757" s="4">
        <v>55821156</v>
      </c>
      <c r="K757" s="4">
        <f t="shared" si="249"/>
        <v>1741008639798987.5</v>
      </c>
      <c r="L757" s="4">
        <f t="shared" si="250"/>
        <v>418700151.48816168</v>
      </c>
      <c r="M757" s="4">
        <f t="shared" si="251"/>
        <v>1905571.4683530927</v>
      </c>
      <c r="N757" s="4">
        <f t="shared" si="252"/>
        <v>108530222.5533102</v>
      </c>
      <c r="O757" s="4">
        <f t="shared" si="253"/>
        <v>673378596383.28723</v>
      </c>
      <c r="P757" s="4">
        <f t="shared" si="254"/>
        <v>2778245696921284</v>
      </c>
      <c r="Q757" s="4">
        <f t="shared" si="247"/>
        <v>6308732783.5204649</v>
      </c>
      <c r="T757" s="1">
        <f t="shared" si="248"/>
        <v>755</v>
      </c>
      <c r="U757" s="4">
        <f t="shared" si="245"/>
        <v>3.3579148330432074E-2</v>
      </c>
      <c r="V757" s="4">
        <f t="shared" si="255"/>
        <v>-2.3294648630980562E-4</v>
      </c>
      <c r="W757" s="4">
        <f t="shared" si="256"/>
        <v>-8.0425486592724464E-5</v>
      </c>
      <c r="X757" s="4">
        <f t="shared" si="257"/>
        <v>6.9280282528105851E-5</v>
      </c>
      <c r="Y757" s="4">
        <f t="shared" si="258"/>
        <v>2.4409169037442423E-4</v>
      </c>
      <c r="Z757" s="4">
        <f t="shared" si="259"/>
        <v>0.94735378378929869</v>
      </c>
      <c r="AA757" s="4">
        <f t="shared" si="260"/>
        <v>6.3235430267216961E-3</v>
      </c>
      <c r="AB757" s="4">
        <f t="shared" si="261"/>
        <v>7.3227514435078708E-3</v>
      </c>
      <c r="AC757" s="4">
        <f t="shared" si="262"/>
        <v>3.8999921740472503E-2</v>
      </c>
      <c r="AD757" s="4">
        <f t="shared" si="263"/>
        <v>1.0000000000000007</v>
      </c>
      <c r="AF757" s="4">
        <f t="shared" si="246"/>
        <v>0.95434009225171734</v>
      </c>
    </row>
    <row r="758" spans="1:32" x14ac:dyDescent="0.3">
      <c r="A758" s="3">
        <v>44608</v>
      </c>
      <c r="B758" s="4">
        <v>757</v>
      </c>
      <c r="C758" s="4">
        <v>420034849</v>
      </c>
      <c r="D758" s="4">
        <v>2155294</v>
      </c>
      <c r="F758" s="6">
        <f t="shared" si="244"/>
        <v>2358120050789.9712</v>
      </c>
      <c r="H758" s="4">
        <f t="shared" si="243"/>
        <v>6.2503771288497944E+16</v>
      </c>
      <c r="I758" s="4">
        <v>54899787</v>
      </c>
      <c r="K758" s="4">
        <f t="shared" si="249"/>
        <v>1664968588555752</v>
      </c>
      <c r="L758" s="4">
        <f t="shared" si="250"/>
        <v>420552796.10589063</v>
      </c>
      <c r="M758" s="4">
        <f t="shared" si="251"/>
        <v>1852644.6177289486</v>
      </c>
      <c r="N758" s="4">
        <f t="shared" si="252"/>
        <v>108441583.73050199</v>
      </c>
      <c r="O758" s="4">
        <f t="shared" si="253"/>
        <v>268269204500.48123</v>
      </c>
      <c r="P758" s="4">
        <f t="shared" si="254"/>
        <v>2866723997130394</v>
      </c>
      <c r="Q758" s="4">
        <f t="shared" si="247"/>
        <v>91596648589.049011</v>
      </c>
      <c r="T758" s="1">
        <f t="shared" si="248"/>
        <v>756</v>
      </c>
      <c r="U758" s="4">
        <f t="shared" si="245"/>
        <v>3.2402968810851182E-2</v>
      </c>
      <c r="V758" s="4">
        <f t="shared" si="255"/>
        <v>-2.2685795688057273E-4</v>
      </c>
      <c r="W758" s="4">
        <f t="shared" si="256"/>
        <v>-8.2528419134467862E-5</v>
      </c>
      <c r="X758" s="4">
        <f t="shared" si="257"/>
        <v>6.2985343120613784E-5</v>
      </c>
      <c r="Y758" s="4">
        <f t="shared" si="258"/>
        <v>2.4640103289442681E-4</v>
      </c>
      <c r="Z758" s="4">
        <f t="shared" si="259"/>
        <v>0.9471208373029889</v>
      </c>
      <c r="AA758" s="4">
        <f t="shared" si="260"/>
        <v>6.2431175401289713E-3</v>
      </c>
      <c r="AB758" s="4">
        <f t="shared" si="261"/>
        <v>7.3920317260359764E-3</v>
      </c>
      <c r="AC758" s="4">
        <f t="shared" si="262"/>
        <v>3.9244013430846929E-2</v>
      </c>
      <c r="AD758" s="4">
        <f t="shared" si="263"/>
        <v>1.0000000000000007</v>
      </c>
      <c r="AF758" s="4">
        <f t="shared" si="246"/>
        <v>0.92068590060567024</v>
      </c>
    </row>
    <row r="759" spans="1:32" x14ac:dyDescent="0.3">
      <c r="A759" s="3">
        <v>44609</v>
      </c>
      <c r="B759" s="4">
        <v>758</v>
      </c>
      <c r="C759" s="4">
        <v>422116800</v>
      </c>
      <c r="D759" s="4">
        <v>2081951</v>
      </c>
      <c r="F759" s="6">
        <f t="shared" si="244"/>
        <v>2138245708246.7458</v>
      </c>
      <c r="H759" s="4">
        <f t="shared" si="243"/>
        <v>6.3549112714542024E+16</v>
      </c>
      <c r="I759" s="4">
        <v>54047857</v>
      </c>
      <c r="K759" s="4">
        <f t="shared" si="249"/>
        <v>1596170024480765.2</v>
      </c>
      <c r="L759" s="4">
        <f t="shared" si="250"/>
        <v>422357018.09464735</v>
      </c>
      <c r="M759" s="4">
        <f t="shared" si="251"/>
        <v>1804221.9887567163</v>
      </c>
      <c r="N759" s="4">
        <f t="shared" si="252"/>
        <v>108286155.86737134</v>
      </c>
      <c r="O759" s="4">
        <f t="shared" si="253"/>
        <v>57704732996.002205</v>
      </c>
      <c r="P759" s="4">
        <f t="shared" si="254"/>
        <v>2941793064026294.5</v>
      </c>
      <c r="Q759" s="4">
        <f t="shared" si="247"/>
        <v>77133403686.172028</v>
      </c>
      <c r="T759" s="1">
        <f t="shared" si="248"/>
        <v>757</v>
      </c>
      <c r="U759" s="4">
        <f t="shared" si="245"/>
        <v>3.1351087318776082E-2</v>
      </c>
      <c r="V759" s="4">
        <f t="shared" si="255"/>
        <v>-2.2131079841615175E-4</v>
      </c>
      <c r="W759" s="4">
        <f t="shared" si="256"/>
        <v>-8.3985766963394097E-5</v>
      </c>
      <c r="X759" s="4">
        <f t="shared" si="257"/>
        <v>5.6796021257716361E-5</v>
      </c>
      <c r="Y759" s="4">
        <f t="shared" si="258"/>
        <v>2.4850054412182948E-4</v>
      </c>
      <c r="Z759" s="4">
        <f t="shared" si="259"/>
        <v>0.94689397934610831</v>
      </c>
      <c r="AA759" s="4">
        <f t="shared" si="260"/>
        <v>6.1605891209945036E-3</v>
      </c>
      <c r="AB759" s="4">
        <f t="shared" si="261"/>
        <v>7.4550170691565906E-3</v>
      </c>
      <c r="AC759" s="4">
        <f t="shared" si="262"/>
        <v>3.9490414463741352E-2</v>
      </c>
      <c r="AD759" s="4">
        <f t="shared" si="263"/>
        <v>1.0000000000000009</v>
      </c>
      <c r="AF759" s="4">
        <f t="shared" si="246"/>
        <v>0.89058476390157226</v>
      </c>
    </row>
    <row r="760" spans="1:32" x14ac:dyDescent="0.3">
      <c r="A760" s="3">
        <v>44610</v>
      </c>
      <c r="B760" s="4">
        <v>759</v>
      </c>
      <c r="C760" s="4">
        <v>424102749</v>
      </c>
      <c r="D760" s="4">
        <v>1985949</v>
      </c>
      <c r="F760" s="6">
        <f t="shared" si="244"/>
        <v>1866699605140.3276</v>
      </c>
      <c r="H760" s="4">
        <f t="shared" si="243"/>
        <v>6.45543304628802E+16</v>
      </c>
      <c r="I760" s="4">
        <v>53203181</v>
      </c>
      <c r="K760" s="4">
        <f t="shared" si="249"/>
        <v>1529390347693444.2</v>
      </c>
      <c r="L760" s="4">
        <f t="shared" si="250"/>
        <v>424117123.02701235</v>
      </c>
      <c r="M760" s="4">
        <f t="shared" si="251"/>
        <v>1760104.9323650002</v>
      </c>
      <c r="N760" s="4">
        <f t="shared" si="252"/>
        <v>108069913.34387583</v>
      </c>
      <c r="O760" s="4">
        <f t="shared" si="253"/>
        <v>206612652.55171502</v>
      </c>
      <c r="P760" s="4">
        <f t="shared" si="254"/>
        <v>3010358318094509.5</v>
      </c>
      <c r="Q760" s="4">
        <f t="shared" si="247"/>
        <v>51005542885.92234</v>
      </c>
      <c r="T760" s="1">
        <f t="shared" si="248"/>
        <v>758</v>
      </c>
      <c r="U760" s="4">
        <f t="shared" si="245"/>
        <v>3.0413179758316963E-2</v>
      </c>
      <c r="V760" s="4">
        <f t="shared" si="255"/>
        <v>-2.162750598438674E-4</v>
      </c>
      <c r="W760" s="4">
        <f t="shared" si="256"/>
        <v>-8.4859474000851463E-5</v>
      </c>
      <c r="X760" s="4">
        <f t="shared" si="257"/>
        <v>5.0740789203618925E-5</v>
      </c>
      <c r="Y760" s="4">
        <f t="shared" si="258"/>
        <v>2.5039374464109993E-4</v>
      </c>
      <c r="Z760" s="4">
        <f t="shared" si="259"/>
        <v>0.94667266854769216</v>
      </c>
      <c r="AA760" s="4">
        <f t="shared" si="260"/>
        <v>6.0766033540311098E-3</v>
      </c>
      <c r="AB760" s="4">
        <f t="shared" si="261"/>
        <v>7.5118130904143071E-3</v>
      </c>
      <c r="AC760" s="4">
        <f t="shared" si="262"/>
        <v>3.9738915007863182E-2</v>
      </c>
      <c r="AD760" s="4">
        <f t="shared" si="263"/>
        <v>1.0000000000000007</v>
      </c>
      <c r="AF760" s="4">
        <f t="shared" si="246"/>
        <v>0.86373986759878396</v>
      </c>
    </row>
    <row r="761" spans="1:32" x14ac:dyDescent="0.3">
      <c r="A761" s="3">
        <v>44611</v>
      </c>
      <c r="B761" s="4">
        <v>760</v>
      </c>
      <c r="C761" s="4">
        <v>425801338</v>
      </c>
      <c r="D761" s="4">
        <v>1698589</v>
      </c>
      <c r="F761" s="6">
        <f t="shared" si="244"/>
        <v>1164051441059.0403</v>
      </c>
      <c r="H761" s="4">
        <f t="shared" si="243"/>
        <v>6.5420355170947432E+16</v>
      </c>
      <c r="I761" s="4">
        <v>52330545</v>
      </c>
      <c r="K761" s="4">
        <f t="shared" si="249"/>
        <v>1461898755078422</v>
      </c>
      <c r="L761" s="4">
        <f t="shared" si="250"/>
        <v>425837178.27195758</v>
      </c>
      <c r="M761" s="4">
        <f t="shared" si="251"/>
        <v>1720055.2449452281</v>
      </c>
      <c r="N761" s="4">
        <f t="shared" si="252"/>
        <v>107798564.33683601</v>
      </c>
      <c r="O761" s="4">
        <f t="shared" si="253"/>
        <v>1284525093.9930284</v>
      </c>
      <c r="P761" s="4">
        <f t="shared" si="254"/>
        <v>3076701169151613.5</v>
      </c>
      <c r="Q761" s="4">
        <f t="shared" si="247"/>
        <v>460799672.04853094</v>
      </c>
      <c r="T761" s="1">
        <f t="shared" si="248"/>
        <v>759</v>
      </c>
      <c r="U761" s="4">
        <f t="shared" si="245"/>
        <v>2.9579361706863743E-2</v>
      </c>
      <c r="V761" s="4">
        <f t="shared" si="255"/>
        <v>-2.1171805191174173E-4</v>
      </c>
      <c r="W761" s="4">
        <f t="shared" si="256"/>
        <v>-8.5211152630283325E-5</v>
      </c>
      <c r="X761" s="4">
        <f t="shared" si="257"/>
        <v>4.4844100429940453E-5</v>
      </c>
      <c r="Y761" s="4">
        <f t="shared" si="258"/>
        <v>2.520851041120846E-4</v>
      </c>
      <c r="Z761" s="4">
        <f t="shared" si="259"/>
        <v>0.94645639348784827</v>
      </c>
      <c r="AA761" s="4">
        <f t="shared" si="260"/>
        <v>5.9917438800302586E-3</v>
      </c>
      <c r="AB761" s="4">
        <f t="shared" si="261"/>
        <v>7.5625538796179259E-3</v>
      </c>
      <c r="AC761" s="4">
        <f t="shared" si="262"/>
        <v>3.9989308752504282E-2</v>
      </c>
      <c r="AD761" s="4">
        <f t="shared" si="263"/>
        <v>1.0000000000000007</v>
      </c>
      <c r="AF761" s="4">
        <f t="shared" si="246"/>
        <v>0.83986736406926099</v>
      </c>
    </row>
    <row r="762" spans="1:32" x14ac:dyDescent="0.3">
      <c r="A762" s="3">
        <v>44612</v>
      </c>
      <c r="B762" s="4">
        <v>761</v>
      </c>
      <c r="C762" s="4">
        <v>427211171</v>
      </c>
      <c r="D762" s="4">
        <v>1409833</v>
      </c>
      <c r="F762" s="6">
        <f t="shared" si="244"/>
        <v>624346751373.30261</v>
      </c>
      <c r="H762" s="4">
        <f t="shared" si="243"/>
        <v>6.6143540140235088E+16</v>
      </c>
      <c r="I762" s="4">
        <v>51317094</v>
      </c>
      <c r="K762" s="4">
        <f t="shared" si="249"/>
        <v>1385427676588248</v>
      </c>
      <c r="L762" s="4">
        <f t="shared" si="250"/>
        <v>427520991.21785742</v>
      </c>
      <c r="M762" s="4">
        <f t="shared" si="251"/>
        <v>1683812.9458998442</v>
      </c>
      <c r="N762" s="4">
        <f t="shared" si="252"/>
        <v>107477521.4948629</v>
      </c>
      <c r="O762" s="4">
        <f t="shared" si="253"/>
        <v>95988567393.219467</v>
      </c>
      <c r="P762" s="4">
        <f t="shared" si="254"/>
        <v>3153993616405752.5</v>
      </c>
      <c r="Q762" s="4">
        <f t="shared" si="247"/>
        <v>75065010755.28154</v>
      </c>
      <c r="T762" s="1">
        <f t="shared" si="248"/>
        <v>760</v>
      </c>
      <c r="U762" s="4">
        <f t="shared" si="245"/>
        <v>2.8840426118537037E-2</v>
      </c>
      <c r="V762" s="4">
        <f t="shared" si="255"/>
        <v>-2.0760664896769533E-4</v>
      </c>
      <c r="W762" s="4">
        <f t="shared" si="256"/>
        <v>-8.5099798347849085E-5</v>
      </c>
      <c r="X762" s="4">
        <f t="shared" si="257"/>
        <v>3.9126540005275472E-5</v>
      </c>
      <c r="Y762" s="4">
        <f t="shared" si="258"/>
        <v>2.5357990731026894E-4</v>
      </c>
      <c r="Z762" s="4">
        <f t="shared" si="259"/>
        <v>0.94624467543593649</v>
      </c>
      <c r="AA762" s="4">
        <f t="shared" si="260"/>
        <v>5.9065327273999753E-3</v>
      </c>
      <c r="AB762" s="4">
        <f t="shared" si="261"/>
        <v>7.6073979800478659E-3</v>
      </c>
      <c r="AC762" s="4">
        <f t="shared" si="262"/>
        <v>4.0241393856616368E-2</v>
      </c>
      <c r="AD762" s="4">
        <f t="shared" si="263"/>
        <v>1.0000000000000007</v>
      </c>
      <c r="AF762" s="4">
        <f t="shared" si="246"/>
        <v>0.8187030714293827</v>
      </c>
    </row>
    <row r="763" spans="1:32" x14ac:dyDescent="0.3">
      <c r="A763" s="3">
        <v>44613</v>
      </c>
      <c r="B763" s="4">
        <v>762</v>
      </c>
      <c r="C763" s="4">
        <v>428528866</v>
      </c>
      <c r="D763" s="4">
        <v>1317695</v>
      </c>
      <c r="F763" s="6">
        <f t="shared" si="244"/>
        <v>487229346554.93939</v>
      </c>
      <c r="H763" s="4">
        <f t="shared" si="243"/>
        <v>6.6823056244915832E+16</v>
      </c>
      <c r="I763" s="4">
        <v>49667655</v>
      </c>
      <c r="K763" s="4">
        <f t="shared" si="249"/>
        <v>1265359686987223.7</v>
      </c>
      <c r="L763" s="4">
        <f t="shared" si="250"/>
        <v>429172105.80175906</v>
      </c>
      <c r="M763" s="4">
        <f t="shared" si="251"/>
        <v>1651114.5839016438</v>
      </c>
      <c r="N763" s="4">
        <f t="shared" si="252"/>
        <v>107111891.98493952</v>
      </c>
      <c r="O763" s="4">
        <f t="shared" si="253"/>
        <v>413757442567.04022</v>
      </c>
      <c r="P763" s="4">
        <f t="shared" si="254"/>
        <v>3299840362781893</v>
      </c>
      <c r="Q763" s="4">
        <f t="shared" si="247"/>
        <v>111168618929.14526</v>
      </c>
      <c r="T763" s="1">
        <f t="shared" si="248"/>
        <v>761</v>
      </c>
      <c r="U763" s="4">
        <f t="shared" si="245"/>
        <v>2.8188082375673273E-2</v>
      </c>
      <c r="V763" s="4">
        <f t="shared" si="255"/>
        <v>-2.0390964629202066E-4</v>
      </c>
      <c r="W763" s="4">
        <f t="shared" si="256"/>
        <v>-8.4579562113441017E-5</v>
      </c>
      <c r="X763" s="4">
        <f t="shared" si="257"/>
        <v>3.3605083225438722E-5</v>
      </c>
      <c r="Y763" s="4">
        <f t="shared" si="258"/>
        <v>2.5488412518002296E-4</v>
      </c>
      <c r="Z763" s="4">
        <f t="shared" si="259"/>
        <v>0.9460370687869688</v>
      </c>
      <c r="AA763" s="4">
        <f t="shared" si="260"/>
        <v>5.8214329290521265E-3</v>
      </c>
      <c r="AB763" s="4">
        <f t="shared" si="261"/>
        <v>7.6465245200531412E-3</v>
      </c>
      <c r="AC763" s="4">
        <f t="shared" si="262"/>
        <v>4.0494973763926641E-2</v>
      </c>
      <c r="AD763" s="4">
        <f t="shared" si="263"/>
        <v>1.0000000000000007</v>
      </c>
      <c r="AF763" s="4">
        <f t="shared" si="246"/>
        <v>0.8000092047631473</v>
      </c>
    </row>
    <row r="764" spans="1:32" x14ac:dyDescent="0.3">
      <c r="A764" s="3">
        <v>44614</v>
      </c>
      <c r="B764" s="4">
        <v>763</v>
      </c>
      <c r="C764" s="4">
        <v>430219337</v>
      </c>
      <c r="D764" s="4">
        <v>1690471</v>
      </c>
      <c r="F764" s="6">
        <f t="shared" si="244"/>
        <v>1146600125212.9988</v>
      </c>
      <c r="H764" s="4">
        <f t="shared" si="243"/>
        <v>6.7699892716572368E+16</v>
      </c>
      <c r="I764" s="4">
        <v>48364718</v>
      </c>
      <c r="K764" s="4">
        <f t="shared" si="249"/>
        <v>1174361456487402.5</v>
      </c>
      <c r="L764" s="4">
        <f t="shared" si="250"/>
        <v>430793817.78673184</v>
      </c>
      <c r="M764" s="4">
        <f t="shared" si="251"/>
        <v>1621711.984972775</v>
      </c>
      <c r="N764" s="4">
        <f t="shared" si="252"/>
        <v>106706487.31260718</v>
      </c>
      <c r="O764" s="4">
        <f t="shared" si="253"/>
        <v>330028174324.0329</v>
      </c>
      <c r="P764" s="4">
        <f t="shared" si="254"/>
        <v>3403762046525473.5</v>
      </c>
      <c r="Q764" s="4">
        <f t="shared" si="247"/>
        <v>4727802147.5141554</v>
      </c>
      <c r="T764" s="1">
        <f t="shared" si="248"/>
        <v>762</v>
      </c>
      <c r="U764" s="4">
        <f t="shared" si="245"/>
        <v>2.7615198608888076E-2</v>
      </c>
      <c r="V764" s="4">
        <f t="shared" si="255"/>
        <v>-2.0060015090741777E-4</v>
      </c>
      <c r="W764" s="4">
        <f t="shared" si="256"/>
        <v>-8.3697599618384034E-5</v>
      </c>
      <c r="X764" s="4">
        <f t="shared" si="257"/>
        <v>2.8293456016947817E-5</v>
      </c>
      <c r="Y764" s="4">
        <f t="shared" si="258"/>
        <v>2.5600429450885399E-4</v>
      </c>
      <c r="Z764" s="4">
        <f t="shared" si="259"/>
        <v>0.94583315914067678</v>
      </c>
      <c r="AA764" s="4">
        <f t="shared" si="260"/>
        <v>5.7368533669386853E-3</v>
      </c>
      <c r="AB764" s="4">
        <f t="shared" si="261"/>
        <v>7.6801296032785798E-3</v>
      </c>
      <c r="AC764" s="4">
        <f t="shared" si="262"/>
        <v>4.0749857889106664E-2</v>
      </c>
      <c r="AD764" s="4">
        <f t="shared" si="263"/>
        <v>1.0000000000000007</v>
      </c>
      <c r="AF764" s="4">
        <f t="shared" si="246"/>
        <v>0.78358119457437436</v>
      </c>
    </row>
    <row r="765" spans="1:32" x14ac:dyDescent="0.3">
      <c r="A765" s="3">
        <v>44615</v>
      </c>
      <c r="B765" s="4">
        <v>764</v>
      </c>
      <c r="C765" s="4">
        <v>432114585</v>
      </c>
      <c r="D765" s="4">
        <v>1895248</v>
      </c>
      <c r="F765" s="6">
        <f t="shared" si="244"/>
        <v>1627081774840.2334</v>
      </c>
      <c r="H765" s="4">
        <f t="shared" si="243"/>
        <v>6.8689741532256576E+16</v>
      </c>
      <c r="I765" s="4">
        <v>47407861</v>
      </c>
      <c r="K765" s="4">
        <f t="shared" si="249"/>
        <v>1109696047839531.6</v>
      </c>
      <c r="L765" s="4">
        <f t="shared" si="250"/>
        <v>432389209.05354828</v>
      </c>
      <c r="M765" s="4">
        <f t="shared" si="251"/>
        <v>1595391.2668164372</v>
      </c>
      <c r="N765" s="4">
        <f t="shared" si="252"/>
        <v>106265853.11344364</v>
      </c>
      <c r="O765" s="4">
        <f t="shared" si="253"/>
        <v>75418370787.286591</v>
      </c>
      <c r="P765" s="4">
        <f t="shared" si="254"/>
        <v>3464263235626194</v>
      </c>
      <c r="Q765" s="4">
        <f t="shared" si="247"/>
        <v>89914060435.518341</v>
      </c>
      <c r="T765" s="1">
        <f t="shared" si="248"/>
        <v>763</v>
      </c>
      <c r="U765" s="4">
        <f t="shared" si="245"/>
        <v>2.7116044591378716E-2</v>
      </c>
      <c r="V765" s="4">
        <f t="shared" si="255"/>
        <v>-1.9765795522715059E-4</v>
      </c>
      <c r="W765" s="4">
        <f t="shared" si="256"/>
        <v>-8.2492044297545594E-5</v>
      </c>
      <c r="X765" s="4">
        <f t="shared" si="257"/>
        <v>2.3202589909588787E-5</v>
      </c>
      <c r="Y765" s="4">
        <f t="shared" si="258"/>
        <v>2.569474096151074E-4</v>
      </c>
      <c r="Z765" s="4">
        <f t="shared" si="259"/>
        <v>0.94563255898976939</v>
      </c>
      <c r="AA765" s="4">
        <f t="shared" si="260"/>
        <v>5.653155767320301E-3</v>
      </c>
      <c r="AB765" s="4">
        <f t="shared" si="261"/>
        <v>7.7084230592955275E-3</v>
      </c>
      <c r="AC765" s="4">
        <f t="shared" si="262"/>
        <v>4.1005862183615516E-2</v>
      </c>
      <c r="AD765" s="4">
        <f t="shared" si="263"/>
        <v>1.0000000000000007</v>
      </c>
      <c r="AF765" s="4">
        <f t="shared" si="246"/>
        <v>0.76925451602423611</v>
      </c>
    </row>
    <row r="766" spans="1:32" x14ac:dyDescent="0.3">
      <c r="A766" s="3">
        <v>44616</v>
      </c>
      <c r="B766" s="4">
        <v>765</v>
      </c>
      <c r="C766" s="4">
        <v>433941235</v>
      </c>
      <c r="D766" s="4">
        <v>1826650</v>
      </c>
      <c r="F766" s="6">
        <f t="shared" si="244"/>
        <v>1456784200081.5022</v>
      </c>
      <c r="H766" s="4">
        <f t="shared" si="243"/>
        <v>6.9650561636888752E+16</v>
      </c>
      <c r="I766" s="4">
        <v>46532847</v>
      </c>
      <c r="K766" s="4">
        <f t="shared" si="249"/>
        <v>1052164588512691.9</v>
      </c>
      <c r="L766" s="4">
        <f t="shared" si="250"/>
        <v>433961200.77020323</v>
      </c>
      <c r="M766" s="4">
        <f t="shared" si="251"/>
        <v>1571991.7166549563</v>
      </c>
      <c r="N766" s="4">
        <f t="shared" si="252"/>
        <v>105794318.68379851</v>
      </c>
      <c r="O766" s="4">
        <f t="shared" si="253"/>
        <v>398631979.80829734</v>
      </c>
      <c r="P766" s="4">
        <f t="shared" si="254"/>
        <v>3511922026129652</v>
      </c>
      <c r="Q766" s="4">
        <f t="shared" si="247"/>
        <v>64850841276.244537</v>
      </c>
      <c r="T766" s="1">
        <f t="shared" si="248"/>
        <v>764</v>
      </c>
      <c r="U766" s="4">
        <f t="shared" si="245"/>
        <v>2.6686525347451421E-2</v>
      </c>
      <c r="V766" s="4">
        <f t="shared" si="255"/>
        <v>-1.9507179477978542E-4</v>
      </c>
      <c r="W766" s="4">
        <f t="shared" si="256"/>
        <v>-8.0990196715069576E-5</v>
      </c>
      <c r="X766" s="4">
        <f t="shared" si="257"/>
        <v>1.8341162293436617E-5</v>
      </c>
      <c r="Y766" s="4">
        <f t="shared" si="258"/>
        <v>2.5772082920141838E-4</v>
      </c>
      <c r="Z766" s="4">
        <f t="shared" si="259"/>
        <v>0.9454349010345422</v>
      </c>
      <c r="AA766" s="4">
        <f t="shared" si="260"/>
        <v>5.5706637230227554E-3</v>
      </c>
      <c r="AB766" s="4">
        <f t="shared" si="261"/>
        <v>7.7316256492051165E-3</v>
      </c>
      <c r="AC766" s="4">
        <f t="shared" si="262"/>
        <v>4.1262809593230622E-2</v>
      </c>
      <c r="AD766" s="4">
        <f t="shared" si="263"/>
        <v>1.0000000000000007</v>
      </c>
      <c r="AF766" s="4">
        <f t="shared" si="246"/>
        <v>0.75691124921583097</v>
      </c>
    </row>
    <row r="767" spans="1:32" x14ac:dyDescent="0.3">
      <c r="A767" s="3">
        <v>44617</v>
      </c>
      <c r="B767" s="4">
        <v>766</v>
      </c>
      <c r="C767" s="4">
        <v>435621060</v>
      </c>
      <c r="D767" s="4">
        <v>1679825</v>
      </c>
      <c r="F767" s="6">
        <f t="shared" si="244"/>
        <v>1123914113352.5942</v>
      </c>
      <c r="H767" s="4">
        <f t="shared" si="243"/>
        <v>7.0540041878680832E+16</v>
      </c>
      <c r="I767" s="4">
        <v>45647859</v>
      </c>
      <c r="K767" s="4">
        <f t="shared" si="249"/>
        <v>995534927442259.62</v>
      </c>
      <c r="L767" s="4">
        <f t="shared" si="250"/>
        <v>435512624.51732445</v>
      </c>
      <c r="M767" s="4">
        <f t="shared" si="251"/>
        <v>1551423.7471212149</v>
      </c>
      <c r="N767" s="4">
        <f t="shared" si="252"/>
        <v>105296065.20822218</v>
      </c>
      <c r="O767" s="4">
        <f t="shared" si="253"/>
        <v>11758253903.080017</v>
      </c>
      <c r="P767" s="4">
        <f t="shared" si="254"/>
        <v>3557908503858595</v>
      </c>
      <c r="Q767" s="4">
        <f t="shared" si="247"/>
        <v>16486881740.841728</v>
      </c>
      <c r="T767" s="1">
        <f t="shared" si="248"/>
        <v>765</v>
      </c>
      <c r="U767" s="4">
        <f t="shared" si="245"/>
        <v>2.632438605791651E-2</v>
      </c>
      <c r="V767" s="4">
        <f t="shared" si="255"/>
        <v>-1.9284132508748126E-4</v>
      </c>
      <c r="W767" s="4">
        <f t="shared" si="256"/>
        <v>-7.920708452406627E-5</v>
      </c>
      <c r="X767" s="4">
        <f t="shared" si="257"/>
        <v>1.371620839481848E-5</v>
      </c>
      <c r="Y767" s="4">
        <f t="shared" si="258"/>
        <v>2.5833220121672905E-4</v>
      </c>
      <c r="Z767" s="4">
        <f t="shared" si="259"/>
        <v>0.94523982923976246</v>
      </c>
      <c r="AA767" s="4">
        <f t="shared" si="260"/>
        <v>5.4896735263076854E-3</v>
      </c>
      <c r="AB767" s="4">
        <f t="shared" si="261"/>
        <v>7.7499668114985529E-3</v>
      </c>
      <c r="AC767" s="4">
        <f t="shared" si="262"/>
        <v>4.1520530422432041E-2</v>
      </c>
      <c r="AD767" s="4">
        <f t="shared" si="263"/>
        <v>1.0000000000000007</v>
      </c>
      <c r="AF767" s="4">
        <f t="shared" si="246"/>
        <v>0.74648582011537956</v>
      </c>
    </row>
    <row r="768" spans="1:32" x14ac:dyDescent="0.3">
      <c r="A768" s="3">
        <v>44618</v>
      </c>
      <c r="B768" s="4">
        <v>767</v>
      </c>
      <c r="C768" s="4">
        <v>437092688</v>
      </c>
      <c r="D768" s="4">
        <v>1471628</v>
      </c>
      <c r="F768" s="6">
        <f t="shared" si="244"/>
        <v>725820772758.11865</v>
      </c>
      <c r="H768" s="4">
        <f t="shared" si="243"/>
        <v>7.1323917976094352E+16</v>
      </c>
      <c r="I768" s="4">
        <v>44809199</v>
      </c>
      <c r="K768" s="4">
        <f t="shared" si="249"/>
        <v>943315311977476.5</v>
      </c>
      <c r="L768" s="4">
        <f t="shared" si="250"/>
        <v>437046309.1358763</v>
      </c>
      <c r="M768" s="4">
        <f t="shared" si="251"/>
        <v>1533684.6185518503</v>
      </c>
      <c r="N768" s="4">
        <f t="shared" si="252"/>
        <v>104775210.30676709</v>
      </c>
      <c r="O768" s="4">
        <f t="shared" si="253"/>
        <v>2150999037.4048171</v>
      </c>
      <c r="P768" s="4">
        <f t="shared" si="254"/>
        <v>3595922512043318.5</v>
      </c>
      <c r="Q768" s="4">
        <f t="shared" si="247"/>
        <v>3851023906.0898533</v>
      </c>
      <c r="T768" s="1">
        <f t="shared" si="248"/>
        <v>766</v>
      </c>
      <c r="U768" s="4">
        <f t="shared" si="245"/>
        <v>2.6029357717575689E-2</v>
      </c>
      <c r="V768" s="4">
        <f t="shared" si="255"/>
        <v>-1.9097857548231782E-4</v>
      </c>
      <c r="W768" s="4">
        <f t="shared" si="256"/>
        <v>-7.7144616851466979E-5</v>
      </c>
      <c r="X768" s="4">
        <f t="shared" si="257"/>
        <v>9.3337842162825022E-6</v>
      </c>
      <c r="Y768" s="4">
        <f t="shared" si="258"/>
        <v>2.587894081175023E-4</v>
      </c>
      <c r="Z768" s="4">
        <f t="shared" si="259"/>
        <v>0.94504698791467501</v>
      </c>
      <c r="AA768" s="4">
        <f t="shared" si="260"/>
        <v>5.4104664417836193E-3</v>
      </c>
      <c r="AB768" s="4">
        <f t="shared" si="261"/>
        <v>7.7636830198933712E-3</v>
      </c>
      <c r="AC768" s="4">
        <f t="shared" si="262"/>
        <v>4.1778862623648771E-2</v>
      </c>
      <c r="AD768" s="4">
        <f t="shared" si="263"/>
        <v>1.0000000000000009</v>
      </c>
      <c r="AF768" s="4">
        <f t="shared" si="246"/>
        <v>0.73796905704736082</v>
      </c>
    </row>
    <row r="769" spans="1:32" x14ac:dyDescent="0.3">
      <c r="A769" s="3">
        <v>44619</v>
      </c>
      <c r="B769" s="4">
        <v>768</v>
      </c>
      <c r="C769" s="4">
        <v>438367121</v>
      </c>
      <c r="D769" s="4">
        <v>1274433</v>
      </c>
      <c r="F769" s="6">
        <f t="shared" si="244"/>
        <v>428705624241.34857</v>
      </c>
      <c r="H769" s="4">
        <f t="shared" si="243"/>
        <v>7.2006256026154472E+16</v>
      </c>
      <c r="I769" s="4">
        <v>43975797</v>
      </c>
      <c r="K769" s="4">
        <f t="shared" si="249"/>
        <v>892816588522444.62</v>
      </c>
      <c r="L769" s="4">
        <f t="shared" si="250"/>
        <v>438565179.13719624</v>
      </c>
      <c r="M769" s="4">
        <f t="shared" si="251"/>
        <v>1518870.0013199449</v>
      </c>
      <c r="N769" s="4">
        <f t="shared" si="252"/>
        <v>104235904.57996505</v>
      </c>
      <c r="O769" s="4">
        <f t="shared" si="253"/>
        <v>39227025709.645737</v>
      </c>
      <c r="P769" s="4">
        <f t="shared" si="254"/>
        <v>3631280565548962</v>
      </c>
      <c r="Q769" s="4">
        <f t="shared" si="247"/>
        <v>59749447614.286728</v>
      </c>
      <c r="T769" s="1">
        <f t="shared" si="248"/>
        <v>767</v>
      </c>
      <c r="U769" s="4">
        <f t="shared" si="245"/>
        <v>2.5803201968065743E-2</v>
      </c>
      <c r="V769" s="4">
        <f t="shared" si="255"/>
        <v>-1.8950856273735204E-4</v>
      </c>
      <c r="W769" s="4">
        <f t="shared" si="256"/>
        <v>-7.4791620773784288E-5</v>
      </c>
      <c r="X769" s="4">
        <f t="shared" si="257"/>
        <v>5.1996492842038781E-6</v>
      </c>
      <c r="Y769" s="4">
        <f t="shared" si="258"/>
        <v>2.5910053422693245E-4</v>
      </c>
      <c r="Z769" s="4">
        <f t="shared" si="259"/>
        <v>0.94485600933919267</v>
      </c>
      <c r="AA769" s="4">
        <f t="shared" si="260"/>
        <v>5.3333218249321523E-3</v>
      </c>
      <c r="AB769" s="4">
        <f t="shared" si="261"/>
        <v>7.7730168041096536E-3</v>
      </c>
      <c r="AC769" s="4">
        <f t="shared" si="262"/>
        <v>4.2037652031766272E-2</v>
      </c>
      <c r="AD769" s="4">
        <f t="shared" si="263"/>
        <v>1.0000000000000009</v>
      </c>
      <c r="AF769" s="4">
        <f t="shared" si="246"/>
        <v>0.73140938633253261</v>
      </c>
    </row>
    <row r="770" spans="1:32" x14ac:dyDescent="0.3">
      <c r="A770" s="3">
        <v>44620</v>
      </c>
      <c r="B770" s="4">
        <v>769</v>
      </c>
      <c r="C770" s="4">
        <v>439569706</v>
      </c>
      <c r="D770" s="4">
        <v>1202585</v>
      </c>
      <c r="F770" s="6">
        <f t="shared" si="244"/>
        <v>339781918706.52557</v>
      </c>
      <c r="H770" s="4">
        <f t="shared" ref="H770:H833" si="264">(C770-$G$2)^2</f>
        <v>7.26531051083892E+16</v>
      </c>
      <c r="I770" s="4">
        <v>42720906</v>
      </c>
      <c r="K770" s="4">
        <f t="shared" si="249"/>
        <v>819398961871493</v>
      </c>
      <c r="L770" s="4">
        <f t="shared" si="250"/>
        <v>440072357.99329609</v>
      </c>
      <c r="M770" s="4">
        <f t="shared" si="251"/>
        <v>1507178.856099844</v>
      </c>
      <c r="N770" s="4">
        <f t="shared" si="252"/>
        <v>103682433.29366349</v>
      </c>
      <c r="O770" s="4">
        <f t="shared" si="253"/>
        <v>252659026364.52927</v>
      </c>
      <c r="P770" s="4">
        <f t="shared" si="254"/>
        <v>3716307809976078</v>
      </c>
      <c r="Q770" s="4">
        <f t="shared" si="247"/>
        <v>92777417173.772461</v>
      </c>
      <c r="T770" s="1">
        <f t="shared" si="248"/>
        <v>768</v>
      </c>
      <c r="U770" s="4">
        <f t="shared" si="245"/>
        <v>2.5649605144317373E-2</v>
      </c>
      <c r="V770" s="4">
        <f t="shared" si="255"/>
        <v>-1.8846869499159979E-4</v>
      </c>
      <c r="W770" s="4">
        <f t="shared" si="256"/>
        <v>-7.2125085691340855E-5</v>
      </c>
      <c r="X770" s="4">
        <f t="shared" si="257"/>
        <v>1.3199248305335583E-6</v>
      </c>
      <c r="Y770" s="4">
        <f t="shared" si="258"/>
        <v>2.5927385585240709E-4</v>
      </c>
      <c r="Z770" s="4">
        <f t="shared" si="259"/>
        <v>0.94466650077645531</v>
      </c>
      <c r="AA770" s="4">
        <f t="shared" si="260"/>
        <v>5.2585302041583681E-3</v>
      </c>
      <c r="AB770" s="4">
        <f t="shared" si="261"/>
        <v>7.7782164533938573E-3</v>
      </c>
      <c r="AC770" s="4">
        <f t="shared" si="262"/>
        <v>4.2296752565993204E-2</v>
      </c>
      <c r="AD770" s="4">
        <f t="shared" si="263"/>
        <v>1.0000000000000007</v>
      </c>
      <c r="AF770" s="4">
        <f t="shared" si="246"/>
        <v>0.72690975483037723</v>
      </c>
    </row>
    <row r="771" spans="1:32" x14ac:dyDescent="0.3">
      <c r="A771" s="3">
        <v>44621</v>
      </c>
      <c r="B771" s="4">
        <v>770</v>
      </c>
      <c r="C771" s="4">
        <v>441050145</v>
      </c>
      <c r="D771" s="4">
        <v>1480439</v>
      </c>
      <c r="F771" s="6">
        <f t="shared" ref="F771:F834" si="265">(D771-$E$2)^2</f>
        <v>740911489755.82214</v>
      </c>
      <c r="H771" s="4">
        <f t="shared" si="264"/>
        <v>7.3453378968659776E+16</v>
      </c>
      <c r="I771" s="4">
        <v>41748667</v>
      </c>
      <c r="K771" s="4">
        <f t="shared" si="249"/>
        <v>764683244636151.62</v>
      </c>
      <c r="L771" s="4">
        <f t="shared" si="250"/>
        <v>441571266.68652368</v>
      </c>
      <c r="M771" s="4">
        <f t="shared" si="251"/>
        <v>1498908.6932275891</v>
      </c>
      <c r="N771" s="4">
        <f t="shared" si="252"/>
        <v>103119313.40181954</v>
      </c>
      <c r="O771" s="4">
        <f t="shared" si="253"/>
        <v>271567812165.28036</v>
      </c>
      <c r="P771" s="4">
        <f t="shared" si="254"/>
        <v>3766356239777166</v>
      </c>
      <c r="Q771" s="4">
        <f t="shared" si="247"/>
        <v>341129567.92125177</v>
      </c>
      <c r="T771" s="1">
        <f t="shared" si="248"/>
        <v>769</v>
      </c>
      <c r="U771" s="4">
        <f t="shared" ref="U771:U834" si="266">$S$2*EXP(-((T771-$S$3)^2)/($S$4^2)) + $S$5*EXP(-((T771-$S$6)^2)/($S$7^2)) + $S$8*EXP(-((T771-$S$9)^2)/($S$10^2)) + $S$11*EXP(-((T771-$S$12)^2)/($S$13^2))+ $S$14*EXP(-((T771-$S$15)^2)/($S$16^2))+ $S$17*EXP(-((T771-$S$18)^2)/($S$19^2))+$S$20*EXP(-((T771-$S$21)^2)/($S$22^2))+$S$23*EXP(-((T771-$S$24)^2)/($S$25^2))+$S$26*EXP(-((T771-$S$27)^2)/($S$28^2))+$S$29*EXP(-((T771-$S$30)^2)/($S$31^2))+$S$32*EXP(-((T771-$S$33)^2)/($S$34^2))+$S$35*EXP(-((T771-$S$36)^2)/($S$37^2))</f>
        <v>2.5573869080612745E-2</v>
      </c>
      <c r="V771" s="4">
        <f t="shared" si="255"/>
        <v>-1.8790659137581282E-4</v>
      </c>
      <c r="W771" s="4">
        <f t="shared" si="256"/>
        <v>-6.9112930335005809E-5</v>
      </c>
      <c r="X771" s="4">
        <f t="shared" si="257"/>
        <v>-2.2983316315397994E-6</v>
      </c>
      <c r="Y771" s="4">
        <f t="shared" si="258"/>
        <v>2.5931785334235843E-4</v>
      </c>
      <c r="Z771" s="4">
        <f t="shared" si="259"/>
        <v>0.94447803208146375</v>
      </c>
      <c r="AA771" s="4">
        <f t="shared" si="260"/>
        <v>5.1864051184670277E-3</v>
      </c>
      <c r="AB771" s="4">
        <f t="shared" si="261"/>
        <v>7.7795363782243911E-3</v>
      </c>
      <c r="AC771" s="4">
        <f t="shared" si="262"/>
        <v>4.2556026421845611E-2</v>
      </c>
      <c r="AD771" s="4">
        <f t="shared" si="263"/>
        <v>1.0000000000000007</v>
      </c>
      <c r="AF771" s="4">
        <f t="shared" ref="AF771:AF834" si="267">(U771/$S$40)*Z771</f>
        <v>0.72461879872086343</v>
      </c>
    </row>
    <row r="772" spans="1:32" x14ac:dyDescent="0.3">
      <c r="A772" s="3">
        <v>44622</v>
      </c>
      <c r="B772" s="4">
        <v>771</v>
      </c>
      <c r="C772" s="4">
        <v>442733094</v>
      </c>
      <c r="D772" s="4">
        <v>1682949</v>
      </c>
      <c r="F772" s="6">
        <f t="shared" si="265"/>
        <v>1130547678409.2932</v>
      </c>
      <c r="H772" s="4">
        <f t="shared" si="264"/>
        <v>7.4368446515934048E+16</v>
      </c>
      <c r="I772" s="4">
        <v>41100424</v>
      </c>
      <c r="K772" s="4">
        <f t="shared" si="249"/>
        <v>729251857328679</v>
      </c>
      <c r="L772" s="4">
        <f t="shared" si="250"/>
        <v>443065704.91850972</v>
      </c>
      <c r="M772" s="4">
        <f t="shared" si="251"/>
        <v>1494438.2319860458</v>
      </c>
      <c r="N772" s="4">
        <f t="shared" si="252"/>
        <v>102551373.13269009</v>
      </c>
      <c r="O772" s="4">
        <f t="shared" si="253"/>
        <v>110630023111.88077</v>
      </c>
      <c r="P772" s="4">
        <f t="shared" si="254"/>
        <v>3776219149308464.5</v>
      </c>
      <c r="Q772" s="4">
        <f t="shared" ref="Q772:Q835" si="268">(D772-M772)^2</f>
        <v>35536309657.210846</v>
      </c>
      <c r="T772" s="1">
        <f t="shared" ref="T772:T835" si="269">T771+$S$42</f>
        <v>770</v>
      </c>
      <c r="U772" s="4">
        <f t="shared" si="266"/>
        <v>2.5582353069262216E-2</v>
      </c>
      <c r="V772" s="4">
        <f t="shared" si="255"/>
        <v>-1.8787601021528732E-4</v>
      </c>
      <c r="W772" s="4">
        <f t="shared" si="256"/>
        <v>-6.5718524073031889E-5</v>
      </c>
      <c r="X772" s="4">
        <f t="shared" si="257"/>
        <v>-5.6467080073156913E-6</v>
      </c>
      <c r="Y772" s="4">
        <f t="shared" si="258"/>
        <v>2.592412422956349E-4</v>
      </c>
      <c r="Z772" s="4">
        <f t="shared" si="259"/>
        <v>0.94429012549008795</v>
      </c>
      <c r="AA772" s="4">
        <f t="shared" si="260"/>
        <v>5.117292188132022E-3</v>
      </c>
      <c r="AB772" s="4">
        <f t="shared" si="261"/>
        <v>7.7772380465928517E-3</v>
      </c>
      <c r="AC772" s="4">
        <f t="shared" si="262"/>
        <v>4.2815344275187968E-2</v>
      </c>
      <c r="AD772" s="4">
        <f t="shared" si="263"/>
        <v>1.0000000000000009</v>
      </c>
      <c r="AF772" s="4">
        <f t="shared" si="267"/>
        <v>0.72471497417465802</v>
      </c>
    </row>
    <row r="773" spans="1:32" x14ac:dyDescent="0.3">
      <c r="A773" s="3">
        <v>44623</v>
      </c>
      <c r="B773" s="4">
        <v>772</v>
      </c>
      <c r="C773" s="4">
        <v>444446244</v>
      </c>
      <c r="D773" s="4">
        <v>1713150</v>
      </c>
      <c r="F773" s="6">
        <f t="shared" si="265"/>
        <v>1195683543596.4448</v>
      </c>
      <c r="H773" s="4">
        <f t="shared" si="264"/>
        <v>7.530575323844176E+16</v>
      </c>
      <c r="I773" s="4">
        <v>40459850</v>
      </c>
      <c r="K773" s="4">
        <f t="shared" si="249"/>
        <v>695065221588363.12</v>
      </c>
      <c r="L773" s="4">
        <f t="shared" si="250"/>
        <v>444559899.93574136</v>
      </c>
      <c r="M773" s="4">
        <f t="shared" si="251"/>
        <v>1494195.0172316432</v>
      </c>
      <c r="N773" s="4">
        <f t="shared" si="252"/>
        <v>101983798.94343705</v>
      </c>
      <c r="O773" s="4">
        <f t="shared" si="253"/>
        <v>12917671729.245279</v>
      </c>
      <c r="P773" s="4">
        <f t="shared" si="254"/>
        <v>3785196293594649.5</v>
      </c>
      <c r="Q773" s="4">
        <f t="shared" si="268"/>
        <v>47941284479.091423</v>
      </c>
      <c r="T773" s="1">
        <f t="shared" si="269"/>
        <v>771</v>
      </c>
      <c r="U773" s="4">
        <f t="shared" si="266"/>
        <v>2.5681640400032086E-2</v>
      </c>
      <c r="V773" s="4">
        <f t="shared" si="255"/>
        <v>-1.884307377931488E-4</v>
      </c>
      <c r="W773" s="4">
        <f t="shared" si="256"/>
        <v>-6.1907023597764356E-5</v>
      </c>
      <c r="X773" s="4">
        <f t="shared" si="257"/>
        <v>-8.7152573233002686E-6</v>
      </c>
      <c r="Y773" s="4">
        <f t="shared" si="258"/>
        <v>2.5905301871421342E-4</v>
      </c>
      <c r="Z773" s="4">
        <f t="shared" si="259"/>
        <v>0.94410224947987265</v>
      </c>
      <c r="AA773" s="4">
        <f t="shared" si="260"/>
        <v>5.0515736640589903E-3</v>
      </c>
      <c r="AB773" s="4">
        <f t="shared" si="261"/>
        <v>7.7715913385855359E-3</v>
      </c>
      <c r="AC773" s="4">
        <f t="shared" si="262"/>
        <v>4.3074585517483603E-2</v>
      </c>
      <c r="AD773" s="4">
        <f t="shared" si="263"/>
        <v>1.0000000000000007</v>
      </c>
      <c r="AF773" s="4">
        <f t="shared" si="267"/>
        <v>0.7273829068983948</v>
      </c>
    </row>
    <row r="774" spans="1:32" x14ac:dyDescent="0.3">
      <c r="A774" s="3">
        <v>44624</v>
      </c>
      <c r="B774" s="4">
        <v>773</v>
      </c>
      <c r="C774" s="4">
        <v>446193228</v>
      </c>
      <c r="D774" s="4">
        <v>1746984</v>
      </c>
      <c r="F774" s="6">
        <f t="shared" si="265"/>
        <v>1270821424694.4312</v>
      </c>
      <c r="H774" s="4">
        <f t="shared" si="264"/>
        <v>7.6267616177628512E+16</v>
      </c>
      <c r="I774" s="4">
        <v>40015320</v>
      </c>
      <c r="K774" s="4">
        <f t="shared" si="249"/>
        <v>671823570990070.87</v>
      </c>
      <c r="L774" s="4">
        <f t="shared" si="250"/>
        <v>446058506.75191331</v>
      </c>
      <c r="M774" s="4">
        <f t="shared" si="251"/>
        <v>1498606.8161719441</v>
      </c>
      <c r="N774" s="4">
        <f t="shared" si="252"/>
        <v>101422133.51240693</v>
      </c>
      <c r="O774" s="4">
        <f t="shared" si="253"/>
        <v>18149814686.035717</v>
      </c>
      <c r="P774" s="4">
        <f t="shared" si="254"/>
        <v>3770796745747522.5</v>
      </c>
      <c r="Q774" s="4">
        <f t="shared" si="268"/>
        <v>61691225446.35585</v>
      </c>
      <c r="T774" s="1">
        <f t="shared" si="269"/>
        <v>772</v>
      </c>
      <c r="U774" s="4">
        <f t="shared" si="266"/>
        <v>2.5877435374815381E-2</v>
      </c>
      <c r="V774" s="4">
        <f t="shared" si="255"/>
        <v>-1.8961654558752449E-4</v>
      </c>
      <c r="W774" s="4">
        <f t="shared" si="256"/>
        <v>-5.7653327115136558E-5</v>
      </c>
      <c r="X774" s="4">
        <f t="shared" si="257"/>
        <v>-1.1492637463159886E-5</v>
      </c>
      <c r="Y774" s="4">
        <f t="shared" si="258"/>
        <v>2.5876251016582094E-4</v>
      </c>
      <c r="Z774" s="4">
        <f t="shared" si="259"/>
        <v>0.94391381874207947</v>
      </c>
      <c r="AA774" s="4">
        <f t="shared" si="260"/>
        <v>4.989666640461226E-3</v>
      </c>
      <c r="AB774" s="4">
        <f t="shared" si="261"/>
        <v>7.7628760812622358E-3</v>
      </c>
      <c r="AC774" s="4">
        <f t="shared" si="262"/>
        <v>4.3333638536197816E-2</v>
      </c>
      <c r="AD774" s="4">
        <f t="shared" si="263"/>
        <v>1.0000000000000007</v>
      </c>
      <c r="AF774" s="4">
        <f t="shared" si="267"/>
        <v>0.73278213859501462</v>
      </c>
    </row>
    <row r="775" spans="1:32" x14ac:dyDescent="0.3">
      <c r="A775" s="3">
        <v>44625</v>
      </c>
      <c r="B775" s="4">
        <v>774</v>
      </c>
      <c r="C775" s="4">
        <v>447755933</v>
      </c>
      <c r="D775" s="4">
        <v>1562705</v>
      </c>
      <c r="F775" s="6">
        <f t="shared" si="265"/>
        <v>889302103615.76697</v>
      </c>
      <c r="H775" s="4">
        <f t="shared" si="264"/>
        <v>7.7133189957145888E+16</v>
      </c>
      <c r="I775" s="4">
        <v>39648991</v>
      </c>
      <c r="K775" s="4">
        <f t="shared" si="249"/>
        <v>652967595212894.5</v>
      </c>
      <c r="L775" s="4">
        <f t="shared" si="250"/>
        <v>447566544.4054535</v>
      </c>
      <c r="M775" s="4">
        <f t="shared" si="251"/>
        <v>1508037.653540194</v>
      </c>
      <c r="N775" s="4">
        <f t="shared" si="252"/>
        <v>100872209.35968421</v>
      </c>
      <c r="O775" s="4">
        <f t="shared" si="253"/>
        <v>35868039744.297386</v>
      </c>
      <c r="P775" s="4">
        <f t="shared" si="254"/>
        <v>3748282466317574</v>
      </c>
      <c r="Q775" s="4">
        <f t="shared" si="268"/>
        <v>2988518768.95646</v>
      </c>
      <c r="T775" s="1">
        <f t="shared" si="269"/>
        <v>773</v>
      </c>
      <c r="U775" s="4">
        <f t="shared" si="266"/>
        <v>2.6173241220117743E-2</v>
      </c>
      <c r="V775" s="4">
        <f t="shared" si="255"/>
        <v>-1.9146166072366223E-4</v>
      </c>
      <c r="W775" s="4">
        <f t="shared" si="256"/>
        <v>-5.2951121138291484E-5</v>
      </c>
      <c r="X775" s="4">
        <f t="shared" si="257"/>
        <v>-1.396664042673738E-5</v>
      </c>
      <c r="Y775" s="4">
        <f t="shared" si="258"/>
        <v>2.5837942228869109E-4</v>
      </c>
      <c r="Z775" s="4">
        <f t="shared" si="259"/>
        <v>0.94372420219649189</v>
      </c>
      <c r="AA775" s="4">
        <f t="shared" si="260"/>
        <v>4.9320133133460894E-3</v>
      </c>
      <c r="AB775" s="4">
        <f t="shared" si="261"/>
        <v>7.7513834437990762E-3</v>
      </c>
      <c r="AC775" s="4">
        <f t="shared" si="262"/>
        <v>4.3592401046363638E-2</v>
      </c>
      <c r="AD775" s="4">
        <f t="shared" si="263"/>
        <v>1.0000000000000009</v>
      </c>
      <c r="AF775" s="4">
        <f t="shared" si="267"/>
        <v>0.74100970978152947</v>
      </c>
    </row>
    <row r="776" spans="1:32" x14ac:dyDescent="0.3">
      <c r="A776" s="3">
        <v>44626</v>
      </c>
      <c r="B776" s="4">
        <v>775</v>
      </c>
      <c r="C776" s="4">
        <v>449081544</v>
      </c>
      <c r="D776" s="4">
        <v>1325611</v>
      </c>
      <c r="F776" s="6">
        <f t="shared" si="265"/>
        <v>498343033061.82672</v>
      </c>
      <c r="H776" s="4">
        <f t="shared" si="264"/>
        <v>7.7871267446178272E+16</v>
      </c>
      <c r="I776" s="4">
        <v>39140500</v>
      </c>
      <c r="K776" s="4">
        <f t="shared" si="249"/>
        <v>627238982725716.25</v>
      </c>
      <c r="L776" s="4">
        <f t="shared" si="250"/>
        <v>449089256.42768759</v>
      </c>
      <c r="M776" s="4">
        <f t="shared" si="251"/>
        <v>1522712.0222340822</v>
      </c>
      <c r="N776" s="4">
        <f t="shared" si="252"/>
        <v>100340006.30842616</v>
      </c>
      <c r="O776" s="4">
        <f t="shared" si="253"/>
        <v>59481540.836233169</v>
      </c>
      <c r="P776" s="4">
        <f t="shared" si="254"/>
        <v>3745379572395093</v>
      </c>
      <c r="Q776" s="4">
        <f t="shared" si="268"/>
        <v>38848812965.720177</v>
      </c>
      <c r="T776" s="1">
        <f t="shared" si="269"/>
        <v>774</v>
      </c>
      <c r="U776" s="4">
        <f t="shared" si="266"/>
        <v>2.6568921223642253E-2</v>
      </c>
      <c r="V776" s="4">
        <f t="shared" si="255"/>
        <v>-1.9396657096288605E-4</v>
      </c>
      <c r="W776" s="4">
        <f t="shared" si="256"/>
        <v>-4.7822144417921297E-5</v>
      </c>
      <c r="X776" s="4">
        <f t="shared" si="257"/>
        <v>-1.6125152273547936E-5</v>
      </c>
      <c r="Y776" s="4">
        <f t="shared" si="258"/>
        <v>2.5791386765435529E-4</v>
      </c>
      <c r="Z776" s="4">
        <f t="shared" si="259"/>
        <v>0.94353274053576819</v>
      </c>
      <c r="AA776" s="4">
        <f t="shared" si="260"/>
        <v>4.8790621922077983E-3</v>
      </c>
      <c r="AB776" s="4">
        <f t="shared" si="261"/>
        <v>7.7374168033723387E-3</v>
      </c>
      <c r="AC776" s="4">
        <f t="shared" si="262"/>
        <v>4.3850780468652331E-2</v>
      </c>
      <c r="AD776" s="4">
        <f t="shared" si="263"/>
        <v>1.0000000000000007</v>
      </c>
      <c r="AF776" s="4">
        <f t="shared" si="267"/>
        <v>0.75205948686261204</v>
      </c>
    </row>
    <row r="777" spans="1:32" x14ac:dyDescent="0.3">
      <c r="A777" s="3">
        <v>44627</v>
      </c>
      <c r="B777" s="4">
        <v>776</v>
      </c>
      <c r="C777" s="4">
        <v>450376969</v>
      </c>
      <c r="D777" s="4">
        <v>1295425</v>
      </c>
      <c r="F777" s="6">
        <f t="shared" si="265"/>
        <v>456635570772.36469</v>
      </c>
      <c r="H777" s="4">
        <f t="shared" si="264"/>
        <v>7.859593324324048E+16</v>
      </c>
      <c r="I777" s="4">
        <v>38409844</v>
      </c>
      <c r="K777" s="4">
        <f t="shared" si="249"/>
        <v>591174662369783.37</v>
      </c>
      <c r="L777" s="4">
        <f t="shared" si="250"/>
        <v>450631890.22915143</v>
      </c>
      <c r="M777" s="4">
        <f t="shared" si="251"/>
        <v>1542633.8014638424</v>
      </c>
      <c r="N777" s="4">
        <f t="shared" si="252"/>
        <v>99831427.63479808</v>
      </c>
      <c r="O777" s="4">
        <f t="shared" si="253"/>
        <v>64984833072.074738</v>
      </c>
      <c r="P777" s="4">
        <f t="shared" si="254"/>
        <v>3772610936206495.5</v>
      </c>
      <c r="Q777" s="4">
        <f t="shared" si="268"/>
        <v>61112191521.189445</v>
      </c>
      <c r="T777" s="1">
        <f t="shared" si="269"/>
        <v>775</v>
      </c>
      <c r="U777" s="4">
        <f t="shared" si="266"/>
        <v>2.7059296628410244E-2</v>
      </c>
      <c r="V777" s="4">
        <f t="shared" si="255"/>
        <v>-1.9709433700280002E-4</v>
      </c>
      <c r="W777" s="4">
        <f t="shared" si="256"/>
        <v>-4.2324485474401534E-5</v>
      </c>
      <c r="X777" s="4">
        <f t="shared" si="257"/>
        <v>-1.7957540155119341E-5</v>
      </c>
      <c r="Y777" s="4">
        <f t="shared" si="258"/>
        <v>2.573763626323209E-4</v>
      </c>
      <c r="Z777" s="4">
        <f t="shared" si="259"/>
        <v>0.94333877396480526</v>
      </c>
      <c r="AA777" s="4">
        <f t="shared" si="260"/>
        <v>4.8312400477898768E-3</v>
      </c>
      <c r="AB777" s="4">
        <f t="shared" si="261"/>
        <v>7.7212916510987911E-3</v>
      </c>
      <c r="AC777" s="4">
        <f t="shared" si="262"/>
        <v>4.4108694336306688E-2</v>
      </c>
      <c r="AD777" s="4">
        <f t="shared" si="263"/>
        <v>1.0000000000000007</v>
      </c>
      <c r="AF777" s="4">
        <f t="shared" si="267"/>
        <v>0.76578258775209407</v>
      </c>
    </row>
    <row r="778" spans="1:32" x14ac:dyDescent="0.3">
      <c r="A778" s="3">
        <v>44628</v>
      </c>
      <c r="B778" s="4">
        <v>777</v>
      </c>
      <c r="C778" s="4">
        <v>452079467</v>
      </c>
      <c r="D778" s="4">
        <v>1702498</v>
      </c>
      <c r="F778" s="6">
        <f t="shared" si="265"/>
        <v>1172501656578.1643</v>
      </c>
      <c r="H778" s="4">
        <f t="shared" si="264"/>
        <v>7.9553421221969088E+16</v>
      </c>
      <c r="I778" s="4">
        <v>37930536</v>
      </c>
      <c r="K778" s="4">
        <f t="shared" ref="K778:K841" si="270">(I778-$J$2)^2</f>
        <v>568096528943414.5</v>
      </c>
      <c r="L778" s="4">
        <f t="shared" ref="L778:L841" si="271">(AA778+AB778+AC778)*$S$45</f>
        <v>452199399.43874502</v>
      </c>
      <c r="M778" s="4">
        <f t="shared" ref="M778:M841" si="272">L778-L777</f>
        <v>1567509.2095935941</v>
      </c>
      <c r="N778" s="4">
        <f t="shared" ref="N778:N841" si="273">(AA778+AB778)*$S$45</f>
        <v>99351999.195685238</v>
      </c>
      <c r="O778" s="4">
        <f t="shared" ref="O778:O841" si="274">(C778-L778)^2</f>
        <v>14383789863.328411</v>
      </c>
      <c r="P778" s="4">
        <f t="shared" ref="P778:P841" si="275">(I778-N778)^2</f>
        <v>3772596141098916</v>
      </c>
      <c r="Q778" s="4">
        <f t="shared" si="268"/>
        <v>18221973535.38459</v>
      </c>
      <c r="T778" s="1">
        <f t="shared" si="269"/>
        <v>776</v>
      </c>
      <c r="U778" s="4">
        <f t="shared" si="266"/>
        <v>2.7632974692995915E-2</v>
      </c>
      <c r="V778" s="4">
        <f t="shared" ref="V778:V841" si="276">$S$43*$S$45 -(U778*(Z778*AB778)) + $S$38*AC778 - $S$44*Z778</f>
        <v>-2.0076283123748162E-4</v>
      </c>
      <c r="W778" s="4">
        <f t="shared" ref="W778:W841" si="277">(U778*(Z778*AB778)) - $S$41*AA778 - $S$44*AA778</f>
        <v>-3.6558542474186053E-5</v>
      </c>
      <c r="X778" s="4">
        <f t="shared" ref="X778:X841" si="278">$S$41*AA778 - $S$40*AB778 - $S$44*AB778</f>
        <v>-1.9456404308674347E-5</v>
      </c>
      <c r="Y778" s="4">
        <f t="shared" ref="Y778:Y841" si="279">$S$40*AB778- $S$38*AC778 - $S$44*AC778</f>
        <v>2.5677777802034202E-4</v>
      </c>
      <c r="Z778" s="4">
        <f t="shared" ref="Z778:Z841" si="280" xml:space="preserve"> Z777+($S$42*V777)</f>
        <v>0.94314167962780249</v>
      </c>
      <c r="AA778" s="4">
        <f t="shared" ref="AA778:AA841" si="281" xml:space="preserve"> AA777+($S$42*W777)</f>
        <v>4.7889155623154749E-3</v>
      </c>
      <c r="AB778" s="4">
        <f t="shared" ref="AB778:AB841" si="282" xml:space="preserve"> AB777+($S$42*X777)</f>
        <v>7.7033341109436718E-3</v>
      </c>
      <c r="AC778" s="4">
        <f t="shared" ref="AC778:AC841" si="283" xml:space="preserve"> AC777+($S$42*Y777)</f>
        <v>4.4366070698939011E-2</v>
      </c>
      <c r="AD778" s="4">
        <f t="shared" ref="AD778:AD841" si="284">Z778+AA778+AB778+AC778</f>
        <v>1.0000000000000007</v>
      </c>
      <c r="AF778" s="4">
        <f t="shared" si="267"/>
        <v>0.78185438313738009</v>
      </c>
    </row>
    <row r="779" spans="1:32" x14ac:dyDescent="0.3">
      <c r="A779" s="3">
        <v>44629</v>
      </c>
      <c r="B779" s="4">
        <v>778</v>
      </c>
      <c r="C779" s="4">
        <v>453864662</v>
      </c>
      <c r="D779" s="4">
        <v>1785195</v>
      </c>
      <c r="F779" s="6">
        <f t="shared" si="265"/>
        <v>1358432572715.8586</v>
      </c>
      <c r="H779" s="4">
        <f t="shared" si="264"/>
        <v>8.0563644356353392E+16</v>
      </c>
      <c r="I779" s="4">
        <v>37814090</v>
      </c>
      <c r="K779" s="4">
        <f t="shared" si="270"/>
        <v>562559160050209.12</v>
      </c>
      <c r="L779" s="4">
        <f t="shared" si="271"/>
        <v>453796084.51704013</v>
      </c>
      <c r="M779" s="4">
        <f t="shared" si="272"/>
        <v>1596685.0782951117</v>
      </c>
      <c r="N779" s="4">
        <f t="shared" si="273"/>
        <v>98906507.223200098</v>
      </c>
      <c r="O779" s="4">
        <f t="shared" si="274"/>
        <v>4702871169.1107836</v>
      </c>
      <c r="P779" s="4">
        <f t="shared" si="275"/>
        <v>3732283442173556</v>
      </c>
      <c r="Q779" s="4">
        <f t="shared" si="268"/>
        <v>35535990581.183136</v>
      </c>
      <c r="T779" s="1">
        <f t="shared" si="269"/>
        <v>777</v>
      </c>
      <c r="U779" s="4">
        <f t="shared" si="266"/>
        <v>2.8271617457020726E-2</v>
      </c>
      <c r="V779" s="4">
        <f t="shared" si="276"/>
        <v>-2.0484038401716127E-4</v>
      </c>
      <c r="W779" s="4">
        <f t="shared" si="277"/>
        <v>-3.0669280256749002E-5</v>
      </c>
      <c r="X779" s="4">
        <f t="shared" si="278"/>
        <v>-2.0619567000997274E-5</v>
      </c>
      <c r="Y779" s="4">
        <f t="shared" si="279"/>
        <v>2.5612923127490755E-4</v>
      </c>
      <c r="Z779" s="4">
        <f t="shared" si="280"/>
        <v>0.942940916796565</v>
      </c>
      <c r="AA779" s="4">
        <f t="shared" si="281"/>
        <v>4.7523570198412888E-3</v>
      </c>
      <c r="AB779" s="4">
        <f t="shared" si="282"/>
        <v>7.6838777066349975E-3</v>
      </c>
      <c r="AC779" s="4">
        <f t="shared" si="283"/>
        <v>4.4622848476959354E-2</v>
      </c>
      <c r="AD779" s="4">
        <f t="shared" si="284"/>
        <v>1.0000000000000007</v>
      </c>
      <c r="AF779" s="4">
        <f t="shared" si="267"/>
        <v>0.7997540265027494</v>
      </c>
    </row>
    <row r="780" spans="1:32" x14ac:dyDescent="0.3">
      <c r="A780" s="3">
        <v>44630</v>
      </c>
      <c r="B780" s="4">
        <v>779</v>
      </c>
      <c r="C780" s="4">
        <v>455777642</v>
      </c>
      <c r="D780" s="4">
        <v>1912980</v>
      </c>
      <c r="F780" s="6">
        <f t="shared" si="265"/>
        <v>1672633054152.031</v>
      </c>
      <c r="H780" s="4">
        <f t="shared" si="264"/>
        <v>8.165325421734184E+16</v>
      </c>
      <c r="I780" s="4">
        <v>37691178</v>
      </c>
      <c r="K780" s="4">
        <f t="shared" si="270"/>
        <v>556743732748994.19</v>
      </c>
      <c r="L780" s="4">
        <f t="shared" si="271"/>
        <v>455425198.74389404</v>
      </c>
      <c r="M780" s="4">
        <f t="shared" si="272"/>
        <v>1629114.2268539071</v>
      </c>
      <c r="N780" s="4">
        <f t="shared" si="273"/>
        <v>98498602.3505968</v>
      </c>
      <c r="O780" s="4">
        <f t="shared" si="274"/>
        <v>124216248774.57089</v>
      </c>
      <c r="P780" s="4">
        <f t="shared" si="275"/>
        <v>3697542856153552.5</v>
      </c>
      <c r="Q780" s="4">
        <f t="shared" si="268"/>
        <v>80579777163.829071</v>
      </c>
      <c r="T780" s="1">
        <f t="shared" si="269"/>
        <v>778</v>
      </c>
      <c r="U780" s="4">
        <f t="shared" si="266"/>
        <v>2.8949846492038293E-2</v>
      </c>
      <c r="V780" s="4">
        <f t="shared" si="276"/>
        <v>-2.091461369186924E-4</v>
      </c>
      <c r="W780" s="4">
        <f t="shared" si="277"/>
        <v>-2.484366850062563E-5</v>
      </c>
      <c r="X780" s="4">
        <f t="shared" si="278"/>
        <v>-2.1452107024288178E-5</v>
      </c>
      <c r="Y780" s="4">
        <f t="shared" si="279"/>
        <v>2.5544191244360621E-4</v>
      </c>
      <c r="Z780" s="4">
        <f t="shared" si="280"/>
        <v>0.94273607641254786</v>
      </c>
      <c r="AA780" s="4">
        <f t="shared" si="281"/>
        <v>4.7216877395845399E-3</v>
      </c>
      <c r="AB780" s="4">
        <f t="shared" si="282"/>
        <v>7.6632581396340006E-3</v>
      </c>
      <c r="AC780" s="4">
        <f t="shared" si="283"/>
        <v>4.4878977708234263E-2</v>
      </c>
      <c r="AD780" s="4">
        <f t="shared" si="284"/>
        <v>1.0000000000000007</v>
      </c>
      <c r="AF780" s="4">
        <f t="shared" si="267"/>
        <v>0.81876202271569454</v>
      </c>
    </row>
    <row r="781" spans="1:32" x14ac:dyDescent="0.3">
      <c r="A781" s="3">
        <v>44631</v>
      </c>
      <c r="B781" s="4">
        <v>780</v>
      </c>
      <c r="C781" s="4">
        <v>457551733</v>
      </c>
      <c r="D781" s="4">
        <v>1774091</v>
      </c>
      <c r="F781" s="6">
        <f t="shared" si="265"/>
        <v>1332672044316.2632</v>
      </c>
      <c r="H781" s="4">
        <f t="shared" si="264"/>
        <v>8.2670295813002688E+16</v>
      </c>
      <c r="I781" s="4">
        <v>37708828</v>
      </c>
      <c r="K781" s="4">
        <f t="shared" si="270"/>
        <v>557576962513545.12</v>
      </c>
      <c r="L781" s="4">
        <f t="shared" si="271"/>
        <v>457088557.01565558</v>
      </c>
      <c r="M781" s="4">
        <f t="shared" si="272"/>
        <v>1663358.2717615366</v>
      </c>
      <c r="N781" s="4">
        <f t="shared" si="273"/>
        <v>98130407.832153857</v>
      </c>
      <c r="O781" s="4">
        <f t="shared" si="274"/>
        <v>214531992473.42502</v>
      </c>
      <c r="P781" s="4">
        <f t="shared" si="275"/>
        <v>3650767309413341.5</v>
      </c>
      <c r="Q781" s="4">
        <f t="shared" si="268"/>
        <v>12261737103.13339</v>
      </c>
      <c r="T781" s="1">
        <f t="shared" si="269"/>
        <v>779</v>
      </c>
      <c r="U781" s="4">
        <f t="shared" si="266"/>
        <v>2.9635926193761979E-2</v>
      </c>
      <c r="V781" s="4">
        <f t="shared" si="276"/>
        <v>-2.1345595854759287E-4</v>
      </c>
      <c r="W781" s="4">
        <f t="shared" si="277"/>
        <v>-1.9302684313128067E-5</v>
      </c>
      <c r="X781" s="4">
        <f t="shared" si="278"/>
        <v>-2.1968199420249388E-5</v>
      </c>
      <c r="Y781" s="4">
        <f t="shared" si="279"/>
        <v>2.5472684228097033E-4</v>
      </c>
      <c r="Z781" s="4">
        <f t="shared" si="280"/>
        <v>0.94252693027562917</v>
      </c>
      <c r="AA781" s="4">
        <f t="shared" si="281"/>
        <v>4.6968440710839143E-3</v>
      </c>
      <c r="AB781" s="4">
        <f t="shared" si="282"/>
        <v>7.6418060326097128E-3</v>
      </c>
      <c r="AC781" s="4">
        <f t="shared" si="283"/>
        <v>4.5134419620677872E-2</v>
      </c>
      <c r="AD781" s="4">
        <f t="shared" si="284"/>
        <v>1.0000000000000007</v>
      </c>
      <c r="AF781" s="4">
        <f t="shared" si="267"/>
        <v>0.83797984003643167</v>
      </c>
    </row>
    <row r="782" spans="1:32" x14ac:dyDescent="0.3">
      <c r="A782" s="3">
        <v>44632</v>
      </c>
      <c r="B782" s="4">
        <v>781</v>
      </c>
      <c r="C782" s="4">
        <v>459167283</v>
      </c>
      <c r="D782" s="4">
        <v>1615550</v>
      </c>
      <c r="F782" s="6">
        <f t="shared" si="265"/>
        <v>991763343482.42212</v>
      </c>
      <c r="H782" s="4">
        <f t="shared" si="264"/>
        <v>8.360192598915048E+16</v>
      </c>
      <c r="I782" s="4">
        <v>37620770</v>
      </c>
      <c r="K782" s="4">
        <f t="shared" si="270"/>
        <v>553426077707621.31</v>
      </c>
      <c r="L782" s="4">
        <f t="shared" si="271"/>
        <v>458786191.69128424</v>
      </c>
      <c r="M782" s="4">
        <f t="shared" si="272"/>
        <v>1697634.6756286621</v>
      </c>
      <c r="N782" s="4">
        <f t="shared" si="273"/>
        <v>97802176.73569563</v>
      </c>
      <c r="O782" s="4">
        <f t="shared" si="274"/>
        <v>145230585578.69122</v>
      </c>
      <c r="P782" s="4">
        <f t="shared" si="275"/>
        <v>3621801716687231.5</v>
      </c>
      <c r="Q782" s="4">
        <f t="shared" si="268"/>
        <v>6737893973.0626755</v>
      </c>
      <c r="T782" s="1">
        <f t="shared" si="269"/>
        <v>780</v>
      </c>
      <c r="U782" s="4">
        <f t="shared" si="266"/>
        <v>3.0293279813838482E-2</v>
      </c>
      <c r="V782" s="4">
        <f t="shared" si="276"/>
        <v>-2.1751410583797695E-4</v>
      </c>
      <c r="W782" s="4">
        <f t="shared" si="277"/>
        <v>-1.4287965644964388E-5</v>
      </c>
      <c r="X782" s="4">
        <f t="shared" si="278"/>
        <v>-2.2192497557247987E-5</v>
      </c>
      <c r="Y782" s="4">
        <f t="shared" si="279"/>
        <v>2.5399456904018933E-4</v>
      </c>
      <c r="Z782" s="4">
        <f t="shared" si="280"/>
        <v>0.94231347431708157</v>
      </c>
      <c r="AA782" s="4">
        <f t="shared" si="281"/>
        <v>4.6775413867707859E-3</v>
      </c>
      <c r="AB782" s="4">
        <f t="shared" si="282"/>
        <v>7.6198378331894636E-3</v>
      </c>
      <c r="AC782" s="4">
        <f t="shared" si="283"/>
        <v>4.5389146462958843E-2</v>
      </c>
      <c r="AD782" s="4">
        <f t="shared" si="284"/>
        <v>1.0000000000000007</v>
      </c>
      <c r="AF782" s="4">
        <f t="shared" si="267"/>
        <v>0.85637305813243536</v>
      </c>
    </row>
    <row r="783" spans="1:32" x14ac:dyDescent="0.3">
      <c r="A783" s="3">
        <v>44633</v>
      </c>
      <c r="B783" s="4">
        <v>782</v>
      </c>
      <c r="C783" s="4">
        <v>460676999</v>
      </c>
      <c r="D783" s="4">
        <v>1509716</v>
      </c>
      <c r="F783" s="6">
        <f t="shared" si="265"/>
        <v>792169699786.09106</v>
      </c>
      <c r="H783" s="4">
        <f t="shared" si="264"/>
        <v>8.4477243728963424E+16</v>
      </c>
      <c r="I783" s="4">
        <v>37568251</v>
      </c>
      <c r="K783" s="4">
        <f t="shared" si="270"/>
        <v>550957815992323.56</v>
      </c>
      <c r="L783" s="4">
        <f t="shared" si="271"/>
        <v>460516101.18184817</v>
      </c>
      <c r="M783" s="4">
        <f t="shared" si="272"/>
        <v>1729909.4905639291</v>
      </c>
      <c r="N783" s="4">
        <f t="shared" si="273"/>
        <v>97512044.289937466</v>
      </c>
      <c r="O783" s="4">
        <f t="shared" si="274"/>
        <v>25888107886.019878</v>
      </c>
      <c r="P783" s="4">
        <f t="shared" si="275"/>
        <v>3593258353986752</v>
      </c>
      <c r="Q783" s="4">
        <f t="shared" si="268"/>
        <v>48485173286.727127</v>
      </c>
      <c r="T783" s="1">
        <f t="shared" si="269"/>
        <v>781</v>
      </c>
      <c r="U783" s="4">
        <f t="shared" si="266"/>
        <v>3.0882778282996591E-2</v>
      </c>
      <c r="V783" s="4">
        <f t="shared" si="276"/>
        <v>-2.2105000114169032E-4</v>
      </c>
      <c r="W783" s="4">
        <f t="shared" si="277"/>
        <v>-1.0044010324262835E-5</v>
      </c>
      <c r="X783" s="4">
        <f t="shared" si="278"/>
        <v>-2.216080772963626E-5</v>
      </c>
      <c r="Y783" s="4">
        <f t="shared" si="279"/>
        <v>2.5325481919558941E-4</v>
      </c>
      <c r="Z783" s="4">
        <f t="shared" si="280"/>
        <v>0.94209596021124364</v>
      </c>
      <c r="AA783" s="4">
        <f t="shared" si="281"/>
        <v>4.6632534211258217E-3</v>
      </c>
      <c r="AB783" s="4">
        <f t="shared" si="282"/>
        <v>7.5976453356322157E-3</v>
      </c>
      <c r="AC783" s="4">
        <f t="shared" si="283"/>
        <v>4.5643141031999034E-2</v>
      </c>
      <c r="AD783" s="4">
        <f t="shared" si="284"/>
        <v>1.0000000000000007</v>
      </c>
      <c r="AF783" s="4">
        <f t="shared" si="267"/>
        <v>0.8728363070989491</v>
      </c>
    </row>
    <row r="784" spans="1:32" x14ac:dyDescent="0.3">
      <c r="A784" s="3">
        <v>44634</v>
      </c>
      <c r="B784" s="4">
        <v>783</v>
      </c>
      <c r="C784" s="4">
        <v>461968811</v>
      </c>
      <c r="D784" s="4">
        <v>1291812</v>
      </c>
      <c r="F784" s="6">
        <f t="shared" si="265"/>
        <v>451765668363.78308</v>
      </c>
      <c r="H784" s="4">
        <f t="shared" si="264"/>
        <v>8.522984202824736E+16</v>
      </c>
      <c r="I784" s="4">
        <v>37079874</v>
      </c>
      <c r="K784" s="4">
        <f t="shared" si="270"/>
        <v>528269478981608.75</v>
      </c>
      <c r="L784" s="4">
        <f t="shared" si="271"/>
        <v>462274131.96974111</v>
      </c>
      <c r="M784" s="4">
        <f t="shared" si="272"/>
        <v>1758030.7878929377</v>
      </c>
      <c r="N784" s="4">
        <f t="shared" si="273"/>
        <v>97255916.439384058</v>
      </c>
      <c r="O784" s="4">
        <f t="shared" si="274"/>
        <v>93220894563.649384</v>
      </c>
      <c r="P784" s="4">
        <f t="shared" si="275"/>
        <v>3621156083666551.5</v>
      </c>
      <c r="Q784" s="4">
        <f t="shared" si="268"/>
        <v>217359958184.35999</v>
      </c>
      <c r="T784" s="1">
        <f t="shared" si="269"/>
        <v>782</v>
      </c>
      <c r="U784" s="4">
        <f t="shared" si="266"/>
        <v>3.1365619096255085E-2</v>
      </c>
      <c r="V784" s="4">
        <f t="shared" si="276"/>
        <v>-2.2379867341057585E-4</v>
      </c>
      <c r="W784" s="4">
        <f t="shared" si="277"/>
        <v>-6.7975931491013513E-6</v>
      </c>
      <c r="X784" s="4">
        <f t="shared" si="278"/>
        <v>-2.1919859118793729E-5</v>
      </c>
      <c r="Y784" s="4">
        <f t="shared" si="279"/>
        <v>2.5251612567847093E-4</v>
      </c>
      <c r="Z784" s="4">
        <f t="shared" si="280"/>
        <v>0.94187491021010195</v>
      </c>
      <c r="AA784" s="4">
        <f t="shared" si="281"/>
        <v>4.6532094108015587E-3</v>
      </c>
      <c r="AB784" s="4">
        <f t="shared" si="282"/>
        <v>7.5754845279025797E-3</v>
      </c>
      <c r="AC784" s="4">
        <f t="shared" si="283"/>
        <v>4.5896395851194621E-2</v>
      </c>
      <c r="AD784" s="4">
        <f t="shared" si="284"/>
        <v>1.0000000000000007</v>
      </c>
      <c r="AF784" s="4">
        <f t="shared" si="267"/>
        <v>0.88627477872656335</v>
      </c>
    </row>
    <row r="785" spans="1:32" x14ac:dyDescent="0.3">
      <c r="A785" s="3">
        <v>44635</v>
      </c>
      <c r="B785" s="4">
        <v>784</v>
      </c>
      <c r="C785" s="4">
        <v>463780566</v>
      </c>
      <c r="D785" s="4">
        <v>1811755</v>
      </c>
      <c r="F785" s="6">
        <f t="shared" si="265"/>
        <v>1421050330779.6748</v>
      </c>
      <c r="H785" s="4">
        <f t="shared" si="264"/>
        <v>8.6290977445264912E+16</v>
      </c>
      <c r="I785" s="4">
        <v>37110849</v>
      </c>
      <c r="K785" s="4">
        <f t="shared" si="270"/>
        <v>529694304271106.69</v>
      </c>
      <c r="L785" s="4">
        <f t="shared" si="271"/>
        <v>464054023.19848263</v>
      </c>
      <c r="M785" s="4">
        <f t="shared" si="272"/>
        <v>1779891.2287415266</v>
      </c>
      <c r="N785" s="4">
        <f t="shared" si="273"/>
        <v>97027523.926486298</v>
      </c>
      <c r="O785" s="4">
        <f t="shared" si="274"/>
        <v>74778839401.96994</v>
      </c>
      <c r="P785" s="4">
        <f t="shared" si="275"/>
        <v>3590007934246232</v>
      </c>
      <c r="Q785" s="4">
        <f t="shared" si="268"/>
        <v>1015299918.8123153</v>
      </c>
      <c r="T785" s="1">
        <f t="shared" si="269"/>
        <v>783</v>
      </c>
      <c r="U785" s="4">
        <f t="shared" si="266"/>
        <v>3.1706502897179613E-2</v>
      </c>
      <c r="V785" s="4">
        <f t="shared" si="276"/>
        <v>-2.2552272930946395E-4</v>
      </c>
      <c r="W785" s="4">
        <f t="shared" si="277"/>
        <v>-4.7366730639301685E-6</v>
      </c>
      <c r="X785" s="4">
        <f t="shared" si="278"/>
        <v>-2.1526061407516506E-5</v>
      </c>
      <c r="Y785" s="4">
        <f t="shared" si="279"/>
        <v>2.5178546378091062E-4</v>
      </c>
      <c r="Z785" s="4">
        <f t="shared" si="280"/>
        <v>0.94165111153669134</v>
      </c>
      <c r="AA785" s="4">
        <f t="shared" si="281"/>
        <v>4.6464118176524575E-3</v>
      </c>
      <c r="AB785" s="4">
        <f t="shared" si="282"/>
        <v>7.5535646687837858E-3</v>
      </c>
      <c r="AC785" s="4">
        <f t="shared" si="283"/>
        <v>4.614891197687309E-2</v>
      </c>
      <c r="AD785" s="4">
        <f t="shared" si="284"/>
        <v>1.0000000000000007</v>
      </c>
      <c r="AF785" s="4">
        <f t="shared" si="267"/>
        <v>0.89569400045151526</v>
      </c>
    </row>
    <row r="786" spans="1:32" x14ac:dyDescent="0.3">
      <c r="A786" s="3">
        <v>44636</v>
      </c>
      <c r="B786" s="4">
        <v>785</v>
      </c>
      <c r="C786" s="4">
        <v>465733030</v>
      </c>
      <c r="D786" s="4">
        <v>1952464</v>
      </c>
      <c r="F786" s="6">
        <f t="shared" si="265"/>
        <v>1776321604056.4541</v>
      </c>
      <c r="H786" s="4">
        <f t="shared" si="264"/>
        <v>8.7441874888905392E+16</v>
      </c>
      <c r="I786" s="4">
        <v>37301846</v>
      </c>
      <c r="K786" s="4">
        <f t="shared" si="270"/>
        <v>538522409888126.5</v>
      </c>
      <c r="L786" s="4">
        <f t="shared" si="271"/>
        <v>465847626.00078052</v>
      </c>
      <c r="M786" s="4">
        <f t="shared" si="272"/>
        <v>1793602.8022978902</v>
      </c>
      <c r="N786" s="4">
        <f t="shared" si="273"/>
        <v>96818654.007750288</v>
      </c>
      <c r="O786" s="4">
        <f t="shared" si="274"/>
        <v>13132243394.889587</v>
      </c>
      <c r="P786" s="4">
        <f t="shared" si="275"/>
        <v>3542250435431409</v>
      </c>
      <c r="Q786" s="4">
        <f t="shared" si="268"/>
        <v>25236880135.34882</v>
      </c>
      <c r="T786" s="1">
        <f t="shared" si="269"/>
        <v>784</v>
      </c>
      <c r="U786" s="4">
        <f t="shared" si="266"/>
        <v>3.1876741047461798E-2</v>
      </c>
      <c r="V786" s="4">
        <f t="shared" si="276"/>
        <v>-2.2603331296585502E-4</v>
      </c>
      <c r="W786" s="4">
        <f t="shared" si="277"/>
        <v>-3.9913569835221254E-6</v>
      </c>
      <c r="X786" s="4">
        <f t="shared" si="278"/>
        <v>-2.1043258523036496E-5</v>
      </c>
      <c r="Y786" s="4">
        <f t="shared" si="279"/>
        <v>2.5106792847241364E-4</v>
      </c>
      <c r="Z786" s="4">
        <f t="shared" si="280"/>
        <v>0.94142558880738192</v>
      </c>
      <c r="AA786" s="4">
        <f t="shared" si="281"/>
        <v>4.6416751445885274E-3</v>
      </c>
      <c r="AB786" s="4">
        <f t="shared" si="282"/>
        <v>7.5320386073762695E-3</v>
      </c>
      <c r="AC786" s="4">
        <f t="shared" si="283"/>
        <v>4.6400697440654004E-2</v>
      </c>
      <c r="AD786" s="4">
        <f t="shared" si="284"/>
        <v>1.0000000000000009</v>
      </c>
      <c r="AF786" s="4">
        <f t="shared" si="267"/>
        <v>0.90028748132476299</v>
      </c>
    </row>
    <row r="787" spans="1:32" x14ac:dyDescent="0.3">
      <c r="A787" s="3">
        <v>44637</v>
      </c>
      <c r="B787" s="4">
        <v>786</v>
      </c>
      <c r="C787" s="4">
        <v>467889801</v>
      </c>
      <c r="D787" s="4">
        <v>2156771</v>
      </c>
      <c r="F787" s="6">
        <f t="shared" si="265"/>
        <v>2362658445398.7461</v>
      </c>
      <c r="H787" s="4">
        <f t="shared" si="264"/>
        <v>8.87220656078508E+16</v>
      </c>
      <c r="I787" s="4">
        <v>37803820</v>
      </c>
      <c r="K787" s="4">
        <f t="shared" si="270"/>
        <v>562072091032676.56</v>
      </c>
      <c r="L787" s="4">
        <f t="shared" si="271"/>
        <v>467645289.52139139</v>
      </c>
      <c r="M787" s="4">
        <f t="shared" si="272"/>
        <v>1797663.5206108689</v>
      </c>
      <c r="N787" s="4">
        <f t="shared" si="273"/>
        <v>96619551.430974543</v>
      </c>
      <c r="O787" s="4">
        <f t="shared" si="274"/>
        <v>59785863171.367889</v>
      </c>
      <c r="P787" s="4">
        <f t="shared" si="275"/>
        <v>3459290263760527</v>
      </c>
      <c r="Q787" s="4">
        <f t="shared" si="268"/>
        <v>128958181753.21519</v>
      </c>
      <c r="T787" s="1">
        <f t="shared" si="269"/>
        <v>785</v>
      </c>
      <c r="U787" s="4">
        <f t="shared" si="266"/>
        <v>3.1856905924895235E-2</v>
      </c>
      <c r="V787" s="4">
        <f t="shared" si="276"/>
        <v>-2.252074740235807E-4</v>
      </c>
      <c r="W787" s="4">
        <f t="shared" si="277"/>
        <v>-4.6193986771339535E-6</v>
      </c>
      <c r="X787" s="4">
        <f t="shared" si="278"/>
        <v>-2.0539613891075291E-5</v>
      </c>
      <c r="Y787" s="4">
        <f t="shared" si="279"/>
        <v>2.5036648659178994E-4</v>
      </c>
      <c r="Z787" s="4">
        <f t="shared" si="280"/>
        <v>0.94119955549441603</v>
      </c>
      <c r="AA787" s="4">
        <f t="shared" si="281"/>
        <v>4.6376837876050056E-3</v>
      </c>
      <c r="AB787" s="4">
        <f t="shared" si="282"/>
        <v>7.5109953488532331E-3</v>
      </c>
      <c r="AC787" s="4">
        <f t="shared" si="283"/>
        <v>4.6651765369126415E-2</v>
      </c>
      <c r="AD787" s="4">
        <f t="shared" si="284"/>
        <v>1.0000000000000007</v>
      </c>
      <c r="AF787" s="4">
        <f t="shared" si="267"/>
        <v>0.89951126082929078</v>
      </c>
    </row>
    <row r="788" spans="1:32" x14ac:dyDescent="0.3">
      <c r="A788" s="3">
        <v>44638</v>
      </c>
      <c r="B788" s="4">
        <v>787</v>
      </c>
      <c r="C788" s="4">
        <v>469746679</v>
      </c>
      <c r="D788" s="4">
        <v>1856878</v>
      </c>
      <c r="F788" s="6">
        <f t="shared" si="265"/>
        <v>1530666701204.0955</v>
      </c>
      <c r="H788" s="4">
        <f t="shared" si="264"/>
        <v>8.983170222974544E+16</v>
      </c>
      <c r="I788" s="4">
        <v>38006038</v>
      </c>
      <c r="K788" s="4">
        <f t="shared" si="270"/>
        <v>571701375953418.75</v>
      </c>
      <c r="L788" s="4">
        <f t="shared" si="271"/>
        <v>469436385.06969357</v>
      </c>
      <c r="M788" s="4">
        <f t="shared" si="272"/>
        <v>1791095.5483021736</v>
      </c>
      <c r="N788" s="4">
        <f t="shared" si="273"/>
        <v>96419459.513039887</v>
      </c>
      <c r="O788" s="4">
        <f t="shared" si="274"/>
        <v>96282323185.014511</v>
      </c>
      <c r="P788" s="4">
        <f t="shared" si="275"/>
        <v>3412127812860071</v>
      </c>
      <c r="Q788" s="4">
        <f t="shared" si="268"/>
        <v>4327330951.3768616</v>
      </c>
      <c r="T788" s="1">
        <f t="shared" si="269"/>
        <v>786</v>
      </c>
      <c r="U788" s="4">
        <f t="shared" si="266"/>
        <v>3.1638675446963332E-2</v>
      </c>
      <c r="V788" s="4">
        <f t="shared" si="276"/>
        <v>-2.2299972095550668E-4</v>
      </c>
      <c r="W788" s="4">
        <f t="shared" si="277"/>
        <v>-6.5982310165975009E-6</v>
      </c>
      <c r="X788" s="4">
        <f t="shared" si="278"/>
        <v>-2.0083880891781994E-5</v>
      </c>
      <c r="Y788" s="4">
        <f t="shared" si="279"/>
        <v>2.4968183286388617E-4</v>
      </c>
      <c r="Z788" s="4">
        <f t="shared" si="280"/>
        <v>0.94097434802039248</v>
      </c>
      <c r="AA788" s="4">
        <f t="shared" si="281"/>
        <v>4.6330643889278718E-3</v>
      </c>
      <c r="AB788" s="4">
        <f t="shared" si="282"/>
        <v>7.490455734962158E-3</v>
      </c>
      <c r="AC788" s="4">
        <f t="shared" si="283"/>
        <v>4.6902131855718204E-2</v>
      </c>
      <c r="AD788" s="4">
        <f t="shared" si="284"/>
        <v>1.0000000000000007</v>
      </c>
      <c r="AF788" s="4">
        <f t="shared" si="267"/>
        <v>0.89313554934160855</v>
      </c>
    </row>
    <row r="789" spans="1:32" x14ac:dyDescent="0.3">
      <c r="A789" s="3">
        <v>44639</v>
      </c>
      <c r="B789" s="4">
        <v>788</v>
      </c>
      <c r="C789" s="4">
        <v>471345071</v>
      </c>
      <c r="D789" s="4">
        <v>1598392</v>
      </c>
      <c r="F789" s="6">
        <f t="shared" si="265"/>
        <v>957883357214.08191</v>
      </c>
      <c r="H789" s="4">
        <f t="shared" si="264"/>
        <v>9.0792395181111552E+16</v>
      </c>
      <c r="I789" s="4">
        <v>38225899</v>
      </c>
      <c r="K789" s="4">
        <f t="shared" si="270"/>
        <v>582263589909170</v>
      </c>
      <c r="L789" s="4">
        <f t="shared" si="271"/>
        <v>471209922.15680724</v>
      </c>
      <c r="M789" s="4">
        <f t="shared" si="272"/>
        <v>1773537.0871136785</v>
      </c>
      <c r="N789" s="4">
        <f t="shared" si="273"/>
        <v>96207254.24735944</v>
      </c>
      <c r="O789" s="4">
        <f t="shared" si="274"/>
        <v>18265209816.340199</v>
      </c>
      <c r="P789" s="4">
        <f t="shared" si="275"/>
        <v>3361837556320496</v>
      </c>
      <c r="Q789" s="4">
        <f t="shared" si="268"/>
        <v>30675801540.058014</v>
      </c>
      <c r="T789" s="1">
        <f t="shared" si="269"/>
        <v>787</v>
      </c>
      <c r="U789" s="4">
        <f t="shared" si="266"/>
        <v>3.1225621162278491E-2</v>
      </c>
      <c r="V789" s="4">
        <f t="shared" si="276"/>
        <v>-2.1944624613401572E-4</v>
      </c>
      <c r="W789" s="4">
        <f t="shared" si="277"/>
        <v>-9.8247213196626026E-6</v>
      </c>
      <c r="X789" s="4">
        <f t="shared" si="278"/>
        <v>-1.9741402780761366E-5</v>
      </c>
      <c r="Y789" s="4">
        <f t="shared" si="279"/>
        <v>2.4901237023443968E-4</v>
      </c>
      <c r="Z789" s="4">
        <f t="shared" si="280"/>
        <v>0.94075134829943696</v>
      </c>
      <c r="AA789" s="4">
        <f t="shared" si="281"/>
        <v>4.6264661579112744E-3</v>
      </c>
      <c r="AB789" s="4">
        <f t="shared" si="282"/>
        <v>7.470371854070376E-3</v>
      </c>
      <c r="AC789" s="4">
        <f t="shared" si="283"/>
        <v>4.7151813688582088E-2</v>
      </c>
      <c r="AD789" s="4">
        <f t="shared" si="284"/>
        <v>1.0000000000000007</v>
      </c>
      <c r="AF789" s="4">
        <f t="shared" si="267"/>
        <v>0.88126644442367208</v>
      </c>
    </row>
    <row r="790" spans="1:32" x14ac:dyDescent="0.3">
      <c r="A790" s="3">
        <v>44640</v>
      </c>
      <c r="B790" s="4">
        <v>789</v>
      </c>
      <c r="C790" s="4">
        <v>472618220</v>
      </c>
      <c r="D790" s="4">
        <v>1273149</v>
      </c>
      <c r="F790" s="6">
        <f t="shared" si="265"/>
        <v>427025859087.91406</v>
      </c>
      <c r="H790" s="4">
        <f t="shared" si="264"/>
        <v>9.1561260910504928E+16</v>
      </c>
      <c r="I790" s="4">
        <v>38274388</v>
      </c>
      <c r="K790" s="4">
        <f t="shared" si="270"/>
        <v>584606033675559.75</v>
      </c>
      <c r="L790" s="4">
        <f t="shared" si="271"/>
        <v>472955198.1350863</v>
      </c>
      <c r="M790" s="4">
        <f t="shared" si="272"/>
        <v>1745275.9782790542</v>
      </c>
      <c r="N790" s="4">
        <f t="shared" si="273"/>
        <v>95972112.170097515</v>
      </c>
      <c r="O790" s="4">
        <f t="shared" si="274"/>
        <v>113554263526.23929</v>
      </c>
      <c r="P790" s="4">
        <f t="shared" si="275"/>
        <v>3329027374408655</v>
      </c>
      <c r="Q790" s="4">
        <f t="shared" si="268"/>
        <v>222903883618.91049</v>
      </c>
      <c r="T790" s="1">
        <f t="shared" si="269"/>
        <v>788</v>
      </c>
      <c r="U790" s="4">
        <f t="shared" si="266"/>
        <v>3.0632830230218223E-2</v>
      </c>
      <c r="V790" s="4">
        <f t="shared" si="276"/>
        <v>-2.1466126193793393E-4</v>
      </c>
      <c r="W790" s="4">
        <f t="shared" si="277"/>
        <v>-1.4122827781197468E-5</v>
      </c>
      <c r="X790" s="4">
        <f t="shared" si="278"/>
        <v>-1.9570233821754253E-5</v>
      </c>
      <c r="Y790" s="4">
        <f t="shared" si="279"/>
        <v>2.4835432354088565E-4</v>
      </c>
      <c r="Z790" s="4">
        <f t="shared" si="280"/>
        <v>0.94053190205330295</v>
      </c>
      <c r="AA790" s="4">
        <f t="shared" si="281"/>
        <v>4.6166414365916121E-3</v>
      </c>
      <c r="AB790" s="4">
        <f t="shared" si="282"/>
        <v>7.4506304512896148E-3</v>
      </c>
      <c r="AC790" s="4">
        <f t="shared" si="283"/>
        <v>4.7400826058816528E-2</v>
      </c>
      <c r="AD790" s="4">
        <f t="shared" si="284"/>
        <v>1.0000000000000007</v>
      </c>
      <c r="AF790" s="4">
        <f t="shared" si="267"/>
        <v>0.86433470888456276</v>
      </c>
    </row>
    <row r="791" spans="1:32" x14ac:dyDescent="0.3">
      <c r="A791" s="3">
        <v>44641</v>
      </c>
      <c r="B791" s="4">
        <v>790</v>
      </c>
      <c r="C791" s="4">
        <v>473787967</v>
      </c>
      <c r="D791" s="4">
        <v>1169747</v>
      </c>
      <c r="F791" s="6">
        <f t="shared" si="265"/>
        <v>302577176875.9325</v>
      </c>
      <c r="H791" s="4">
        <f t="shared" si="264"/>
        <v>9.2270538845050656E+16</v>
      </c>
      <c r="I791" s="4">
        <v>37937344</v>
      </c>
      <c r="K791" s="4">
        <f t="shared" si="270"/>
        <v>568421109597145.5</v>
      </c>
      <c r="L791" s="4">
        <f t="shared" si="271"/>
        <v>474662418.6983332</v>
      </c>
      <c r="M791" s="4">
        <f t="shared" si="272"/>
        <v>1707220.5632469058</v>
      </c>
      <c r="N791" s="4">
        <f t="shared" si="273"/>
        <v>95704148.183079034</v>
      </c>
      <c r="O791" s="4">
        <f t="shared" si="274"/>
        <v>764665772717.82446</v>
      </c>
      <c r="P791" s="4">
        <f t="shared" si="275"/>
        <v>3337003665526197.5</v>
      </c>
      <c r="Q791" s="4">
        <f t="shared" si="268"/>
        <v>288877831189.32568</v>
      </c>
      <c r="T791" s="1">
        <f t="shared" si="269"/>
        <v>789</v>
      </c>
      <c r="U791" s="4">
        <f t="shared" si="266"/>
        <v>2.9885411745297404E-2</v>
      </c>
      <c r="V791" s="4">
        <f t="shared" si="276"/>
        <v>-2.0882592957324999E-4</v>
      </c>
      <c r="W791" s="4">
        <f t="shared" si="277"/>
        <v>-1.9258283765495501E-5</v>
      </c>
      <c r="X791" s="4">
        <f t="shared" si="278"/>
        <v>-1.9617769139982456E-5</v>
      </c>
      <c r="Y791" s="4">
        <f t="shared" si="279"/>
        <v>2.4770198247872795E-4</v>
      </c>
      <c r="Z791" s="4">
        <f t="shared" si="280"/>
        <v>0.94031724079136503</v>
      </c>
      <c r="AA791" s="4">
        <f t="shared" si="281"/>
        <v>4.6025186088104143E-3</v>
      </c>
      <c r="AB791" s="4">
        <f t="shared" si="282"/>
        <v>7.4310602174678603E-3</v>
      </c>
      <c r="AC791" s="4">
        <f t="shared" si="283"/>
        <v>4.7649180382357416E-2</v>
      </c>
      <c r="AD791" s="4">
        <f t="shared" si="284"/>
        <v>1.0000000000000007</v>
      </c>
      <c r="AF791" s="4">
        <f t="shared" si="267"/>
        <v>0.84305312167286939</v>
      </c>
    </row>
    <row r="792" spans="1:32" x14ac:dyDescent="0.3">
      <c r="A792" s="3">
        <v>44642</v>
      </c>
      <c r="B792" s="4">
        <v>791</v>
      </c>
      <c r="C792" s="4">
        <v>475578833</v>
      </c>
      <c r="D792" s="4">
        <v>1790866</v>
      </c>
      <c r="F792" s="6">
        <f t="shared" si="265"/>
        <v>1371684039885.8608</v>
      </c>
      <c r="H792" s="4">
        <f t="shared" si="264"/>
        <v>9.3361735324002848E+16</v>
      </c>
      <c r="I792" s="4">
        <v>37992055</v>
      </c>
      <c r="K792" s="4">
        <f t="shared" si="270"/>
        <v>571032896653735.37</v>
      </c>
      <c r="L792" s="4">
        <f t="shared" si="271"/>
        <v>476323230.33191842</v>
      </c>
      <c r="M792" s="4">
        <f t="shared" si="272"/>
        <v>1660811.6335852146</v>
      </c>
      <c r="N792" s="4">
        <f t="shared" si="273"/>
        <v>95394963.394268394</v>
      </c>
      <c r="O792" s="4">
        <f t="shared" si="274"/>
        <v>554127387767.26001</v>
      </c>
      <c r="P792" s="4">
        <f t="shared" si="275"/>
        <v>3295093892120769</v>
      </c>
      <c r="Q792" s="4">
        <f t="shared" si="268"/>
        <v>16914138223.551256</v>
      </c>
      <c r="T792" s="1">
        <f t="shared" si="269"/>
        <v>790</v>
      </c>
      <c r="U792" s="4">
        <f t="shared" si="266"/>
        <v>2.9016089112801173E-2</v>
      </c>
      <c r="V792" s="4">
        <f t="shared" si="276"/>
        <v>-2.0217132479549815E-4</v>
      </c>
      <c r="W792" s="4">
        <f t="shared" si="277"/>
        <v>-2.4958517496382037E-5</v>
      </c>
      <c r="X792" s="4">
        <f t="shared" si="278"/>
        <v>-1.9918214614240938E-5</v>
      </c>
      <c r="Y792" s="4">
        <f t="shared" si="279"/>
        <v>2.4704805690612113E-4</v>
      </c>
      <c r="Z792" s="4">
        <f t="shared" si="280"/>
        <v>0.94010841486179175</v>
      </c>
      <c r="AA792" s="4">
        <f t="shared" si="281"/>
        <v>4.5832603250449185E-3</v>
      </c>
      <c r="AB792" s="4">
        <f t="shared" si="282"/>
        <v>7.4114424483278782E-3</v>
      </c>
      <c r="AC792" s="4">
        <f t="shared" si="283"/>
        <v>4.7896882364836142E-2</v>
      </c>
      <c r="AD792" s="4">
        <f t="shared" si="284"/>
        <v>1.0000000000000009</v>
      </c>
      <c r="AF792" s="4">
        <f t="shared" si="267"/>
        <v>0.81834816807453692</v>
      </c>
    </row>
    <row r="793" spans="1:32" x14ac:dyDescent="0.3">
      <c r="A793" s="3">
        <v>44643</v>
      </c>
      <c r="B793" s="4">
        <v>792</v>
      </c>
      <c r="C793" s="4">
        <v>477487510</v>
      </c>
      <c r="D793" s="4">
        <v>1908677</v>
      </c>
      <c r="F793" s="6">
        <f t="shared" si="265"/>
        <v>1661521402997.7253</v>
      </c>
      <c r="H793" s="4">
        <f t="shared" si="264"/>
        <v>9.4531776713643648E+16</v>
      </c>
      <c r="I793" s="4">
        <v>38273193</v>
      </c>
      <c r="K793" s="4">
        <f t="shared" si="270"/>
        <v>584548248183568.5</v>
      </c>
      <c r="L793" s="4">
        <f t="shared" si="271"/>
        <v>477931117.28773785</v>
      </c>
      <c r="M793" s="4">
        <f t="shared" si="272"/>
        <v>1607886.955819428</v>
      </c>
      <c r="N793" s="4">
        <f t="shared" si="273"/>
        <v>95038054.657317385</v>
      </c>
      <c r="O793" s="4">
        <f t="shared" si="274"/>
        <v>196787425734.12842</v>
      </c>
      <c r="P793" s="4">
        <f t="shared" si="275"/>
        <v>3222249518974381.5</v>
      </c>
      <c r="Q793" s="4">
        <f t="shared" si="268"/>
        <v>90474650678.150482</v>
      </c>
      <c r="T793" s="1">
        <f t="shared" si="269"/>
        <v>791</v>
      </c>
      <c r="U793" s="4">
        <f t="shared" si="266"/>
        <v>2.8062196395554316E-2</v>
      </c>
      <c r="V793" s="4">
        <f t="shared" si="276"/>
        <v>-1.9495761323541969E-4</v>
      </c>
      <c r="W793" s="4">
        <f t="shared" si="277"/>
        <v>-3.0935374996084424E-5</v>
      </c>
      <c r="X793" s="4">
        <f t="shared" si="278"/>
        <v>-2.0491128253869687E-5</v>
      </c>
      <c r="Y793" s="4">
        <f t="shared" si="279"/>
        <v>2.463841164853738E-4</v>
      </c>
      <c r="Z793" s="4">
        <f t="shared" si="280"/>
        <v>0.93990624353699626</v>
      </c>
      <c r="AA793" s="4">
        <f t="shared" si="281"/>
        <v>4.5583018075485366E-3</v>
      </c>
      <c r="AB793" s="4">
        <f t="shared" si="282"/>
        <v>7.391524233713637E-3</v>
      </c>
      <c r="AC793" s="4">
        <f t="shared" si="283"/>
        <v>4.8143930421742261E-2</v>
      </c>
      <c r="AD793" s="4">
        <f t="shared" si="284"/>
        <v>1.0000000000000007</v>
      </c>
      <c r="AF793" s="4">
        <f t="shared" si="267"/>
        <v>0.79127508711379557</v>
      </c>
    </row>
    <row r="794" spans="1:32" x14ac:dyDescent="0.3">
      <c r="A794" s="3">
        <v>44644</v>
      </c>
      <c r="B794" s="4">
        <v>793</v>
      </c>
      <c r="C794" s="4">
        <v>479292356</v>
      </c>
      <c r="D794" s="4">
        <v>1804846</v>
      </c>
      <c r="F794" s="6">
        <f t="shared" si="265"/>
        <v>1404625929096.6196</v>
      </c>
      <c r="H794" s="4">
        <f t="shared" si="264"/>
        <v>9.5644870819486912E+16</v>
      </c>
      <c r="I794" s="4">
        <v>38515807</v>
      </c>
      <c r="K794" s="4">
        <f t="shared" si="270"/>
        <v>596338677012794.25</v>
      </c>
      <c r="L794" s="4">
        <f t="shared" si="271"/>
        <v>479481632.93863934</v>
      </c>
      <c r="M794" s="4">
        <f t="shared" si="272"/>
        <v>1550515.6509014964</v>
      </c>
      <c r="N794" s="4">
        <f t="shared" si="273"/>
        <v>94629054.994073108</v>
      </c>
      <c r="O794" s="4">
        <f t="shared" si="274"/>
        <v>35825759500.681534</v>
      </c>
      <c r="P794" s="4">
        <f t="shared" si="275"/>
        <v>3148696600444349.5</v>
      </c>
      <c r="Q794" s="4">
        <f t="shared" si="268"/>
        <v>64683926472.566704</v>
      </c>
      <c r="T794" s="1">
        <f t="shared" si="269"/>
        <v>792</v>
      </c>
      <c r="U794" s="4">
        <f t="shared" si="266"/>
        <v>2.7062458961463864E-2</v>
      </c>
      <c r="V794" s="4">
        <f t="shared" si="276"/>
        <v>-1.874519918772851E-4</v>
      </c>
      <c r="W794" s="4">
        <f t="shared" si="277"/>
        <v>-3.6907950804590094E-5</v>
      </c>
      <c r="X794" s="4">
        <f t="shared" si="278"/>
        <v>-2.1341136263340046E-5</v>
      </c>
      <c r="Y794" s="4">
        <f t="shared" si="279"/>
        <v>2.4570107894521524E-4</v>
      </c>
      <c r="Z794" s="4">
        <f t="shared" si="280"/>
        <v>0.93971128592376085</v>
      </c>
      <c r="AA794" s="4">
        <f t="shared" si="281"/>
        <v>4.5273664325524519E-3</v>
      </c>
      <c r="AB794" s="4">
        <f t="shared" si="282"/>
        <v>7.3710331054597676E-3</v>
      </c>
      <c r="AC794" s="4">
        <f t="shared" si="283"/>
        <v>4.8390314538227633E-2</v>
      </c>
      <c r="AD794" s="4">
        <f t="shared" si="284"/>
        <v>1.0000000000000007</v>
      </c>
      <c r="AF794" s="4">
        <f t="shared" si="267"/>
        <v>0.76292701962078835</v>
      </c>
    </row>
    <row r="795" spans="1:32" x14ac:dyDescent="0.3">
      <c r="A795" s="3">
        <v>44645</v>
      </c>
      <c r="B795" s="4">
        <v>794</v>
      </c>
      <c r="C795" s="4">
        <v>480946165</v>
      </c>
      <c r="D795" s="4">
        <v>1653809</v>
      </c>
      <c r="F795" s="6">
        <f t="shared" si="265"/>
        <v>1069429316738.8566</v>
      </c>
      <c r="H795" s="4">
        <f t="shared" si="264"/>
        <v>9.6670536548070832E+16</v>
      </c>
      <c r="I795" s="4">
        <v>38638429</v>
      </c>
      <c r="K795" s="4">
        <f t="shared" si="270"/>
        <v>602342583081404.62</v>
      </c>
      <c r="L795" s="4">
        <f t="shared" si="271"/>
        <v>480972455.69941771</v>
      </c>
      <c r="M795" s="4">
        <f t="shared" si="272"/>
        <v>1490822.7607783675</v>
      </c>
      <c r="N795" s="4">
        <f t="shared" si="273"/>
        <v>94165794.700460002</v>
      </c>
      <c r="O795" s="4">
        <f t="shared" si="274"/>
        <v>691200875.87239289</v>
      </c>
      <c r="P795" s="4">
        <f t="shared" si="275"/>
        <v>3083288341632622</v>
      </c>
      <c r="Q795" s="4">
        <f t="shared" si="268"/>
        <v>26564514175.61121</v>
      </c>
      <c r="T795" s="1">
        <f t="shared" si="269"/>
        <v>793</v>
      </c>
      <c r="U795" s="4">
        <f t="shared" si="266"/>
        <v>2.6053939647107546E-2</v>
      </c>
      <c r="V795" s="4">
        <f t="shared" si="276"/>
        <v>-1.7990794483758383E-4</v>
      </c>
      <c r="W795" s="4">
        <f t="shared" si="277"/>
        <v>-4.2622972990574178E-5</v>
      </c>
      <c r="X795" s="4">
        <f t="shared" si="278"/>
        <v>-2.2458789979416349E-5</v>
      </c>
      <c r="Y795" s="4">
        <f t="shared" si="279"/>
        <v>2.4498970780757436E-4</v>
      </c>
      <c r="Z795" s="4">
        <f t="shared" si="280"/>
        <v>0.93952383393188355</v>
      </c>
      <c r="AA795" s="4">
        <f t="shared" si="281"/>
        <v>4.4904584817478613E-3</v>
      </c>
      <c r="AB795" s="4">
        <f t="shared" si="282"/>
        <v>7.3496919691964273E-3</v>
      </c>
      <c r="AC795" s="4">
        <f t="shared" si="283"/>
        <v>4.8636015617172845E-2</v>
      </c>
      <c r="AD795" s="4">
        <f t="shared" si="284"/>
        <v>1.0000000000000007</v>
      </c>
      <c r="AF795" s="4">
        <f t="shared" si="267"/>
        <v>0.73434899142331078</v>
      </c>
    </row>
    <row r="796" spans="1:32" x14ac:dyDescent="0.3">
      <c r="A796" s="3">
        <v>44646</v>
      </c>
      <c r="B796" s="4">
        <v>795</v>
      </c>
      <c r="C796" s="4">
        <v>482348288</v>
      </c>
      <c r="D796" s="4">
        <v>1402123</v>
      </c>
      <c r="F796" s="6">
        <f t="shared" si="265"/>
        <v>612221987542.81982</v>
      </c>
      <c r="H796" s="4">
        <f t="shared" si="264"/>
        <v>9.7544395462148E+16</v>
      </c>
      <c r="I796" s="4">
        <v>38719564</v>
      </c>
      <c r="K796" s="4">
        <f t="shared" si="270"/>
        <v>606331704806895.37</v>
      </c>
      <c r="L796" s="4">
        <f t="shared" si="271"/>
        <v>482403279.96712857</v>
      </c>
      <c r="M796" s="4">
        <f t="shared" si="272"/>
        <v>1430824.2677108645</v>
      </c>
      <c r="N796" s="4">
        <f t="shared" si="273"/>
        <v>93648193.51321432</v>
      </c>
      <c r="O796" s="4">
        <f t="shared" si="274"/>
        <v>3024116448.6702566</v>
      </c>
      <c r="P796" s="4">
        <f t="shared" si="275"/>
        <v>3017154340199959</v>
      </c>
      <c r="Q796" s="4">
        <f t="shared" si="268"/>
        <v>823762768.21071565</v>
      </c>
      <c r="T796" s="1">
        <f t="shared" si="269"/>
        <v>794</v>
      </c>
      <c r="U796" s="4">
        <f t="shared" si="266"/>
        <v>2.5069475341329545E-2</v>
      </c>
      <c r="V796" s="4">
        <f t="shared" si="276"/>
        <v>-1.7254798385189961E-4</v>
      </c>
      <c r="W796" s="4">
        <f t="shared" si="277"/>
        <v>-4.7870693246562248E-5</v>
      </c>
      <c r="X796" s="4">
        <f t="shared" si="278"/>
        <v>-2.3822404451327928E-5</v>
      </c>
      <c r="Y796" s="4">
        <f t="shared" si="279"/>
        <v>2.4424108154978978E-4</v>
      </c>
      <c r="Z796" s="4">
        <f t="shared" si="280"/>
        <v>0.93934392598704597</v>
      </c>
      <c r="AA796" s="4">
        <f t="shared" si="281"/>
        <v>4.447835508757287E-3</v>
      </c>
      <c r="AB796" s="4">
        <f t="shared" si="282"/>
        <v>7.3272331792170109E-3</v>
      </c>
      <c r="AC796" s="4">
        <f t="shared" si="283"/>
        <v>4.8881005324980423E-2</v>
      </c>
      <c r="AD796" s="4">
        <f t="shared" si="284"/>
        <v>1.0000000000000007</v>
      </c>
      <c r="AF796" s="4">
        <f t="shared" si="267"/>
        <v>0.70646585233338322</v>
      </c>
    </row>
    <row r="797" spans="1:32" x14ac:dyDescent="0.3">
      <c r="A797" s="3">
        <v>44647</v>
      </c>
      <c r="B797" s="4">
        <v>796</v>
      </c>
      <c r="C797" s="4">
        <v>483473505</v>
      </c>
      <c r="D797" s="4">
        <v>1125217</v>
      </c>
      <c r="F797" s="6">
        <f t="shared" si="265"/>
        <v>255570849653.90948</v>
      </c>
      <c r="H797" s="4">
        <f t="shared" si="264"/>
        <v>9.8248519331043296E+16</v>
      </c>
      <c r="I797" s="4">
        <v>38468718</v>
      </c>
      <c r="K797" s="4">
        <f t="shared" si="270"/>
        <v>594041063235963.75</v>
      </c>
      <c r="L797" s="4">
        <f t="shared" si="271"/>
        <v>483775569.79492205</v>
      </c>
      <c r="M797" s="4">
        <f t="shared" si="272"/>
        <v>1372289.827793479</v>
      </c>
      <c r="N797" s="4">
        <f t="shared" si="273"/>
        <v>93078011.778849527</v>
      </c>
      <c r="O797" s="4">
        <f t="shared" si="274"/>
        <v>91243140331.302429</v>
      </c>
      <c r="P797" s="4">
        <f t="shared" si="275"/>
        <v>2982174967024693.5</v>
      </c>
      <c r="Q797" s="4">
        <f t="shared" si="268"/>
        <v>61044982233.866112</v>
      </c>
      <c r="T797" s="1">
        <f t="shared" si="269"/>
        <v>795</v>
      </c>
      <c r="U797" s="4">
        <f t="shared" si="266"/>
        <v>2.4135829998973089E-2</v>
      </c>
      <c r="V797" s="4">
        <f t="shared" si="276"/>
        <v>-1.6555138360491487E-4</v>
      </c>
      <c r="W797" s="4">
        <f t="shared" si="277"/>
        <v>-5.2494994685189862E-5</v>
      </c>
      <c r="X797" s="4">
        <f t="shared" si="278"/>
        <v>-2.5400623190715443E-5</v>
      </c>
      <c r="Y797" s="4">
        <f t="shared" si="279"/>
        <v>2.4344700148082018E-4</v>
      </c>
      <c r="Z797" s="4">
        <f t="shared" si="280"/>
        <v>0.93917137800319406</v>
      </c>
      <c r="AA797" s="4">
        <f t="shared" si="281"/>
        <v>4.3999648155107251E-3</v>
      </c>
      <c r="AB797" s="4">
        <f t="shared" si="282"/>
        <v>7.3034107747656828E-3</v>
      </c>
      <c r="AC797" s="4">
        <f t="shared" si="283"/>
        <v>4.912524640653021E-2</v>
      </c>
      <c r="AD797" s="4">
        <f t="shared" si="284"/>
        <v>1.0000000000000007</v>
      </c>
      <c r="AF797" s="4">
        <f t="shared" si="267"/>
        <v>0.68003048958464052</v>
      </c>
    </row>
    <row r="798" spans="1:32" x14ac:dyDescent="0.3">
      <c r="A798" s="3">
        <v>44648</v>
      </c>
      <c r="B798" s="4">
        <v>797</v>
      </c>
      <c r="C798" s="4">
        <v>484560953</v>
      </c>
      <c r="D798" s="4">
        <v>1087448</v>
      </c>
      <c r="F798" s="6">
        <f t="shared" si="265"/>
        <v>218809854686.67041</v>
      </c>
      <c r="H798" s="4">
        <f t="shared" si="264"/>
        <v>9.8931414757448848E+16</v>
      </c>
      <c r="I798" s="4">
        <v>37961888</v>
      </c>
      <c r="K798" s="4">
        <f t="shared" si="270"/>
        <v>569592047661910.25</v>
      </c>
      <c r="L798" s="4">
        <f t="shared" si="271"/>
        <v>485092215.02384096</v>
      </c>
      <c r="M798" s="4">
        <f t="shared" si="272"/>
        <v>1316645.22891891</v>
      </c>
      <c r="N798" s="4">
        <f t="shared" si="273"/>
        <v>92458500.836707473</v>
      </c>
      <c r="O798" s="4">
        <f t="shared" si="274"/>
        <v>282239337975.5968</v>
      </c>
      <c r="P798" s="4">
        <f t="shared" si="275"/>
        <v>2969880810673989.5</v>
      </c>
      <c r="Q798" s="4">
        <f t="shared" si="268"/>
        <v>52531369744.107246</v>
      </c>
      <c r="T798" s="1">
        <f t="shared" si="269"/>
        <v>796</v>
      </c>
      <c r="U798" s="4">
        <f t="shared" si="266"/>
        <v>2.3272669621280041E-2</v>
      </c>
      <c r="V798" s="4">
        <f t="shared" si="276"/>
        <v>-1.5904761039209445E-4</v>
      </c>
      <c r="W798" s="4">
        <f t="shared" si="277"/>
        <v>-5.6397305397875414E-5</v>
      </c>
      <c r="X798" s="4">
        <f t="shared" si="278"/>
        <v>-2.7155398335828549E-5</v>
      </c>
      <c r="Y798" s="4">
        <f t="shared" si="279"/>
        <v>2.4260031412579841E-4</v>
      </c>
      <c r="Z798" s="4">
        <f t="shared" si="280"/>
        <v>0.93900582661958909</v>
      </c>
      <c r="AA798" s="4">
        <f t="shared" si="281"/>
        <v>4.3474698208255348E-3</v>
      </c>
      <c r="AB798" s="4">
        <f t="shared" si="282"/>
        <v>7.2780101515749675E-3</v>
      </c>
      <c r="AC798" s="4">
        <f t="shared" si="283"/>
        <v>4.9368693408011033E-2</v>
      </c>
      <c r="AD798" s="4">
        <f t="shared" si="284"/>
        <v>1.0000000000000007</v>
      </c>
      <c r="AF798" s="4">
        <f t="shared" si="267"/>
        <v>0.65559523682076359</v>
      </c>
    </row>
    <row r="799" spans="1:32" x14ac:dyDescent="0.3">
      <c r="A799" s="3">
        <v>44649</v>
      </c>
      <c r="B799" s="4">
        <v>798</v>
      </c>
      <c r="C799" s="4">
        <v>486188471</v>
      </c>
      <c r="D799" s="4">
        <v>1627518</v>
      </c>
      <c r="F799" s="6">
        <f t="shared" si="265"/>
        <v>1015743796376.1417</v>
      </c>
      <c r="H799" s="4">
        <f t="shared" si="264"/>
        <v>9.9957881914738224E+16</v>
      </c>
      <c r="I799" s="4">
        <v>37939758</v>
      </c>
      <c r="K799" s="4">
        <f t="shared" si="270"/>
        <v>568536222590267.75</v>
      </c>
      <c r="L799" s="4">
        <f t="shared" si="271"/>
        <v>486357135.1521647</v>
      </c>
      <c r="M799" s="4">
        <f t="shared" si="272"/>
        <v>1264920.1283237338</v>
      </c>
      <c r="N799" s="4">
        <f t="shared" si="273"/>
        <v>91793998.575604126</v>
      </c>
      <c r="O799" s="4">
        <f t="shared" si="274"/>
        <v>28447596225.436283</v>
      </c>
      <c r="P799" s="4">
        <f t="shared" si="275"/>
        <v>2900279227975046</v>
      </c>
      <c r="Q799" s="4">
        <f t="shared" si="268"/>
        <v>131477216544.158</v>
      </c>
      <c r="T799" s="1">
        <f t="shared" si="269"/>
        <v>797</v>
      </c>
      <c r="U799" s="4">
        <f t="shared" si="266"/>
        <v>2.2492345162387451E-2</v>
      </c>
      <c r="V799" s="4">
        <f t="shared" si="276"/>
        <v>-1.5311532681796142E-4</v>
      </c>
      <c r="W799" s="4">
        <f t="shared" si="277"/>
        <v>-5.9534742035056233E-5</v>
      </c>
      <c r="X799" s="4">
        <f t="shared" si="278"/>
        <v>-2.9045065418771126E-5</v>
      </c>
      <c r="Y799" s="4">
        <f t="shared" si="279"/>
        <v>2.4169513427178878E-4</v>
      </c>
      <c r="Z799" s="4">
        <f t="shared" si="280"/>
        <v>0.938846779009197</v>
      </c>
      <c r="AA799" s="4">
        <f t="shared" si="281"/>
        <v>4.2910725154276597E-3</v>
      </c>
      <c r="AB799" s="4">
        <f t="shared" si="282"/>
        <v>7.2508547532391388E-3</v>
      </c>
      <c r="AC799" s="4">
        <f t="shared" si="283"/>
        <v>4.961129372213683E-2</v>
      </c>
      <c r="AD799" s="4">
        <f t="shared" si="284"/>
        <v>1.0000000000000007</v>
      </c>
      <c r="AF799" s="4">
        <f t="shared" si="267"/>
        <v>0.63350603759272028</v>
      </c>
    </row>
    <row r="800" spans="1:32" x14ac:dyDescent="0.3">
      <c r="A800" s="3">
        <v>44650</v>
      </c>
      <c r="B800" s="4">
        <v>799</v>
      </c>
      <c r="C800" s="4">
        <v>487856856</v>
      </c>
      <c r="D800" s="4">
        <v>1668385</v>
      </c>
      <c r="F800" s="6">
        <f t="shared" si="265"/>
        <v>1099788797135.9507</v>
      </c>
      <c r="H800" s="4">
        <f t="shared" si="264"/>
        <v>1.0101562251199238E+17</v>
      </c>
      <c r="I800" s="4">
        <v>38021178</v>
      </c>
      <c r="K800" s="4">
        <f t="shared" si="270"/>
        <v>572425608379408</v>
      </c>
      <c r="L800" s="4">
        <f t="shared" si="271"/>
        <v>487574875.28902954</v>
      </c>
      <c r="M800" s="4">
        <f t="shared" si="272"/>
        <v>1217740.136864841</v>
      </c>
      <c r="N800" s="4">
        <f t="shared" si="273"/>
        <v>91089515.300846562</v>
      </c>
      <c r="O800" s="4">
        <f t="shared" si="274"/>
        <v>79513121359.406876</v>
      </c>
      <c r="P800" s="4">
        <f t="shared" si="275"/>
        <v>2816248423876422.5</v>
      </c>
      <c r="Q800" s="4">
        <f t="shared" si="268"/>
        <v>203080792670.1062</v>
      </c>
      <c r="T800" s="1">
        <f t="shared" si="269"/>
        <v>798</v>
      </c>
      <c r="U800" s="4">
        <f t="shared" si="266"/>
        <v>2.180036992990015E-2</v>
      </c>
      <c r="V800" s="4">
        <f t="shared" si="276"/>
        <v>-1.4778616825481488E-4</v>
      </c>
      <c r="W800" s="4">
        <f t="shared" si="277"/>
        <v>-6.1913573623446514E-5</v>
      </c>
      <c r="X800" s="4">
        <f t="shared" si="278"/>
        <v>-3.1027223643051899E-5</v>
      </c>
      <c r="Y800" s="4">
        <f t="shared" si="279"/>
        <v>2.4072696552131329E-4</v>
      </c>
      <c r="Z800" s="4">
        <f t="shared" si="280"/>
        <v>0.93869366368237905</v>
      </c>
      <c r="AA800" s="4">
        <f t="shared" si="281"/>
        <v>4.2315377733926031E-3</v>
      </c>
      <c r="AB800" s="4">
        <f t="shared" si="282"/>
        <v>7.2218096878203675E-3</v>
      </c>
      <c r="AC800" s="4">
        <f t="shared" si="283"/>
        <v>4.9852988856408618E-2</v>
      </c>
      <c r="AD800" s="4">
        <f t="shared" si="284"/>
        <v>1.0000000000000007</v>
      </c>
      <c r="AF800" s="4">
        <f t="shared" si="267"/>
        <v>0.61391613496548769</v>
      </c>
    </row>
    <row r="801" spans="1:32" x14ac:dyDescent="0.3">
      <c r="A801" s="3">
        <v>44651</v>
      </c>
      <c r="B801" s="4">
        <v>800</v>
      </c>
      <c r="C801" s="4">
        <v>489396479</v>
      </c>
      <c r="D801" s="4">
        <v>1539623</v>
      </c>
      <c r="F801" s="6">
        <f t="shared" si="265"/>
        <v>846300930531.32556</v>
      </c>
      <c r="H801" s="4">
        <f t="shared" si="264"/>
        <v>1.0199666831984093E+17</v>
      </c>
      <c r="I801" s="4">
        <v>37888753</v>
      </c>
      <c r="K801" s="4">
        <f t="shared" si="270"/>
        <v>566106497902888.87</v>
      </c>
      <c r="L801" s="4">
        <f t="shared" si="271"/>
        <v>488750232.14256859</v>
      </c>
      <c r="M801" s="4">
        <f t="shared" si="272"/>
        <v>1175356.8535390496</v>
      </c>
      <c r="N801" s="4">
        <f t="shared" si="273"/>
        <v>90350348.676997095</v>
      </c>
      <c r="O801" s="4">
        <f t="shared" si="274"/>
        <v>417635000739.9754</v>
      </c>
      <c r="P801" s="4">
        <f t="shared" si="275"/>
        <v>2752219020976720.5</v>
      </c>
      <c r="Q801" s="4">
        <f t="shared" si="268"/>
        <v>132689825457.51054</v>
      </c>
      <c r="T801" s="1">
        <f t="shared" si="269"/>
        <v>799</v>
      </c>
      <c r="U801" s="4">
        <f t="shared" si="266"/>
        <v>2.1196411595223622E-2</v>
      </c>
      <c r="V801" s="4">
        <f t="shared" si="276"/>
        <v>-1.4305202213202255E-4</v>
      </c>
      <c r="W801" s="4">
        <f t="shared" si="277"/>
        <v>-6.3579506462350732E-5</v>
      </c>
      <c r="X801" s="4">
        <f t="shared" si="278"/>
        <v>-3.306119624226235E-5</v>
      </c>
      <c r="Y801" s="4">
        <f t="shared" si="279"/>
        <v>2.3969272483663563E-4</v>
      </c>
      <c r="Z801" s="4">
        <f t="shared" si="280"/>
        <v>0.93854587751412422</v>
      </c>
      <c r="AA801" s="4">
        <f t="shared" si="281"/>
        <v>4.1696241997691563E-3</v>
      </c>
      <c r="AB801" s="4">
        <f t="shared" si="282"/>
        <v>7.1907824641773152E-3</v>
      </c>
      <c r="AC801" s="4">
        <f t="shared" si="283"/>
        <v>5.0093715821929931E-2</v>
      </c>
      <c r="AD801" s="4">
        <f t="shared" si="284"/>
        <v>1.0000000000000007</v>
      </c>
      <c r="AF801" s="4">
        <f t="shared" si="267"/>
        <v>0.59681420130511142</v>
      </c>
    </row>
    <row r="802" spans="1:32" x14ac:dyDescent="0.3">
      <c r="A802" s="3">
        <v>44652</v>
      </c>
      <c r="B802" s="4">
        <v>801</v>
      </c>
      <c r="C802" s="4">
        <v>490765248</v>
      </c>
      <c r="D802" s="4">
        <v>1368769</v>
      </c>
      <c r="F802" s="6">
        <f t="shared" si="265"/>
        <v>561139058662.90259</v>
      </c>
      <c r="H802" s="4">
        <f t="shared" si="264"/>
        <v>1.0287282709406291E+17</v>
      </c>
      <c r="I802" s="4">
        <v>37847839</v>
      </c>
      <c r="K802" s="4">
        <f t="shared" si="270"/>
        <v>564161238858025</v>
      </c>
      <c r="L802" s="4">
        <f t="shared" si="271"/>
        <v>489887937.90090168</v>
      </c>
      <c r="M802" s="4">
        <f t="shared" si="272"/>
        <v>1137705.758333087</v>
      </c>
      <c r="N802" s="4">
        <f t="shared" si="273"/>
        <v>89581756.368284941</v>
      </c>
      <c r="O802" s="4">
        <f t="shared" si="274"/>
        <v>769673009979.91248</v>
      </c>
      <c r="P802" s="4">
        <f t="shared" si="275"/>
        <v>2676398206268534</v>
      </c>
      <c r="Q802" s="4">
        <f t="shared" si="268"/>
        <v>53390221649.622253</v>
      </c>
      <c r="T802" s="1">
        <f t="shared" si="269"/>
        <v>800</v>
      </c>
      <c r="U802" s="4">
        <f t="shared" si="266"/>
        <v>2.06755901862423E-2</v>
      </c>
      <c r="V802" s="4">
        <f t="shared" si="276"/>
        <v>-1.388743388732954E-4</v>
      </c>
      <c r="W802" s="4">
        <f t="shared" si="277"/>
        <v>-6.4606418817474934E-5</v>
      </c>
      <c r="X802" s="4">
        <f t="shared" si="278"/>
        <v>-3.5109927381327214E-5</v>
      </c>
      <c r="Y802" s="4">
        <f t="shared" si="279"/>
        <v>2.3859068507209755E-4</v>
      </c>
      <c r="Z802" s="4">
        <f t="shared" si="280"/>
        <v>0.93840282549199217</v>
      </c>
      <c r="AA802" s="4">
        <f t="shared" si="281"/>
        <v>4.1060446933068057E-3</v>
      </c>
      <c r="AB802" s="4">
        <f t="shared" si="282"/>
        <v>7.1577212679350532E-3</v>
      </c>
      <c r="AC802" s="4">
        <f t="shared" si="283"/>
        <v>5.0333408546766566E-2</v>
      </c>
      <c r="AD802" s="4">
        <f t="shared" si="284"/>
        <v>1.0000000000000004</v>
      </c>
      <c r="AF802" s="4">
        <f t="shared" si="267"/>
        <v>0.58206102569063101</v>
      </c>
    </row>
    <row r="803" spans="1:32" x14ac:dyDescent="0.3">
      <c r="A803" s="3">
        <v>44653</v>
      </c>
      <c r="B803" s="4">
        <v>802</v>
      </c>
      <c r="C803" s="4">
        <v>491898194</v>
      </c>
      <c r="D803" s="4">
        <v>1132946</v>
      </c>
      <c r="F803" s="6">
        <f t="shared" si="265"/>
        <v>263445226831.33249</v>
      </c>
      <c r="H803" s="4">
        <f t="shared" si="264"/>
        <v>1.0360086819635979E+17</v>
      </c>
      <c r="I803" s="4">
        <v>37536661</v>
      </c>
      <c r="K803" s="4">
        <f t="shared" si="270"/>
        <v>549475821962935.75</v>
      </c>
      <c r="L803" s="4">
        <f t="shared" si="271"/>
        <v>490992418.16385829</v>
      </c>
      <c r="M803" s="4">
        <f t="shared" si="272"/>
        <v>1104480.2629566193</v>
      </c>
      <c r="N803" s="4">
        <f t="shared" si="273"/>
        <v>88788703.186795384</v>
      </c>
      <c r="O803" s="4">
        <f t="shared" si="274"/>
        <v>820429865338.20581</v>
      </c>
      <c r="P803" s="4">
        <f t="shared" si="275"/>
        <v>2626771828317053.5</v>
      </c>
      <c r="Q803" s="4">
        <f t="shared" si="268"/>
        <v>810298185.42289829</v>
      </c>
      <c r="T803" s="1">
        <f t="shared" si="269"/>
        <v>801</v>
      </c>
      <c r="U803" s="4">
        <f t="shared" si="266"/>
        <v>2.0229879670152408E-2</v>
      </c>
      <c r="V803" s="4">
        <f t="shared" si="276"/>
        <v>-1.3519404960279964E-4</v>
      </c>
      <c r="W803" s="4">
        <f t="shared" si="277"/>
        <v>-6.5085047113822898E-5</v>
      </c>
      <c r="X803" s="4">
        <f t="shared" si="278"/>
        <v>-3.7141257559797196E-5</v>
      </c>
      <c r="Y803" s="4">
        <f t="shared" si="279"/>
        <v>2.3742035427641974E-4</v>
      </c>
      <c r="Z803" s="4">
        <f t="shared" si="280"/>
        <v>0.93826395115311889</v>
      </c>
      <c r="AA803" s="4">
        <f t="shared" si="281"/>
        <v>4.0414382744893311E-3</v>
      </c>
      <c r="AB803" s="4">
        <f t="shared" si="282"/>
        <v>7.1226113405537259E-3</v>
      </c>
      <c r="AC803" s="4">
        <f t="shared" si="283"/>
        <v>5.0571999231838666E-2</v>
      </c>
      <c r="AD803" s="4">
        <f t="shared" si="284"/>
        <v>1.0000000000000007</v>
      </c>
      <c r="AF803" s="4">
        <f t="shared" si="267"/>
        <v>0.5694290618629867</v>
      </c>
    </row>
    <row r="804" spans="1:32" x14ac:dyDescent="0.3">
      <c r="A804" s="3">
        <v>44654</v>
      </c>
      <c r="B804" s="4">
        <v>803</v>
      </c>
      <c r="C804" s="4">
        <v>492764090</v>
      </c>
      <c r="D804" s="4">
        <v>865896</v>
      </c>
      <c r="F804" s="6">
        <f t="shared" si="265"/>
        <v>60623872939.838226</v>
      </c>
      <c r="H804" s="4">
        <f t="shared" si="264"/>
        <v>1.0415903140018432E+17</v>
      </c>
      <c r="I804" s="4">
        <v>37130100</v>
      </c>
      <c r="K804" s="4">
        <f t="shared" si="270"/>
        <v>530580801814225.75</v>
      </c>
      <c r="L804" s="4">
        <f t="shared" si="271"/>
        <v>492067628.75111961</v>
      </c>
      <c r="M804" s="4">
        <f t="shared" si="272"/>
        <v>1075210.5872613192</v>
      </c>
      <c r="N804" s="4">
        <f t="shared" si="273"/>
        <v>87975688.07699877</v>
      </c>
      <c r="O804" s="4">
        <f t="shared" si="274"/>
        <v>485058271192.02747</v>
      </c>
      <c r="P804" s="4">
        <f t="shared" si="275"/>
        <v>2585273826895839.5</v>
      </c>
      <c r="Q804" s="4">
        <f t="shared" si="268"/>
        <v>43812596440.376396</v>
      </c>
      <c r="T804" s="1">
        <f t="shared" si="269"/>
        <v>802</v>
      </c>
      <c r="U804" s="4">
        <f t="shared" si="266"/>
        <v>1.9849443680505369E-2</v>
      </c>
      <c r="V804" s="4">
        <f t="shared" si="276"/>
        <v>-1.3194090446070662E-4</v>
      </c>
      <c r="W804" s="4">
        <f t="shared" si="277"/>
        <v>-6.5112812190606798E-5</v>
      </c>
      <c r="X804" s="4">
        <f t="shared" si="278"/>
        <v>-3.9128595830250598E-5</v>
      </c>
      <c r="Y804" s="4">
        <f t="shared" si="279"/>
        <v>2.3618231248156402E-4</v>
      </c>
      <c r="Z804" s="4">
        <f t="shared" si="280"/>
        <v>0.93812875710351606</v>
      </c>
      <c r="AA804" s="4">
        <f t="shared" si="281"/>
        <v>3.9763532273755084E-3</v>
      </c>
      <c r="AB804" s="4">
        <f t="shared" si="282"/>
        <v>7.0854700829939285E-3</v>
      </c>
      <c r="AC804" s="4">
        <f t="shared" si="283"/>
        <v>5.0809419586115089E-2</v>
      </c>
      <c r="AD804" s="4">
        <f t="shared" si="284"/>
        <v>1.0000000000000007</v>
      </c>
      <c r="AF804" s="4">
        <f t="shared" si="267"/>
        <v>0.55864007373966962</v>
      </c>
    </row>
    <row r="805" spans="1:32" x14ac:dyDescent="0.3">
      <c r="A805" s="3">
        <v>44655</v>
      </c>
      <c r="B805" s="4">
        <v>804</v>
      </c>
      <c r="C805" s="4">
        <v>493532718</v>
      </c>
      <c r="D805" s="4">
        <v>768628</v>
      </c>
      <c r="F805" s="6">
        <f t="shared" si="265"/>
        <v>22186446969.612942</v>
      </c>
      <c r="H805" s="4">
        <f t="shared" si="264"/>
        <v>1.0465575124598624E+17</v>
      </c>
      <c r="I805" s="4">
        <v>36175420</v>
      </c>
      <c r="K805" s="4">
        <f t="shared" si="270"/>
        <v>487511369016271.06</v>
      </c>
      <c r="L805" s="4">
        <f t="shared" si="271"/>
        <v>493116966.77883434</v>
      </c>
      <c r="M805" s="4">
        <f t="shared" si="272"/>
        <v>1049338.0277147293</v>
      </c>
      <c r="N805" s="4">
        <f t="shared" si="273"/>
        <v>87146646.666786268</v>
      </c>
      <c r="O805" s="4">
        <f t="shared" si="274"/>
        <v>172849077900.73508</v>
      </c>
      <c r="P805" s="4">
        <f t="shared" si="275"/>
        <v>2598065947916903.5</v>
      </c>
      <c r="Q805" s="4">
        <f t="shared" si="268"/>
        <v>78798119659.604095</v>
      </c>
      <c r="T805" s="1">
        <f t="shared" si="269"/>
        <v>803</v>
      </c>
      <c r="U805" s="4">
        <f t="shared" si="266"/>
        <v>1.9523784516459076E-2</v>
      </c>
      <c r="V805" s="4">
        <f t="shared" si="276"/>
        <v>-1.2904139715014904E-4</v>
      </c>
      <c r="W805" s="4">
        <f t="shared" si="277"/>
        <v>-6.4785563498844493E-5</v>
      </c>
      <c r="X805" s="4">
        <f t="shared" si="278"/>
        <v>-4.1051065435324108E-5</v>
      </c>
      <c r="Y805" s="4">
        <f t="shared" si="279"/>
        <v>2.3487802608431765E-4</v>
      </c>
      <c r="Z805" s="4">
        <f t="shared" si="280"/>
        <v>0.93799681619905539</v>
      </c>
      <c r="AA805" s="4">
        <f t="shared" si="281"/>
        <v>3.9112404151849019E-3</v>
      </c>
      <c r="AB805" s="4">
        <f t="shared" si="282"/>
        <v>7.0463414871636777E-3</v>
      </c>
      <c r="AC805" s="4">
        <f t="shared" si="283"/>
        <v>5.1045601898596651E-2</v>
      </c>
      <c r="AD805" s="4">
        <f t="shared" si="284"/>
        <v>1.0000000000000007</v>
      </c>
      <c r="AF805" s="4">
        <f t="shared" si="267"/>
        <v>0.54939748643759945</v>
      </c>
    </row>
    <row r="806" spans="1:32" x14ac:dyDescent="0.3">
      <c r="A806" s="3">
        <v>44656</v>
      </c>
      <c r="B806" s="4">
        <v>805</v>
      </c>
      <c r="C806" s="4">
        <v>494831995</v>
      </c>
      <c r="D806" s="4">
        <v>1299277</v>
      </c>
      <c r="F806" s="6">
        <f t="shared" si="265"/>
        <v>461856372472.66809</v>
      </c>
      <c r="H806" s="4">
        <f t="shared" si="264"/>
        <v>1.0549808564768835E+17</v>
      </c>
      <c r="I806" s="4">
        <v>35494449</v>
      </c>
      <c r="K806" s="4">
        <f t="shared" si="270"/>
        <v>457903874734425.31</v>
      </c>
      <c r="L806" s="4">
        <f t="shared" si="271"/>
        <v>494143244.7608791</v>
      </c>
      <c r="M806" s="4">
        <f t="shared" si="272"/>
        <v>1026277.9820447564</v>
      </c>
      <c r="N806" s="4">
        <f t="shared" si="273"/>
        <v>86304918.319389418</v>
      </c>
      <c r="O806" s="4">
        <f t="shared" si="274"/>
        <v>474376891889.09778</v>
      </c>
      <c r="P806" s="4">
        <f t="shared" si="275"/>
        <v>2581703792456613.5</v>
      </c>
      <c r="Q806" s="4">
        <f t="shared" si="268"/>
        <v>74528463804.527405</v>
      </c>
      <c r="T806" s="1">
        <f t="shared" si="269"/>
        <v>804</v>
      </c>
      <c r="U806" s="4">
        <f t="shared" si="266"/>
        <v>1.9242637557601885E-2</v>
      </c>
      <c r="V806" s="4">
        <f t="shared" si="276"/>
        <v>-1.2642482417596698E-4</v>
      </c>
      <c r="W806" s="4">
        <f t="shared" si="277"/>
        <v>-6.4191597734941929E-5</v>
      </c>
      <c r="X806" s="4">
        <f t="shared" si="278"/>
        <v>-4.2893235462401487E-5</v>
      </c>
      <c r="Y806" s="4">
        <f t="shared" si="279"/>
        <v>2.335096573733104E-4</v>
      </c>
      <c r="Z806" s="4">
        <f t="shared" si="280"/>
        <v>0.9378677748019052</v>
      </c>
      <c r="AA806" s="4">
        <f t="shared" si="281"/>
        <v>3.8464548516860576E-3</v>
      </c>
      <c r="AB806" s="4">
        <f t="shared" si="282"/>
        <v>7.0052904217283536E-3</v>
      </c>
      <c r="AC806" s="4">
        <f t="shared" si="283"/>
        <v>5.1280479924680968E-2</v>
      </c>
      <c r="AD806" s="4">
        <f t="shared" si="284"/>
        <v>1.0000000000000007</v>
      </c>
      <c r="AF806" s="4">
        <f t="shared" si="267"/>
        <v>0.54141154416518378</v>
      </c>
    </row>
    <row r="807" spans="1:32" x14ac:dyDescent="0.3">
      <c r="A807" s="3">
        <v>44657</v>
      </c>
      <c r="B807" s="4">
        <v>806</v>
      </c>
      <c r="C807" s="4">
        <v>496109291</v>
      </c>
      <c r="D807" s="4">
        <v>1277296</v>
      </c>
      <c r="F807" s="6">
        <f t="shared" si="265"/>
        <v>432462954761.44745</v>
      </c>
      <c r="H807" s="4">
        <f t="shared" si="264"/>
        <v>1.0632946059147061E+17</v>
      </c>
      <c r="I807" s="4">
        <v>35134475</v>
      </c>
      <c r="K807" s="4">
        <f t="shared" si="270"/>
        <v>442627512939185.5</v>
      </c>
      <c r="L807" s="4">
        <f t="shared" si="271"/>
        <v>495148712.899795</v>
      </c>
      <c r="M807" s="4">
        <f t="shared" si="272"/>
        <v>1005468.1389158964</v>
      </c>
      <c r="N807" s="4">
        <f t="shared" si="273"/>
        <v>85453262.88982603</v>
      </c>
      <c r="O807" s="4">
        <f t="shared" si="274"/>
        <v>922710286593.45508</v>
      </c>
      <c r="P807" s="4">
        <f t="shared" si="275"/>
        <v>2531980414701302.5</v>
      </c>
      <c r="Q807" s="4">
        <f t="shared" si="268"/>
        <v>73890386061.558716</v>
      </c>
      <c r="T807" s="1">
        <f t="shared" si="269"/>
        <v>805</v>
      </c>
      <c r="U807" s="4">
        <f t="shared" si="266"/>
        <v>1.8996591513504059E-2</v>
      </c>
      <c r="V807" s="4">
        <f t="shared" si="276"/>
        <v>-1.2402737323205041E-4</v>
      </c>
      <c r="W807" s="4">
        <f t="shared" si="277"/>
        <v>-6.3407944740613781E-5</v>
      </c>
      <c r="X807" s="4">
        <f t="shared" si="278"/>
        <v>-4.464456502821027E-5</v>
      </c>
      <c r="Y807" s="4">
        <f t="shared" si="279"/>
        <v>2.3207988300087446E-4</v>
      </c>
      <c r="Z807" s="4">
        <f t="shared" si="280"/>
        <v>0.93774134997772918</v>
      </c>
      <c r="AA807" s="4">
        <f t="shared" si="281"/>
        <v>3.7822632539511159E-3</v>
      </c>
      <c r="AB807" s="4">
        <f t="shared" si="282"/>
        <v>6.9623971862659518E-3</v>
      </c>
      <c r="AC807" s="4">
        <f t="shared" si="283"/>
        <v>5.1513989582054276E-2</v>
      </c>
      <c r="AD807" s="4">
        <f t="shared" si="284"/>
        <v>1.0000000000000004</v>
      </c>
      <c r="AF807" s="4">
        <f t="shared" si="267"/>
        <v>0.53441673456713645</v>
      </c>
    </row>
    <row r="808" spans="1:32" x14ac:dyDescent="0.3">
      <c r="A808" s="3">
        <v>44658</v>
      </c>
      <c r="B808" s="4">
        <v>807</v>
      </c>
      <c r="C808" s="4">
        <v>497325369</v>
      </c>
      <c r="D808" s="4">
        <v>1216078</v>
      </c>
      <c r="F808" s="6">
        <f t="shared" si="265"/>
        <v>355694339262.02673</v>
      </c>
      <c r="H808" s="4">
        <f t="shared" si="264"/>
        <v>1.071240216921768E+17</v>
      </c>
      <c r="I808" s="4">
        <v>34775190</v>
      </c>
      <c r="K808" s="4">
        <f t="shared" si="270"/>
        <v>427638809484595.62</v>
      </c>
      <c r="L808" s="4">
        <f t="shared" si="271"/>
        <v>496135113.89304215</v>
      </c>
      <c r="M808" s="4">
        <f t="shared" si="272"/>
        <v>986400.99324715137</v>
      </c>
      <c r="N808" s="4">
        <f t="shared" si="273"/>
        <v>84593911.440373033</v>
      </c>
      <c r="O808" s="4">
        <f t="shared" si="274"/>
        <v>1416707219639.2498</v>
      </c>
      <c r="P808" s="4">
        <f t="shared" si="275"/>
        <v>2481905005953484</v>
      </c>
      <c r="Q808" s="4">
        <f t="shared" si="268"/>
        <v>52751527430.948074</v>
      </c>
      <c r="T808" s="1">
        <f t="shared" si="269"/>
        <v>806</v>
      </c>
      <c r="U808" s="4">
        <f t="shared" si="266"/>
        <v>1.8777452473565187E-2</v>
      </c>
      <c r="V808" s="4">
        <f t="shared" si="276"/>
        <v>-1.2179440032216961E-4</v>
      </c>
      <c r="W808" s="4">
        <f t="shared" si="277"/>
        <v>-6.2498648726713377E-5</v>
      </c>
      <c r="X808" s="4">
        <f t="shared" si="278"/>
        <v>-4.629868193319967E-5</v>
      </c>
      <c r="Y808" s="4">
        <f t="shared" si="279"/>
        <v>2.3059173098208266E-4</v>
      </c>
      <c r="Z808" s="4">
        <f t="shared" si="280"/>
        <v>0.93761732260449715</v>
      </c>
      <c r="AA808" s="4">
        <f t="shared" si="281"/>
        <v>3.7188553092105019E-3</v>
      </c>
      <c r="AB808" s="4">
        <f t="shared" si="282"/>
        <v>6.9177526212377419E-3</v>
      </c>
      <c r="AC808" s="4">
        <f t="shared" si="283"/>
        <v>5.1746069465055153E-2</v>
      </c>
      <c r="AD808" s="4">
        <f t="shared" si="284"/>
        <v>1.0000000000000004</v>
      </c>
      <c r="AF808" s="4">
        <f t="shared" si="267"/>
        <v>0.52818199422612089</v>
      </c>
    </row>
    <row r="809" spans="1:32" x14ac:dyDescent="0.3">
      <c r="A809" s="3">
        <v>44659</v>
      </c>
      <c r="B809" s="4">
        <v>808</v>
      </c>
      <c r="C809" s="4">
        <v>498451227</v>
      </c>
      <c r="D809" s="4">
        <v>1125858</v>
      </c>
      <c r="F809" s="6">
        <f t="shared" si="265"/>
        <v>256219363015.31409</v>
      </c>
      <c r="H809" s="4">
        <f t="shared" si="264"/>
        <v>1.078622715324304E+17</v>
      </c>
      <c r="I809" s="4">
        <v>34550985</v>
      </c>
      <c r="K809" s="4">
        <f t="shared" si="270"/>
        <v>418416214329891.75</v>
      </c>
      <c r="L809" s="4">
        <f t="shared" si="271"/>
        <v>497103755.84940243</v>
      </c>
      <c r="M809" s="4">
        <f t="shared" si="272"/>
        <v>968641.95636028051</v>
      </c>
      <c r="N809" s="4">
        <f t="shared" si="273"/>
        <v>83728636.362549827</v>
      </c>
      <c r="O809" s="4">
        <f t="shared" si="274"/>
        <v>1815678501692.7454</v>
      </c>
      <c r="P809" s="4">
        <f t="shared" si="275"/>
        <v>2418441393536499</v>
      </c>
      <c r="Q809" s="4">
        <f t="shared" si="268"/>
        <v>24716884377.726181</v>
      </c>
      <c r="T809" s="1">
        <f t="shared" si="269"/>
        <v>807</v>
      </c>
      <c r="U809" s="4">
        <f t="shared" si="266"/>
        <v>1.8578393980878367E-2</v>
      </c>
      <c r="V809" s="4">
        <f t="shared" si="276"/>
        <v>-1.1968122147720033E-4</v>
      </c>
      <c r="W809" s="4">
        <f t="shared" si="277"/>
        <v>-6.1514620077012395E-5</v>
      </c>
      <c r="X809" s="4">
        <f t="shared" si="278"/>
        <v>-4.7852600184425571E-5</v>
      </c>
      <c r="Y809" s="4">
        <f t="shared" si="279"/>
        <v>2.290484417386383E-4</v>
      </c>
      <c r="Z809" s="4">
        <f t="shared" si="280"/>
        <v>0.93749552820417503</v>
      </c>
      <c r="AA809" s="4">
        <f t="shared" si="281"/>
        <v>3.6563566604837887E-3</v>
      </c>
      <c r="AB809" s="4">
        <f t="shared" si="282"/>
        <v>6.8714539393045426E-3</v>
      </c>
      <c r="AC809" s="4">
        <f t="shared" si="283"/>
        <v>5.1976661196037235E-2</v>
      </c>
      <c r="AD809" s="4">
        <f t="shared" si="284"/>
        <v>1.0000000000000007</v>
      </c>
      <c r="AF809" s="4">
        <f t="shared" si="267"/>
        <v>0.52251489060015399</v>
      </c>
    </row>
    <row r="810" spans="1:32" x14ac:dyDescent="0.3">
      <c r="A810" s="3">
        <v>44660</v>
      </c>
      <c r="B810" s="4">
        <v>809</v>
      </c>
      <c r="C810" s="4">
        <v>499370439</v>
      </c>
      <c r="D810" s="4">
        <v>919212</v>
      </c>
      <c r="F810" s="6">
        <f t="shared" si="265"/>
        <v>89721309872.748581</v>
      </c>
      <c r="H810" s="4">
        <f t="shared" si="264"/>
        <v>1.0846689890068501E+17</v>
      </c>
      <c r="I810" s="4">
        <v>34119935</v>
      </c>
      <c r="K810" s="4">
        <f t="shared" si="270"/>
        <v>400967569285904.25</v>
      </c>
      <c r="L810" s="4">
        <f t="shared" si="271"/>
        <v>498055591.50198269</v>
      </c>
      <c r="M810" s="4">
        <f t="shared" si="272"/>
        <v>951835.65258026123</v>
      </c>
      <c r="N810" s="4">
        <f t="shared" si="273"/>
        <v>82858828.900831521</v>
      </c>
      <c r="O810" s="4">
        <f t="shared" si="274"/>
        <v>1728823943042.3828</v>
      </c>
      <c r="P810" s="4">
        <f t="shared" si="275"/>
        <v>2375479778676512</v>
      </c>
      <c r="Q810" s="4">
        <f t="shared" si="268"/>
        <v>1064302707.6775852</v>
      </c>
      <c r="T810" s="1">
        <f t="shared" si="269"/>
        <v>808</v>
      </c>
      <c r="U810" s="4">
        <f t="shared" si="266"/>
        <v>1.8393946690653203E-2</v>
      </c>
      <c r="V810" s="4">
        <f t="shared" si="276"/>
        <v>-1.176528165030635E-4</v>
      </c>
      <c r="W810" s="4">
        <f t="shared" si="277"/>
        <v>-6.0494582465335669E-5</v>
      </c>
      <c r="X810" s="4">
        <f t="shared" si="278"/>
        <v>-4.9305956256933612E-5</v>
      </c>
      <c r="Y810" s="4">
        <f t="shared" si="279"/>
        <v>2.2745335522533278E-4</v>
      </c>
      <c r="Z810" s="4">
        <f t="shared" si="280"/>
        <v>0.93737584698269782</v>
      </c>
      <c r="AA810" s="4">
        <f t="shared" si="281"/>
        <v>3.5948420404067765E-3</v>
      </c>
      <c r="AB810" s="4">
        <f t="shared" si="282"/>
        <v>6.8236013391201169E-3</v>
      </c>
      <c r="AC810" s="4">
        <f t="shared" si="283"/>
        <v>5.2205709637775877E-2</v>
      </c>
      <c r="AD810" s="4">
        <f t="shared" si="284"/>
        <v>1.0000000000000007</v>
      </c>
      <c r="AF810" s="4">
        <f t="shared" si="267"/>
        <v>0.51726129248129837</v>
      </c>
    </row>
    <row r="811" spans="1:32" x14ac:dyDescent="0.3">
      <c r="A811" s="3">
        <v>44661</v>
      </c>
      <c r="B811" s="4">
        <v>810</v>
      </c>
      <c r="C811" s="4">
        <v>500100534</v>
      </c>
      <c r="D811" s="4">
        <v>730095</v>
      </c>
      <c r="F811" s="6">
        <f t="shared" si="265"/>
        <v>12192169245.514091</v>
      </c>
      <c r="H811" s="4">
        <f t="shared" si="264"/>
        <v>1.089483354879855E+17</v>
      </c>
      <c r="I811" s="4">
        <v>33582604</v>
      </c>
      <c r="K811" s="4">
        <f t="shared" si="270"/>
        <v>379737074342010.44</v>
      </c>
      <c r="L811" s="4">
        <f t="shared" si="271"/>
        <v>498991295.06509697</v>
      </c>
      <c r="M811" s="4">
        <f t="shared" si="272"/>
        <v>935703.56311428547</v>
      </c>
      <c r="N811" s="4">
        <f t="shared" si="273"/>
        <v>81985575.217936262</v>
      </c>
      <c r="O811" s="4">
        <f t="shared" si="274"/>
        <v>1230411014704.7988</v>
      </c>
      <c r="P811" s="4">
        <f t="shared" si="275"/>
        <v>2342847622724366</v>
      </c>
      <c r="Q811" s="4">
        <f t="shared" si="268"/>
        <v>42274881225.921112</v>
      </c>
      <c r="T811" s="1">
        <f t="shared" si="269"/>
        <v>809</v>
      </c>
      <c r="U811" s="4">
        <f t="shared" si="266"/>
        <v>1.8219881949271714E-2</v>
      </c>
      <c r="V811" s="4">
        <f t="shared" si="276"/>
        <v>-1.1568283794461481E-4</v>
      </c>
      <c r="W811" s="4">
        <f t="shared" si="277"/>
        <v>-5.946666782103895E-5</v>
      </c>
      <c r="X811" s="4">
        <f t="shared" si="278"/>
        <v>-5.0660317748801073E-5</v>
      </c>
      <c r="Y811" s="4">
        <f t="shared" si="279"/>
        <v>2.2580982351445484E-4</v>
      </c>
      <c r="Z811" s="4">
        <f t="shared" si="280"/>
        <v>0.93725819416619471</v>
      </c>
      <c r="AA811" s="4">
        <f t="shared" si="281"/>
        <v>3.5343474579414406E-3</v>
      </c>
      <c r="AB811" s="4">
        <f t="shared" si="282"/>
        <v>6.7742953828631835E-3</v>
      </c>
      <c r="AC811" s="4">
        <f t="shared" si="283"/>
        <v>5.2433162993001207E-2</v>
      </c>
      <c r="AD811" s="4">
        <f t="shared" si="284"/>
        <v>1.0000000000000007</v>
      </c>
      <c r="AF811" s="4">
        <f t="shared" si="267"/>
        <v>0.51230206084107566</v>
      </c>
    </row>
    <row r="812" spans="1:32" x14ac:dyDescent="0.3">
      <c r="A812" s="3">
        <v>44662</v>
      </c>
      <c r="B812" s="4">
        <v>811</v>
      </c>
      <c r="C812" s="4">
        <v>500685177</v>
      </c>
      <c r="D812" s="4">
        <v>584643</v>
      </c>
      <c r="F812" s="6">
        <f t="shared" si="265"/>
        <v>1227370202.8658159</v>
      </c>
      <c r="H812" s="4">
        <f t="shared" si="264"/>
        <v>1.0933462729927051E+17</v>
      </c>
      <c r="I812" s="4">
        <v>32609530</v>
      </c>
      <c r="K812" s="4">
        <f t="shared" si="270"/>
        <v>342759665610531.56</v>
      </c>
      <c r="L812" s="4">
        <f t="shared" si="271"/>
        <v>499911331.20934975</v>
      </c>
      <c r="M812" s="4">
        <f t="shared" si="272"/>
        <v>920036.1442527771</v>
      </c>
      <c r="N812" s="4">
        <f t="shared" si="273"/>
        <v>81109725.273536012</v>
      </c>
      <c r="O812" s="4">
        <f t="shared" si="274"/>
        <v>598837307707.10828</v>
      </c>
      <c r="P812" s="4">
        <f t="shared" si="275"/>
        <v>2352268941571125</v>
      </c>
      <c r="Q812" s="4">
        <f t="shared" si="268"/>
        <v>112488561211.76414</v>
      </c>
      <c r="T812" s="1">
        <f t="shared" si="269"/>
        <v>810</v>
      </c>
      <c r="U812" s="4">
        <f t="shared" si="266"/>
        <v>1.8053037160157069E-2</v>
      </c>
      <c r="V812" s="4">
        <f t="shared" si="276"/>
        <v>-1.137522638747345E-4</v>
      </c>
      <c r="W812" s="4">
        <f t="shared" si="277"/>
        <v>-5.8450288428553174E-5</v>
      </c>
      <c r="X812" s="4">
        <f t="shared" si="278"/>
        <v>-5.1918594121741523E-5</v>
      </c>
      <c r="Y812" s="4">
        <f t="shared" si="279"/>
        <v>2.241211464250292E-4</v>
      </c>
      <c r="Z812" s="4">
        <f t="shared" si="280"/>
        <v>0.93714251132825011</v>
      </c>
      <c r="AA812" s="4">
        <f t="shared" si="281"/>
        <v>3.4748807901204015E-3</v>
      </c>
      <c r="AB812" s="4">
        <f t="shared" si="282"/>
        <v>6.7236350651143821E-3</v>
      </c>
      <c r="AC812" s="4">
        <f t="shared" si="283"/>
        <v>5.2658972816515659E-2</v>
      </c>
      <c r="AD812" s="4">
        <f t="shared" si="284"/>
        <v>1.0000000000000004</v>
      </c>
      <c r="AF812" s="4">
        <f t="shared" si="267"/>
        <v>0.5075481081959653</v>
      </c>
    </row>
    <row r="813" spans="1:32" x14ac:dyDescent="0.3">
      <c r="A813" s="3">
        <v>44663</v>
      </c>
      <c r="B813" s="4">
        <v>812</v>
      </c>
      <c r="C813" s="4">
        <v>501760838</v>
      </c>
      <c r="D813" s="4">
        <v>1075661</v>
      </c>
      <c r="F813" s="6">
        <f t="shared" si="265"/>
        <v>207921550816.53937</v>
      </c>
      <c r="H813" s="4">
        <f t="shared" si="264"/>
        <v>1.1004713589705811E+17</v>
      </c>
      <c r="I813" s="4">
        <v>31919485</v>
      </c>
      <c r="K813" s="4">
        <f t="shared" si="270"/>
        <v>317685159395152.62</v>
      </c>
      <c r="L813" s="4">
        <f t="shared" si="271"/>
        <v>500816013.3222267</v>
      </c>
      <c r="M813" s="4">
        <f t="shared" si="272"/>
        <v>904682.11287695169</v>
      </c>
      <c r="N813" s="4">
        <f t="shared" si="273"/>
        <v>80231951.500423074</v>
      </c>
      <c r="O813" s="4">
        <f t="shared" si="274"/>
        <v>892693671729.41418</v>
      </c>
      <c r="P813" s="4">
        <f t="shared" si="275"/>
        <v>2334094419354501.5</v>
      </c>
      <c r="Q813" s="4">
        <f t="shared" si="268"/>
        <v>29233779841.836094</v>
      </c>
      <c r="T813" s="1">
        <f t="shared" si="269"/>
        <v>811</v>
      </c>
      <c r="U813" s="4">
        <f t="shared" si="266"/>
        <v>1.7891120466207007E-2</v>
      </c>
      <c r="V813" s="4">
        <f t="shared" si="276"/>
        <v>-1.1184795347452926E-4</v>
      </c>
      <c r="W813" s="4">
        <f t="shared" si="277"/>
        <v>-5.7458013461318666E-5</v>
      </c>
      <c r="X813" s="4">
        <f t="shared" si="278"/>
        <v>-5.3084559858185211E-5</v>
      </c>
      <c r="Y813" s="4">
        <f t="shared" si="279"/>
        <v>2.2239052679403314E-4</v>
      </c>
      <c r="Z813" s="4">
        <f t="shared" si="280"/>
        <v>0.93702875906437533</v>
      </c>
      <c r="AA813" s="4">
        <f t="shared" si="281"/>
        <v>3.4164305016918485E-3</v>
      </c>
      <c r="AB813" s="4">
        <f t="shared" si="282"/>
        <v>6.671716470992641E-3</v>
      </c>
      <c r="AC813" s="4">
        <f t="shared" si="283"/>
        <v>5.2883093962940692E-2</v>
      </c>
      <c r="AD813" s="4">
        <f t="shared" si="284"/>
        <v>1.0000000000000004</v>
      </c>
      <c r="AF813" s="4">
        <f t="shared" si="267"/>
        <v>0.50293488255512431</v>
      </c>
    </row>
    <row r="814" spans="1:32" x14ac:dyDescent="0.3">
      <c r="A814" s="3">
        <v>44664</v>
      </c>
      <c r="B814" s="4">
        <v>813</v>
      </c>
      <c r="C814" s="4">
        <v>502787961</v>
      </c>
      <c r="D814" s="4">
        <v>1027123</v>
      </c>
      <c r="F814" s="6">
        <f t="shared" si="265"/>
        <v>166012370301.44052</v>
      </c>
      <c r="H814" s="4">
        <f t="shared" si="264"/>
        <v>1.1072965315878942E+17</v>
      </c>
      <c r="I814" s="4">
        <v>31516164</v>
      </c>
      <c r="K814" s="4">
        <f t="shared" si="270"/>
        <v>303470462347784.12</v>
      </c>
      <c r="L814" s="4">
        <f t="shared" si="271"/>
        <v>501705550.2810843</v>
      </c>
      <c r="M814" s="4">
        <f t="shared" si="272"/>
        <v>889536.95885759592</v>
      </c>
      <c r="N814" s="4">
        <f t="shared" si="273"/>
        <v>79352796.348806351</v>
      </c>
      <c r="O814" s="4">
        <f t="shared" si="274"/>
        <v>1171612964423.6045</v>
      </c>
      <c r="P814" s="4">
        <f t="shared" si="275"/>
        <v>2288343394474866.5</v>
      </c>
      <c r="Q814" s="4">
        <f t="shared" si="268"/>
        <v>18929918717.239307</v>
      </c>
      <c r="T814" s="1">
        <f t="shared" si="269"/>
        <v>812</v>
      </c>
      <c r="U814" s="4">
        <f t="shared" si="266"/>
        <v>1.7732520907463984E-2</v>
      </c>
      <c r="V814" s="4">
        <f t="shared" si="276"/>
        <v>-1.0996128020233368E-4</v>
      </c>
      <c r="W814" s="4">
        <f t="shared" si="277"/>
        <v>-5.6497274932670039E-5</v>
      </c>
      <c r="X814" s="4">
        <f t="shared" si="278"/>
        <v>-5.4162486507371784E-5</v>
      </c>
      <c r="Y814" s="4">
        <f t="shared" si="279"/>
        <v>2.206210416423755E-4</v>
      </c>
      <c r="Z814" s="4">
        <f t="shared" si="280"/>
        <v>0.93691691111090081</v>
      </c>
      <c r="AA814" s="4">
        <f t="shared" si="281"/>
        <v>3.3589724882305298E-3</v>
      </c>
      <c r="AB814" s="4">
        <f t="shared" si="282"/>
        <v>6.6186319111344559E-3</v>
      </c>
      <c r="AC814" s="4">
        <f t="shared" si="283"/>
        <v>5.3105484489734726E-2</v>
      </c>
      <c r="AD814" s="4">
        <f t="shared" si="284"/>
        <v>1.0000000000000004</v>
      </c>
      <c r="AF814" s="4">
        <f t="shared" si="267"/>
        <v>0.49841701128661986</v>
      </c>
    </row>
    <row r="815" spans="1:32" x14ac:dyDescent="0.3">
      <c r="A815" s="3">
        <v>44665</v>
      </c>
      <c r="B815" s="4">
        <v>814</v>
      </c>
      <c r="C815" s="4">
        <v>503777955</v>
      </c>
      <c r="D815" s="4">
        <v>989994</v>
      </c>
      <c r="F815" s="6">
        <f t="shared" si="265"/>
        <v>137134796266.2934</v>
      </c>
      <c r="H815" s="4">
        <f t="shared" si="264"/>
        <v>1.1138949534961878E+17</v>
      </c>
      <c r="I815" s="4">
        <v>31008409</v>
      </c>
      <c r="K815" s="4">
        <f t="shared" si="270"/>
        <v>286037683405795.31</v>
      </c>
      <c r="L815" s="4">
        <f t="shared" si="271"/>
        <v>502580082.35560757</v>
      </c>
      <c r="M815" s="4">
        <f t="shared" si="272"/>
        <v>874532.07452327013</v>
      </c>
      <c r="N815" s="4">
        <f t="shared" si="273"/>
        <v>78472709.189395815</v>
      </c>
      <c r="O815" s="4">
        <f t="shared" si="274"/>
        <v>1434898872183.7148</v>
      </c>
      <c r="P815" s="4">
        <f t="shared" si="275"/>
        <v>2252859792469079.5</v>
      </c>
      <c r="Q815" s="4">
        <f t="shared" si="268"/>
        <v>13331456234.793922</v>
      </c>
      <c r="T815" s="1">
        <f t="shared" si="269"/>
        <v>813</v>
      </c>
      <c r="U815" s="4">
        <f t="shared" si="266"/>
        <v>1.7576139794838862E-2</v>
      </c>
      <c r="V815" s="4">
        <f t="shared" si="276"/>
        <v>-1.080869425034945E-4</v>
      </c>
      <c r="W815" s="4">
        <f t="shared" si="277"/>
        <v>-5.5571811565168408E-5</v>
      </c>
      <c r="X815" s="4">
        <f t="shared" si="278"/>
        <v>-5.5156871537341833E-5</v>
      </c>
      <c r="Y815" s="4">
        <f t="shared" si="279"/>
        <v>2.1881562560600474E-4</v>
      </c>
      <c r="Z815" s="4">
        <f t="shared" si="280"/>
        <v>0.93680694983069845</v>
      </c>
      <c r="AA815" s="4">
        <f t="shared" si="281"/>
        <v>3.3024752132978599E-3</v>
      </c>
      <c r="AB815" s="4">
        <f t="shared" si="282"/>
        <v>6.5644694246270842E-3</v>
      </c>
      <c r="AC815" s="4">
        <f t="shared" si="283"/>
        <v>5.3326105531377101E-2</v>
      </c>
      <c r="AD815" s="4">
        <f t="shared" si="284"/>
        <v>1.0000000000000004</v>
      </c>
      <c r="AF815" s="4">
        <f t="shared" si="267"/>
        <v>0.49396354672638326</v>
      </c>
    </row>
    <row r="816" spans="1:32" x14ac:dyDescent="0.3">
      <c r="A816" s="3">
        <v>44666</v>
      </c>
      <c r="B816" s="4">
        <v>815</v>
      </c>
      <c r="C816" s="4">
        <v>504559864</v>
      </c>
      <c r="D816" s="4">
        <v>781909</v>
      </c>
      <c r="F816" s="6">
        <f t="shared" si="265"/>
        <v>26319272544.833633</v>
      </c>
      <c r="H816" s="4">
        <f t="shared" si="264"/>
        <v>1.1191203200288152E+17</v>
      </c>
      <c r="I816" s="4">
        <v>30722090</v>
      </c>
      <c r="K816" s="4">
        <f t="shared" si="270"/>
        <v>276434836694043.66</v>
      </c>
      <c r="L816" s="4">
        <f t="shared" si="271"/>
        <v>503439707.65173477</v>
      </c>
      <c r="M816" s="4">
        <f t="shared" si="272"/>
        <v>859625.29612720013</v>
      </c>
      <c r="N816" s="4">
        <f t="shared" si="273"/>
        <v>77592073.889727652</v>
      </c>
      <c r="O816" s="4">
        <f t="shared" si="274"/>
        <v>1254750244558.8967</v>
      </c>
      <c r="P816" s="4">
        <f t="shared" si="275"/>
        <v>2196795389823329.7</v>
      </c>
      <c r="Q816" s="4">
        <f t="shared" si="268"/>
        <v>6039822683.7306614</v>
      </c>
      <c r="T816" s="1">
        <f t="shared" si="269"/>
        <v>814</v>
      </c>
      <c r="U816" s="4">
        <f t="shared" si="266"/>
        <v>1.7421250687346634E-2</v>
      </c>
      <c r="V816" s="4">
        <f t="shared" si="276"/>
        <v>-1.0622199368628808E-4</v>
      </c>
      <c r="W816" s="4">
        <f t="shared" si="277"/>
        <v>-5.4682821940846944E-5</v>
      </c>
      <c r="X816" s="4">
        <f t="shared" si="278"/>
        <v>-5.6072247778147881E-5</v>
      </c>
      <c r="Y816" s="4">
        <f t="shared" si="279"/>
        <v>2.169770634052829E-4</v>
      </c>
      <c r="Z816" s="4">
        <f t="shared" si="280"/>
        <v>0.93669886288819493</v>
      </c>
      <c r="AA816" s="4">
        <f t="shared" si="281"/>
        <v>3.2469034017326916E-3</v>
      </c>
      <c r="AB816" s="4">
        <f t="shared" si="282"/>
        <v>6.5093125530897421E-3</v>
      </c>
      <c r="AC816" s="4">
        <f t="shared" si="283"/>
        <v>5.3544921156983102E-2</v>
      </c>
      <c r="AD816" s="4">
        <f t="shared" si="284"/>
        <v>1.0000000000000004</v>
      </c>
      <c r="AF816" s="4">
        <f t="shared" si="267"/>
        <v>0.48955402022323524</v>
      </c>
    </row>
    <row r="817" spans="1:32" x14ac:dyDescent="0.3">
      <c r="A817" s="3">
        <v>44667</v>
      </c>
      <c r="B817" s="4">
        <v>816</v>
      </c>
      <c r="C817" s="4">
        <v>505209646</v>
      </c>
      <c r="D817" s="4">
        <v>649782</v>
      </c>
      <c r="F817" s="6">
        <f t="shared" si="265"/>
        <v>906320437.16236758</v>
      </c>
      <c r="H817" s="4">
        <f t="shared" si="264"/>
        <v>1.1234720068803618E+17</v>
      </c>
      <c r="I817" s="4">
        <v>30165166</v>
      </c>
      <c r="K817" s="4">
        <f t="shared" si="270"/>
        <v>258225797039193.44</v>
      </c>
      <c r="L817" s="4">
        <f t="shared" si="271"/>
        <v>504284500.84009659</v>
      </c>
      <c r="M817" s="4">
        <f t="shared" si="272"/>
        <v>844793.18836182356</v>
      </c>
      <c r="N817" s="4">
        <f t="shared" si="273"/>
        <v>76711228.734895855</v>
      </c>
      <c r="O817" s="4">
        <f t="shared" si="274"/>
        <v>855893566892.70068</v>
      </c>
      <c r="P817" s="4">
        <f t="shared" si="275"/>
        <v>2166535956120860.5</v>
      </c>
      <c r="Q817" s="4">
        <f t="shared" si="268"/>
        <v>38029363586.290627</v>
      </c>
      <c r="T817" s="1">
        <f t="shared" si="269"/>
        <v>815</v>
      </c>
      <c r="U817" s="4">
        <f t="shared" si="266"/>
        <v>1.7267389449091262E-2</v>
      </c>
      <c r="V817" s="4">
        <f t="shared" si="276"/>
        <v>-1.0436509263101914E-4</v>
      </c>
      <c r="W817" s="4">
        <f t="shared" si="277"/>
        <v>-5.3829839672310187E-5</v>
      </c>
      <c r="X817" s="4">
        <f t="shared" si="278"/>
        <v>-5.6913056362922808E-5</v>
      </c>
      <c r="Y817" s="4">
        <f t="shared" si="279"/>
        <v>2.1510798866625214E-4</v>
      </c>
      <c r="Z817" s="4">
        <f t="shared" si="280"/>
        <v>0.93659264089450867</v>
      </c>
      <c r="AA817" s="4">
        <f t="shared" si="281"/>
        <v>3.1922205797918447E-3</v>
      </c>
      <c r="AB817" s="4">
        <f t="shared" si="282"/>
        <v>6.4532403053115944E-3</v>
      </c>
      <c r="AC817" s="4">
        <f t="shared" si="283"/>
        <v>5.3761898220388384E-2</v>
      </c>
      <c r="AD817" s="4">
        <f t="shared" si="284"/>
        <v>1.0000000000000004</v>
      </c>
      <c r="AF817" s="4">
        <f t="shared" si="267"/>
        <v>0.48517534508188526</v>
      </c>
    </row>
    <row r="818" spans="1:32" x14ac:dyDescent="0.3">
      <c r="A818" s="3">
        <v>44668</v>
      </c>
      <c r="B818" s="4">
        <v>817</v>
      </c>
      <c r="C818" s="4">
        <v>505741427</v>
      </c>
      <c r="D818" s="4">
        <v>531781</v>
      </c>
      <c r="F818" s="6">
        <f t="shared" si="265"/>
        <v>7725679335.8957014</v>
      </c>
      <c r="H818" s="4">
        <f t="shared" si="264"/>
        <v>1.127039706783923E+17</v>
      </c>
      <c r="I818" s="4">
        <v>29587363</v>
      </c>
      <c r="K818" s="4">
        <f t="shared" si="270"/>
        <v>239989751792971.47</v>
      </c>
      <c r="L818" s="4">
        <f t="shared" si="271"/>
        <v>505114525.92527646</v>
      </c>
      <c r="M818" s="4">
        <f t="shared" si="272"/>
        <v>830025.08517986536</v>
      </c>
      <c r="N818" s="4">
        <f t="shared" si="273"/>
        <v>75830480.398479536</v>
      </c>
      <c r="O818" s="4">
        <f t="shared" si="274"/>
        <v>393004957489.53168</v>
      </c>
      <c r="P818" s="4">
        <f t="shared" si="275"/>
        <v>2138425906729560.7</v>
      </c>
      <c r="Q818" s="4">
        <f t="shared" si="268"/>
        <v>88949534344.77478</v>
      </c>
      <c r="T818" s="1">
        <f t="shared" si="269"/>
        <v>816</v>
      </c>
      <c r="U818" s="4">
        <f t="shared" si="266"/>
        <v>1.7114272261597521E-2</v>
      </c>
      <c r="V818" s="4">
        <f t="shared" si="276"/>
        <v>-1.0251595372075278E-4</v>
      </c>
      <c r="W818" s="4">
        <f t="shared" si="277"/>
        <v>-5.3011365981878563E-5</v>
      </c>
      <c r="X818" s="4">
        <f t="shared" si="278"/>
        <v>-5.7683567274566889E-5</v>
      </c>
      <c r="Y818" s="4">
        <f t="shared" si="279"/>
        <v>2.1321088697719823E-4</v>
      </c>
      <c r="Z818" s="4">
        <f t="shared" si="280"/>
        <v>0.93648827580187766</v>
      </c>
      <c r="AA818" s="4">
        <f t="shared" si="281"/>
        <v>3.1383907401195347E-3</v>
      </c>
      <c r="AB818" s="4">
        <f t="shared" si="282"/>
        <v>6.3963272489486718E-3</v>
      </c>
      <c r="AC818" s="4">
        <f t="shared" si="283"/>
        <v>5.3977006209054636E-2</v>
      </c>
      <c r="AD818" s="4">
        <f t="shared" si="284"/>
        <v>1.0000000000000004</v>
      </c>
      <c r="AF818" s="4">
        <f t="shared" si="267"/>
        <v>0.48081950773797166</v>
      </c>
    </row>
    <row r="819" spans="1:32" x14ac:dyDescent="0.3">
      <c r="A819" s="3">
        <v>44669</v>
      </c>
      <c r="B819" s="4">
        <v>818</v>
      </c>
      <c r="C819" s="4">
        <v>506117980</v>
      </c>
      <c r="D819" s="4">
        <v>376553</v>
      </c>
      <c r="F819" s="6">
        <f t="shared" si="265"/>
        <v>59109203364.842827</v>
      </c>
      <c r="H819" s="4">
        <f t="shared" si="264"/>
        <v>1.129569407889597E+17</v>
      </c>
      <c r="I819" s="4">
        <v>28618306</v>
      </c>
      <c r="K819" s="4">
        <f t="shared" si="270"/>
        <v>210904331338397.44</v>
      </c>
      <c r="L819" s="4">
        <f t="shared" si="271"/>
        <v>505929844.64032036</v>
      </c>
      <c r="M819" s="4">
        <f t="shared" si="272"/>
        <v>815318.7150439024</v>
      </c>
      <c r="N819" s="4">
        <f t="shared" si="273"/>
        <v>74950113.514410406</v>
      </c>
      <c r="O819" s="4">
        <f t="shared" si="274"/>
        <v>35394913561.787262</v>
      </c>
      <c r="P819" s="4">
        <f t="shared" si="275"/>
        <v>2146636387552376.5</v>
      </c>
      <c r="Q819" s="4">
        <f t="shared" si="268"/>
        <v>192515352697.98697</v>
      </c>
      <c r="T819" s="1">
        <f t="shared" si="269"/>
        <v>817</v>
      </c>
      <c r="U819" s="4">
        <f t="shared" si="266"/>
        <v>1.6961737766161059E-2</v>
      </c>
      <c r="V819" s="4">
        <f t="shared" si="276"/>
        <v>-1.0067496430191929E-4</v>
      </c>
      <c r="W819" s="4">
        <f t="shared" si="277"/>
        <v>-5.2225303402520524E-5</v>
      </c>
      <c r="X819" s="4">
        <f t="shared" si="278"/>
        <v>-5.8387833889218089E-5</v>
      </c>
      <c r="Y819" s="4">
        <f t="shared" si="279"/>
        <v>2.112881015936579E-4</v>
      </c>
      <c r="Z819" s="4">
        <f t="shared" si="280"/>
        <v>0.93638575984815686</v>
      </c>
      <c r="AA819" s="4">
        <f t="shared" si="281"/>
        <v>3.0853793741376563E-3</v>
      </c>
      <c r="AB819" s="4">
        <f t="shared" si="282"/>
        <v>6.3386436816741049E-3</v>
      </c>
      <c r="AC819" s="4">
        <f t="shared" si="283"/>
        <v>5.4190217096031834E-2</v>
      </c>
      <c r="AD819" s="4">
        <f t="shared" si="284"/>
        <v>1.0000000000000004</v>
      </c>
      <c r="AF819" s="4">
        <f t="shared" si="267"/>
        <v>0.47648193884355095</v>
      </c>
    </row>
    <row r="820" spans="1:32" x14ac:dyDescent="0.3">
      <c r="A820" s="3">
        <v>44670</v>
      </c>
      <c r="B820" s="4">
        <v>819</v>
      </c>
      <c r="C820" s="4">
        <v>506754313</v>
      </c>
      <c r="D820" s="4">
        <v>636333</v>
      </c>
      <c r="F820" s="6">
        <f t="shared" si="265"/>
        <v>277427543.41753995</v>
      </c>
      <c r="H820" s="4">
        <f t="shared" si="264"/>
        <v>1.1338507688168032E+17</v>
      </c>
      <c r="I820" s="4">
        <v>27640107</v>
      </c>
      <c r="K820" s="4">
        <f t="shared" si="270"/>
        <v>183449325412523.69</v>
      </c>
      <c r="L820" s="4">
        <f t="shared" si="271"/>
        <v>506730521.79887581</v>
      </c>
      <c r="M820" s="4">
        <f t="shared" si="272"/>
        <v>800677.15855544806</v>
      </c>
      <c r="N820" s="4">
        <f t="shared" si="273"/>
        <v>74070397.161096916</v>
      </c>
      <c r="O820" s="4">
        <f t="shared" si="274"/>
        <v>566021250.93172061</v>
      </c>
      <c r="P820" s="4">
        <f t="shared" si="275"/>
        <v>2155771844443653</v>
      </c>
      <c r="Q820" s="4">
        <f t="shared" si="268"/>
        <v>27009002451.298252</v>
      </c>
      <c r="T820" s="1">
        <f t="shared" si="269"/>
        <v>818</v>
      </c>
      <c r="U820" s="4">
        <f t="shared" si="266"/>
        <v>1.6809709206882226E-2</v>
      </c>
      <c r="V820" s="4">
        <f t="shared" si="276"/>
        <v>-9.8842937179508694E-5</v>
      </c>
      <c r="W820" s="4">
        <f t="shared" si="277"/>
        <v>-5.146923295154185E-5</v>
      </c>
      <c r="X820" s="4">
        <f t="shared" si="278"/>
        <v>-5.9029670527592862E-5</v>
      </c>
      <c r="Y820" s="4">
        <f t="shared" si="279"/>
        <v>2.0934184065864341E-4</v>
      </c>
      <c r="Z820" s="4">
        <f t="shared" si="280"/>
        <v>0.93628508488385498</v>
      </c>
      <c r="AA820" s="4">
        <f t="shared" si="281"/>
        <v>3.0331540707351358E-3</v>
      </c>
      <c r="AB820" s="4">
        <f t="shared" si="282"/>
        <v>6.2802558477848868E-3</v>
      </c>
      <c r="AC820" s="4">
        <f t="shared" si="283"/>
        <v>5.4401505197625495E-2</v>
      </c>
      <c r="AD820" s="4">
        <f t="shared" si="284"/>
        <v>1.0000000000000004</v>
      </c>
      <c r="AF820" s="4">
        <f t="shared" si="267"/>
        <v>0.47216044756520403</v>
      </c>
    </row>
    <row r="821" spans="1:32" x14ac:dyDescent="0.3">
      <c r="A821" s="3">
        <v>44671</v>
      </c>
      <c r="B821" s="4">
        <v>820</v>
      </c>
      <c r="C821" s="4">
        <v>507732345</v>
      </c>
      <c r="D821" s="4">
        <v>978032</v>
      </c>
      <c r="F821" s="6">
        <f t="shared" si="265"/>
        <v>128418418062.44972</v>
      </c>
      <c r="H821" s="4">
        <f t="shared" si="264"/>
        <v>1.1404469300344381E+17</v>
      </c>
      <c r="I821" s="4">
        <v>27274485</v>
      </c>
      <c r="K821" s="4">
        <f t="shared" si="270"/>
        <v>173678782658267.59</v>
      </c>
      <c r="L821" s="4">
        <f t="shared" si="271"/>
        <v>507516628.67890227</v>
      </c>
      <c r="M821" s="4">
        <f t="shared" si="272"/>
        <v>786106.88002645969</v>
      </c>
      <c r="N821" s="4">
        <f t="shared" si="273"/>
        <v>73191589.319697216</v>
      </c>
      <c r="O821" s="4">
        <f t="shared" si="274"/>
        <v>46533531187.939636</v>
      </c>
      <c r="P821" s="4">
        <f t="shared" si="275"/>
        <v>2108380469105956.7</v>
      </c>
      <c r="Q821" s="4">
        <f t="shared" si="268"/>
        <v>36835251676.857841</v>
      </c>
      <c r="T821" s="1">
        <f t="shared" si="269"/>
        <v>819</v>
      </c>
      <c r="U821" s="4">
        <f t="shared" si="266"/>
        <v>1.66581730676355E-2</v>
      </c>
      <c r="V821" s="4">
        <f t="shared" si="276"/>
        <v>-9.7020970609785405E-5</v>
      </c>
      <c r="W821" s="4">
        <f t="shared" si="277"/>
        <v>-5.074057007102697E-5</v>
      </c>
      <c r="X821" s="4">
        <f t="shared" si="278"/>
        <v>-5.961264449034351E-5</v>
      </c>
      <c r="Y821" s="4">
        <f t="shared" si="279"/>
        <v>2.0737418517115588E-4</v>
      </c>
      <c r="Z821" s="4">
        <f t="shared" si="280"/>
        <v>0.93618624194667543</v>
      </c>
      <c r="AA821" s="4">
        <f t="shared" si="281"/>
        <v>2.9816848377835939E-3</v>
      </c>
      <c r="AB821" s="4">
        <f t="shared" si="282"/>
        <v>6.2212261772572938E-3</v>
      </c>
      <c r="AC821" s="4">
        <f t="shared" si="283"/>
        <v>5.4610847038284137E-2</v>
      </c>
      <c r="AD821" s="4">
        <f t="shared" si="284"/>
        <v>1.0000000000000004</v>
      </c>
      <c r="AF821" s="4">
        <f t="shared" si="267"/>
        <v>0.46785462004207201</v>
      </c>
    </row>
    <row r="822" spans="1:32" x14ac:dyDescent="0.3">
      <c r="A822" s="3">
        <v>44672</v>
      </c>
      <c r="B822" s="4">
        <v>821</v>
      </c>
      <c r="C822" s="4">
        <v>508604248</v>
      </c>
      <c r="D822" s="4">
        <v>871903</v>
      </c>
      <c r="F822" s="6">
        <f t="shared" si="265"/>
        <v>63618033932.888802</v>
      </c>
      <c r="H822" s="4">
        <f t="shared" si="264"/>
        <v>1.1463434529058762E+17</v>
      </c>
      <c r="I822" s="4">
        <v>26873876</v>
      </c>
      <c r="K822" s="4">
        <f t="shared" si="270"/>
        <v>163280238845087.94</v>
      </c>
      <c r="L822" s="4">
        <f t="shared" si="271"/>
        <v>508288245.29289138</v>
      </c>
      <c r="M822" s="4">
        <f t="shared" si="272"/>
        <v>771616.61398911476</v>
      </c>
      <c r="N822" s="4">
        <f t="shared" si="273"/>
        <v>72313940.155526906</v>
      </c>
      <c r="O822" s="4">
        <f t="shared" si="274"/>
        <v>99857710899.974274</v>
      </c>
      <c r="P822" s="4">
        <f t="shared" si="275"/>
        <v>2064799430458401.2</v>
      </c>
      <c r="Q822" s="4">
        <f t="shared" si="268"/>
        <v>10057359219.124279</v>
      </c>
      <c r="T822" s="1">
        <f t="shared" si="269"/>
        <v>820</v>
      </c>
      <c r="U822" s="4">
        <f t="shared" si="266"/>
        <v>1.6507171868833354E-2</v>
      </c>
      <c r="V822" s="4">
        <f t="shared" si="276"/>
        <v>-9.5210396243995397E-5</v>
      </c>
      <c r="W822" s="4">
        <f t="shared" si="277"/>
        <v>-5.0036624889442254E-5</v>
      </c>
      <c r="X822" s="4">
        <f t="shared" si="278"/>
        <v>-6.0140076086748911E-5</v>
      </c>
      <c r="Y822" s="4">
        <f t="shared" si="279"/>
        <v>2.0538709722018656E-4</v>
      </c>
      <c r="Z822" s="4">
        <f t="shared" si="280"/>
        <v>0.93608922097606562</v>
      </c>
      <c r="AA822" s="4">
        <f t="shared" si="281"/>
        <v>2.930944267712567E-3</v>
      </c>
      <c r="AB822" s="4">
        <f t="shared" si="282"/>
        <v>6.1616135327669502E-3</v>
      </c>
      <c r="AC822" s="4">
        <f t="shared" si="283"/>
        <v>5.4818221223455289E-2</v>
      </c>
      <c r="AD822" s="4">
        <f t="shared" si="284"/>
        <v>1.0000000000000004</v>
      </c>
      <c r="AF822" s="4">
        <f t="shared" si="267"/>
        <v>0.46356561601298879</v>
      </c>
    </row>
    <row r="823" spans="1:32" x14ac:dyDescent="0.3">
      <c r="A823" s="3">
        <v>44673</v>
      </c>
      <c r="B823" s="4">
        <v>822</v>
      </c>
      <c r="C823" s="4">
        <v>509318037</v>
      </c>
      <c r="D823" s="4">
        <v>713789</v>
      </c>
      <c r="F823" s="6">
        <f t="shared" si="265"/>
        <v>8857097967.5462761</v>
      </c>
      <c r="H823" s="4">
        <f t="shared" si="264"/>
        <v>1.1511819977826432E+17</v>
      </c>
      <c r="I823" s="4">
        <v>26560393</v>
      </c>
      <c r="K823" s="4">
        <f t="shared" si="270"/>
        <v>155367066397414.97</v>
      </c>
      <c r="L823" s="4">
        <f t="shared" si="271"/>
        <v>509045462.24407858</v>
      </c>
      <c r="M823" s="4">
        <f t="shared" si="272"/>
        <v>757216.95118719339</v>
      </c>
      <c r="N823" s="4">
        <f t="shared" si="273"/>
        <v>71437694.819972873</v>
      </c>
      <c r="O823" s="4">
        <f t="shared" si="274"/>
        <v>74296997565.623566</v>
      </c>
      <c r="P823" s="4">
        <f t="shared" si="275"/>
        <v>2013972218640940.5</v>
      </c>
      <c r="Q823" s="4">
        <f t="shared" si="268"/>
        <v>1885986944.3172522</v>
      </c>
      <c r="T823" s="1">
        <f t="shared" si="269"/>
        <v>821</v>
      </c>
      <c r="U823" s="4">
        <f t="shared" si="266"/>
        <v>1.635681023944403E-2</v>
      </c>
      <c r="V823" s="4">
        <f t="shared" si="276"/>
        <v>-9.341280457917155E-5</v>
      </c>
      <c r="W823" s="4">
        <f t="shared" si="277"/>
        <v>-4.9354581989793572E-5</v>
      </c>
      <c r="X823" s="4">
        <f t="shared" si="278"/>
        <v>-6.0615041648796745E-5</v>
      </c>
      <c r="Y823" s="4">
        <f t="shared" si="279"/>
        <v>2.0338242821776187E-4</v>
      </c>
      <c r="Z823" s="4">
        <f t="shared" si="280"/>
        <v>0.93599401057982157</v>
      </c>
      <c r="AA823" s="4">
        <f t="shared" si="281"/>
        <v>2.8809076428231249E-3</v>
      </c>
      <c r="AB823" s="4">
        <f t="shared" si="282"/>
        <v>6.1014734566802011E-3</v>
      </c>
      <c r="AC823" s="4">
        <f t="shared" si="283"/>
        <v>5.5023608320675474E-2</v>
      </c>
      <c r="AD823" s="4">
        <f t="shared" si="284"/>
        <v>1.0000000000000004</v>
      </c>
      <c r="AF823" s="4">
        <f t="shared" si="267"/>
        <v>0.45929633841894313</v>
      </c>
    </row>
    <row r="824" spans="1:32" x14ac:dyDescent="0.3">
      <c r="A824" s="3">
        <v>44674</v>
      </c>
      <c r="B824" s="4">
        <v>823</v>
      </c>
      <c r="C824" s="4">
        <v>509957310</v>
      </c>
      <c r="D824" s="4">
        <v>639273</v>
      </c>
      <c r="F824" s="6">
        <f t="shared" si="265"/>
        <v>384009342.58995372</v>
      </c>
      <c r="H824" s="4">
        <f t="shared" si="264"/>
        <v>1.1555240725450366E+17</v>
      </c>
      <c r="I824" s="4">
        <v>26306970</v>
      </c>
      <c r="K824" s="4">
        <f t="shared" si="270"/>
        <v>149113640428495.31</v>
      </c>
      <c r="L824" s="4">
        <f t="shared" si="271"/>
        <v>509788382.78506678</v>
      </c>
      <c r="M824" s="4">
        <f t="shared" si="272"/>
        <v>742920.54098820686</v>
      </c>
      <c r="N824" s="4">
        <f t="shared" si="273"/>
        <v>70563096.38934125</v>
      </c>
      <c r="O824" s="4">
        <f t="shared" si="274"/>
        <v>28536403945.093147</v>
      </c>
      <c r="P824" s="4">
        <f t="shared" si="275"/>
        <v>1958604722989347</v>
      </c>
      <c r="Q824" s="4">
        <f t="shared" si="268"/>
        <v>10742812752.902021</v>
      </c>
      <c r="T824" s="1">
        <f t="shared" si="269"/>
        <v>822</v>
      </c>
      <c r="U824" s="4">
        <f t="shared" si="266"/>
        <v>1.620727491091668E-2</v>
      </c>
      <c r="V824" s="4">
        <f t="shared" si="276"/>
        <v>-9.1630146376788717E-5</v>
      </c>
      <c r="W824" s="4">
        <f t="shared" si="277"/>
        <v>-4.8691405212551134E-5</v>
      </c>
      <c r="X824" s="4">
        <f t="shared" si="278"/>
        <v>-6.1040375442178945E-5</v>
      </c>
      <c r="Y824" s="4">
        <f t="shared" si="279"/>
        <v>2.013619270315188E-4</v>
      </c>
      <c r="Z824" s="4">
        <f t="shared" si="280"/>
        <v>0.93590059777524237</v>
      </c>
      <c r="AA824" s="4">
        <f t="shared" si="281"/>
        <v>2.8315530608333311E-3</v>
      </c>
      <c r="AB824" s="4">
        <f t="shared" si="282"/>
        <v>6.0408584150314047E-3</v>
      </c>
      <c r="AC824" s="4">
        <f t="shared" si="283"/>
        <v>5.5226990748893236E-2</v>
      </c>
      <c r="AD824" s="4">
        <f t="shared" si="284"/>
        <v>1.0000000000000004</v>
      </c>
      <c r="AF824" s="4">
        <f t="shared" si="267"/>
        <v>0.45505199382823763</v>
      </c>
    </row>
    <row r="825" spans="1:32" x14ac:dyDescent="0.3">
      <c r="A825" s="3">
        <v>44675</v>
      </c>
      <c r="B825" s="4">
        <v>824</v>
      </c>
      <c r="C825" s="4">
        <v>510434722</v>
      </c>
      <c r="D825" s="4">
        <v>477412</v>
      </c>
      <c r="F825" s="6">
        <f t="shared" si="265"/>
        <v>20239285746.771564</v>
      </c>
      <c r="H825" s="4">
        <f t="shared" si="264"/>
        <v>1.1587720850234818E+17</v>
      </c>
      <c r="I825" s="4">
        <v>25894767</v>
      </c>
      <c r="K825" s="4">
        <f t="shared" si="270"/>
        <v>139216557262202.45</v>
      </c>
      <c r="L825" s="4">
        <f t="shared" si="271"/>
        <v>510517125.68304247</v>
      </c>
      <c r="M825" s="4">
        <f t="shared" si="272"/>
        <v>728742.89797568321</v>
      </c>
      <c r="N825" s="4">
        <f t="shared" si="273"/>
        <v>69690389.545618221</v>
      </c>
      <c r="O825" s="4">
        <f t="shared" si="274"/>
        <v>6790366978.9633045</v>
      </c>
      <c r="P825" s="4">
        <f t="shared" si="275"/>
        <v>1918056554158263</v>
      </c>
      <c r="Q825" s="4">
        <f t="shared" si="268"/>
        <v>63167220277.263283</v>
      </c>
      <c r="T825" s="1">
        <f t="shared" si="269"/>
        <v>823</v>
      </c>
      <c r="U825" s="4">
        <f t="shared" si="266"/>
        <v>1.6058870728570283E-2</v>
      </c>
      <c r="V825" s="4">
        <f t="shared" si="276"/>
        <v>-8.9864916214511817E-5</v>
      </c>
      <c r="W825" s="4">
        <f t="shared" si="277"/>
        <v>-4.8043665043104991E-5</v>
      </c>
      <c r="X825" s="4">
        <f t="shared" si="278"/>
        <v>-6.1418666795963917E-5</v>
      </c>
      <c r="Y825" s="4">
        <f t="shared" si="279"/>
        <v>1.9932724805358073E-4</v>
      </c>
      <c r="Z825" s="4">
        <f t="shared" si="280"/>
        <v>0.93580896762886556</v>
      </c>
      <c r="AA825" s="4">
        <f t="shared" si="281"/>
        <v>2.7828616556207801E-3</v>
      </c>
      <c r="AB825" s="4">
        <f t="shared" si="282"/>
        <v>5.9798180395892256E-3</v>
      </c>
      <c r="AC825" s="4">
        <f t="shared" si="283"/>
        <v>5.5428352675924754E-2</v>
      </c>
      <c r="AD825" s="4">
        <f t="shared" si="284"/>
        <v>1.0000000000000004</v>
      </c>
      <c r="AF825" s="4">
        <f t="shared" si="267"/>
        <v>0.45084110221777313</v>
      </c>
    </row>
    <row r="826" spans="1:32" x14ac:dyDescent="0.3">
      <c r="A826" s="3">
        <v>44676</v>
      </c>
      <c r="B826" s="4">
        <v>825</v>
      </c>
      <c r="C826" s="4">
        <v>510858538</v>
      </c>
      <c r="D826" s="4">
        <v>423816</v>
      </c>
      <c r="F826" s="6">
        <f t="shared" si="265"/>
        <v>38361470086.320992</v>
      </c>
      <c r="H826" s="4">
        <f t="shared" si="264"/>
        <v>1.1616592834073395E+17</v>
      </c>
      <c r="I826" s="4">
        <v>25035276</v>
      </c>
      <c r="K826" s="4">
        <f t="shared" si="270"/>
        <v>119673002040461.27</v>
      </c>
      <c r="L826" s="4">
        <f t="shared" si="271"/>
        <v>511231829.54479575</v>
      </c>
      <c r="M826" s="4">
        <f t="shared" si="272"/>
        <v>714703.86175328493</v>
      </c>
      <c r="N826" s="4">
        <f t="shared" si="273"/>
        <v>68819825.652862176</v>
      </c>
      <c r="O826" s="4">
        <f t="shared" si="274"/>
        <v>139346577415.9986</v>
      </c>
      <c r="P826" s="4">
        <f t="shared" si="275"/>
        <v>1917086788303953.2</v>
      </c>
      <c r="Q826" s="4">
        <f t="shared" si="268"/>
        <v>84615748115.398209</v>
      </c>
      <c r="T826" s="1">
        <f t="shared" si="269"/>
        <v>824</v>
      </c>
      <c r="U826" s="4">
        <f t="shared" si="266"/>
        <v>1.5912075957615707E-2</v>
      </c>
      <c r="V826" s="4">
        <f t="shared" si="276"/>
        <v>-8.8120429837018534E-5</v>
      </c>
      <c r="W826" s="4">
        <f t="shared" si="277"/>
        <v>-4.7407280754200448E-5</v>
      </c>
      <c r="X826" s="4">
        <f t="shared" si="278"/>
        <v>-6.1752248773891855E-5</v>
      </c>
      <c r="Y826" s="4">
        <f t="shared" si="279"/>
        <v>1.9727995936511084E-4</v>
      </c>
      <c r="Z826" s="4">
        <f t="shared" si="280"/>
        <v>0.93571910271265102</v>
      </c>
      <c r="AA826" s="4">
        <f t="shared" si="281"/>
        <v>2.7348179905776751E-3</v>
      </c>
      <c r="AB826" s="4">
        <f t="shared" si="282"/>
        <v>5.9183993727932619E-3</v>
      </c>
      <c r="AC826" s="4">
        <f t="shared" si="283"/>
        <v>5.5627679923978338E-2</v>
      </c>
      <c r="AD826" s="4">
        <f t="shared" si="284"/>
        <v>1.0000000000000002</v>
      </c>
      <c r="AF826" s="4">
        <f t="shared" si="267"/>
        <v>0.44667704778837625</v>
      </c>
    </row>
    <row r="827" spans="1:32" x14ac:dyDescent="0.3">
      <c r="A827" s="3">
        <v>44677</v>
      </c>
      <c r="B827" s="4">
        <v>826</v>
      </c>
      <c r="C827" s="4">
        <v>511512991</v>
      </c>
      <c r="D827" s="4">
        <v>654453</v>
      </c>
      <c r="F827" s="6">
        <f t="shared" si="265"/>
        <v>1209381048.5209882</v>
      </c>
      <c r="H827" s="4">
        <f t="shared" si="264"/>
        <v>1.1661247269331275E+17</v>
      </c>
      <c r="I827" s="4">
        <v>24534634</v>
      </c>
      <c r="K827" s="4">
        <f t="shared" si="270"/>
        <v>108970082492727.75</v>
      </c>
      <c r="L827" s="4">
        <f t="shared" si="271"/>
        <v>511932659.34753597</v>
      </c>
      <c r="M827" s="4">
        <f t="shared" si="272"/>
        <v>700829.80274021626</v>
      </c>
      <c r="N827" s="4">
        <f t="shared" si="273"/>
        <v>67951669.974458486</v>
      </c>
      <c r="O827" s="4">
        <f t="shared" si="274"/>
        <v>176121521923.56989</v>
      </c>
      <c r="P827" s="4">
        <f t="shared" si="275"/>
        <v>1885039012807422.2</v>
      </c>
      <c r="Q827" s="4">
        <f t="shared" si="268"/>
        <v>2150807832.4049301</v>
      </c>
      <c r="T827" s="1">
        <f t="shared" si="269"/>
        <v>825</v>
      </c>
      <c r="U827" s="4">
        <f t="shared" si="266"/>
        <v>1.5767620822579986E-2</v>
      </c>
      <c r="V827" s="4">
        <f t="shared" si="276"/>
        <v>-8.6401209024594483E-5</v>
      </c>
      <c r="W827" s="4">
        <f t="shared" si="277"/>
        <v>-4.677716780909178E-5</v>
      </c>
      <c r="X827" s="4">
        <f t="shared" si="278"/>
        <v>-6.2043174444802315E-5</v>
      </c>
      <c r="Y827" s="4">
        <f t="shared" si="279"/>
        <v>1.9522155127848858E-4</v>
      </c>
      <c r="Z827" s="4">
        <f t="shared" si="280"/>
        <v>0.93563098228281405</v>
      </c>
      <c r="AA827" s="4">
        <f t="shared" si="281"/>
        <v>2.6874107098234746E-3</v>
      </c>
      <c r="AB827" s="4">
        <f t="shared" si="282"/>
        <v>5.8566471240193698E-3</v>
      </c>
      <c r="AC827" s="4">
        <f t="shared" si="283"/>
        <v>5.5824959883343447E-2</v>
      </c>
      <c r="AD827" s="4">
        <f t="shared" si="284"/>
        <v>1.0000000000000002</v>
      </c>
      <c r="AF827" s="4">
        <f t="shared" si="267"/>
        <v>0.44258028101283203</v>
      </c>
    </row>
    <row r="828" spans="1:32" x14ac:dyDescent="0.3">
      <c r="A828" s="3">
        <v>44678</v>
      </c>
      <c r="B828" s="4">
        <v>827</v>
      </c>
      <c r="C828" s="4">
        <v>512255320</v>
      </c>
      <c r="D828" s="4">
        <v>742329</v>
      </c>
      <c r="F828" s="6">
        <f t="shared" si="265"/>
        <v>15043551450.396851</v>
      </c>
      <c r="H828" s="4">
        <f t="shared" si="264"/>
        <v>1.1712001319898078E+17</v>
      </c>
      <c r="I828" s="4">
        <v>24126405</v>
      </c>
      <c r="K828" s="4">
        <f t="shared" si="270"/>
        <v>100613831529629.27</v>
      </c>
      <c r="L828" s="4">
        <f t="shared" si="271"/>
        <v>512619816.03060257</v>
      </c>
      <c r="M828" s="4">
        <f t="shared" si="272"/>
        <v>687156.68306660652</v>
      </c>
      <c r="N828" s="4">
        <f t="shared" si="273"/>
        <v>67086211.883332901</v>
      </c>
      <c r="O828" s="4">
        <f t="shared" si="274"/>
        <v>132857356325.03282</v>
      </c>
      <c r="P828" s="4">
        <f t="shared" si="275"/>
        <v>1845545007453257</v>
      </c>
      <c r="Q828" s="4">
        <f t="shared" si="268"/>
        <v>3043984555.7988167</v>
      </c>
      <c r="T828" s="1">
        <f t="shared" si="269"/>
        <v>826</v>
      </c>
      <c r="U828" s="4">
        <f t="shared" si="266"/>
        <v>1.5626593012389531E-2</v>
      </c>
      <c r="V828" s="4">
        <f t="shared" si="276"/>
        <v>-8.4713484716119198E-5</v>
      </c>
      <c r="W828" s="4">
        <f t="shared" si="277"/>
        <v>-4.6146784483732045E-5</v>
      </c>
      <c r="X828" s="4">
        <f t="shared" si="278"/>
        <v>-6.2293176470621178E-5</v>
      </c>
      <c r="Y828" s="4">
        <f t="shared" si="279"/>
        <v>1.9315344567047242E-4</v>
      </c>
      <c r="Z828" s="4">
        <f t="shared" si="280"/>
        <v>0.93554458107378946</v>
      </c>
      <c r="AA828" s="4">
        <f t="shared" si="281"/>
        <v>2.6406335420143829E-3</v>
      </c>
      <c r="AB828" s="4">
        <f t="shared" si="282"/>
        <v>5.7946039495745671E-3</v>
      </c>
      <c r="AC828" s="4">
        <f t="shared" si="283"/>
        <v>5.6020181434621938E-2</v>
      </c>
      <c r="AD828" s="4">
        <f t="shared" si="284"/>
        <v>1.0000000000000002</v>
      </c>
      <c r="AF828" s="4">
        <f t="shared" si="267"/>
        <v>0.43858127625972471</v>
      </c>
    </row>
    <row r="829" spans="1:32" x14ac:dyDescent="0.3">
      <c r="A829" s="3">
        <v>44679</v>
      </c>
      <c r="B829" s="4">
        <v>828</v>
      </c>
      <c r="C829" s="4">
        <v>512966411</v>
      </c>
      <c r="D829" s="4">
        <v>711091</v>
      </c>
      <c r="F829" s="6">
        <f t="shared" si="265"/>
        <v>8356547976.0336323</v>
      </c>
      <c r="H829" s="4">
        <f t="shared" si="264"/>
        <v>1.1760722937003422E+17</v>
      </c>
      <c r="I829" s="4">
        <v>23751982</v>
      </c>
      <c r="K829" s="4">
        <f t="shared" si="270"/>
        <v>93242616010072.547</v>
      </c>
      <c r="L829" s="4">
        <f t="shared" si="271"/>
        <v>513293550.08855987</v>
      </c>
      <c r="M829" s="4">
        <f t="shared" si="272"/>
        <v>673734.0579572916</v>
      </c>
      <c r="N829" s="4">
        <f t="shared" si="273"/>
        <v>66223778.99932009</v>
      </c>
      <c r="O829" s="4">
        <f t="shared" si="274"/>
        <v>107019983263.77982</v>
      </c>
      <c r="P829" s="4">
        <f t="shared" si="275"/>
        <v>1803853540351455</v>
      </c>
      <c r="Q829" s="4">
        <f t="shared" si="268"/>
        <v>1395541118.7822742</v>
      </c>
      <c r="T829" s="1">
        <f t="shared" si="269"/>
        <v>827</v>
      </c>
      <c r="U829" s="4">
        <f t="shared" si="266"/>
        <v>1.5490572370779339E-2</v>
      </c>
      <c r="V829" s="4">
        <f t="shared" si="276"/>
        <v>-8.3065819273980761E-5</v>
      </c>
      <c r="W829" s="4">
        <f t="shared" si="277"/>
        <v>-4.5507581814802699E-5</v>
      </c>
      <c r="X829" s="4">
        <f t="shared" si="278"/>
        <v>-6.2503605573645504E-5</v>
      </c>
      <c r="Y829" s="4">
        <f t="shared" si="279"/>
        <v>1.9107700666242896E-4</v>
      </c>
      <c r="Z829" s="4">
        <f t="shared" si="280"/>
        <v>0.93545986758907329</v>
      </c>
      <c r="AA829" s="4">
        <f t="shared" si="281"/>
        <v>2.5944867575306511E-3</v>
      </c>
      <c r="AB829" s="4">
        <f t="shared" si="282"/>
        <v>5.7323107731039463E-3</v>
      </c>
      <c r="AC829" s="4">
        <f t="shared" si="283"/>
        <v>5.6213334880292412E-2</v>
      </c>
      <c r="AD829" s="4">
        <f t="shared" si="284"/>
        <v>1.0000000000000002</v>
      </c>
      <c r="AF829" s="4">
        <f t="shared" si="267"/>
        <v>0.43472430683787661</v>
      </c>
    </row>
    <row r="830" spans="1:32" x14ac:dyDescent="0.3">
      <c r="A830" s="3">
        <v>44680</v>
      </c>
      <c r="B830" s="4">
        <v>829</v>
      </c>
      <c r="C830" s="4">
        <v>513579102</v>
      </c>
      <c r="D830" s="4">
        <v>612691</v>
      </c>
      <c r="F830" s="6">
        <f t="shared" si="265"/>
        <v>48802011.895700887</v>
      </c>
      <c r="H830" s="4">
        <f t="shared" si="264"/>
        <v>1.1802783616600104E+17</v>
      </c>
      <c r="I830" s="4">
        <v>23523913</v>
      </c>
      <c r="K830" s="4">
        <f t="shared" si="270"/>
        <v>88890061860691.125</v>
      </c>
      <c r="L830" s="4">
        <f t="shared" si="271"/>
        <v>513954180.11321932</v>
      </c>
      <c r="M830" s="4">
        <f t="shared" si="272"/>
        <v>660630.02465945482</v>
      </c>
      <c r="N830" s="4">
        <f t="shared" si="273"/>
        <v>65364756.190521039</v>
      </c>
      <c r="O830" s="4">
        <f t="shared" si="274"/>
        <v>140683591016.16562</v>
      </c>
      <c r="P830" s="4">
        <f t="shared" si="275"/>
        <v>1750656158893770.7</v>
      </c>
      <c r="Q830" s="4">
        <f t="shared" si="268"/>
        <v>2298150085.2998176</v>
      </c>
      <c r="T830" s="1">
        <f t="shared" si="269"/>
        <v>828</v>
      </c>
      <c r="U830" s="4">
        <f t="shared" si="266"/>
        <v>1.5361793698350426E-2</v>
      </c>
      <c r="V830" s="4">
        <f t="shared" si="276"/>
        <v>-8.1469830330209688E-5</v>
      </c>
      <c r="W830" s="4">
        <f t="shared" si="277"/>
        <v>-4.4848379225114515E-5</v>
      </c>
      <c r="X830" s="4">
        <f t="shared" si="278"/>
        <v>-6.267534379632861E-5</v>
      </c>
      <c r="Y830" s="4">
        <f t="shared" si="279"/>
        <v>1.8899355335165281E-4</v>
      </c>
      <c r="Z830" s="4">
        <f t="shared" si="280"/>
        <v>0.93537680176979932</v>
      </c>
      <c r="AA830" s="4">
        <f t="shared" si="281"/>
        <v>2.5489791757158484E-3</v>
      </c>
      <c r="AB830" s="4">
        <f t="shared" si="282"/>
        <v>5.6698071675303011E-3</v>
      </c>
      <c r="AC830" s="4">
        <f t="shared" si="283"/>
        <v>5.6404411886954844E-2</v>
      </c>
      <c r="AD830" s="4">
        <f t="shared" si="284"/>
        <v>1.0000000000000002</v>
      </c>
      <c r="AF830" s="4">
        <f t="shared" si="267"/>
        <v>0.43107200687751507</v>
      </c>
    </row>
    <row r="831" spans="1:32" x14ac:dyDescent="0.3">
      <c r="A831" s="3">
        <v>44681</v>
      </c>
      <c r="B831" s="4">
        <v>830</v>
      </c>
      <c r="C831" s="4">
        <v>514087494</v>
      </c>
      <c r="D831" s="4">
        <v>508392</v>
      </c>
      <c r="F831" s="6">
        <f t="shared" si="265"/>
        <v>12384316432.472712</v>
      </c>
      <c r="H831" s="4">
        <f t="shared" si="264"/>
        <v>1.1837741259722498E+17</v>
      </c>
      <c r="I831" s="4">
        <v>23278551</v>
      </c>
      <c r="K831" s="4">
        <f t="shared" si="270"/>
        <v>84323643604535.75</v>
      </c>
      <c r="L831" s="4">
        <f t="shared" si="271"/>
        <v>514602117.09247833</v>
      </c>
      <c r="M831" s="4">
        <f t="shared" si="272"/>
        <v>647936.97925901413</v>
      </c>
      <c r="N831" s="4">
        <f t="shared" si="273"/>
        <v>64509610.230221286</v>
      </c>
      <c r="O831" s="4">
        <f t="shared" si="274"/>
        <v>264836927311.96484</v>
      </c>
      <c r="P831" s="4">
        <f t="shared" si="275"/>
        <v>1700000245246016</v>
      </c>
      <c r="Q831" s="4">
        <f t="shared" si="268"/>
        <v>19472801236.398685</v>
      </c>
      <c r="T831" s="1">
        <f t="shared" si="269"/>
        <v>829</v>
      </c>
      <c r="U831" s="4">
        <f t="shared" si="266"/>
        <v>1.5243331118772794E-2</v>
      </c>
      <c r="V831" s="4">
        <f t="shared" si="276"/>
        <v>-7.9940970584349108E-5</v>
      </c>
      <c r="W831" s="4">
        <f t="shared" si="277"/>
        <v>-4.4154715139024358E-5</v>
      </c>
      <c r="X831" s="4">
        <f t="shared" si="278"/>
        <v>-6.2808689710652874E-5</v>
      </c>
      <c r="Y831" s="4">
        <f t="shared" si="279"/>
        <v>1.8690437543402634E-4</v>
      </c>
      <c r="Z831" s="4">
        <f t="shared" si="280"/>
        <v>0.93529533193946912</v>
      </c>
      <c r="AA831" s="4">
        <f t="shared" si="281"/>
        <v>2.5041307964907339E-3</v>
      </c>
      <c r="AB831" s="4">
        <f t="shared" si="282"/>
        <v>5.6071318237339721E-3</v>
      </c>
      <c r="AC831" s="4">
        <f t="shared" si="283"/>
        <v>5.6593405440306499E-2</v>
      </c>
      <c r="AD831" s="4">
        <f t="shared" si="284"/>
        <v>1.0000000000000002</v>
      </c>
      <c r="AF831" s="4">
        <f t="shared" si="267"/>
        <v>0.42771053592892877</v>
      </c>
    </row>
    <row r="832" spans="1:32" x14ac:dyDescent="0.3">
      <c r="A832" s="3">
        <v>44682</v>
      </c>
      <c r="B832" s="4">
        <v>831</v>
      </c>
      <c r="C832" s="4">
        <v>514455232</v>
      </c>
      <c r="D832" s="4">
        <v>367738</v>
      </c>
      <c r="F832" s="6">
        <f t="shared" si="265"/>
        <v>63473180953.888802</v>
      </c>
      <c r="H832" s="4">
        <f t="shared" si="264"/>
        <v>1.1863059583889632E+17</v>
      </c>
      <c r="I832" s="4">
        <v>22981424</v>
      </c>
      <c r="K832" s="4">
        <f t="shared" si="270"/>
        <v>78955018000474.391</v>
      </c>
      <c r="L832" s="4">
        <f t="shared" si="271"/>
        <v>515237894.91096032</v>
      </c>
      <c r="M832" s="4">
        <f t="shared" si="272"/>
        <v>635777.81848198175</v>
      </c>
      <c r="N832" s="4">
        <f t="shared" si="273"/>
        <v>63658920.53136415</v>
      </c>
      <c r="O832" s="4">
        <f t="shared" si="274"/>
        <v>612561232192.87659</v>
      </c>
      <c r="P832" s="4">
        <f t="shared" si="275"/>
        <v>1654658724059142.5</v>
      </c>
      <c r="Q832" s="4">
        <f t="shared" si="268"/>
        <v>71845344291.853729</v>
      </c>
      <c r="T832" s="1">
        <f t="shared" si="269"/>
        <v>830</v>
      </c>
      <c r="U832" s="4">
        <f t="shared" si="266"/>
        <v>1.5139289653527096E-2</v>
      </c>
      <c r="V832" s="4">
        <f t="shared" si="276"/>
        <v>-7.849928075419212E-5</v>
      </c>
      <c r="W832" s="4">
        <f t="shared" si="277"/>
        <v>-4.3408256626141021E-5</v>
      </c>
      <c r="X832" s="4">
        <f t="shared" si="278"/>
        <v>-6.2903215272700386E-5</v>
      </c>
      <c r="Y832" s="4">
        <f t="shared" si="279"/>
        <v>1.8481075265303353E-4</v>
      </c>
      <c r="Z832" s="4">
        <f t="shared" si="280"/>
        <v>0.93521539096888473</v>
      </c>
      <c r="AA832" s="4">
        <f t="shared" si="281"/>
        <v>2.4599760813517097E-3</v>
      </c>
      <c r="AB832" s="4">
        <f t="shared" si="282"/>
        <v>5.5443231340233188E-3</v>
      </c>
      <c r="AC832" s="4">
        <f t="shared" si="283"/>
        <v>5.6780309815740525E-2</v>
      </c>
      <c r="AD832" s="4">
        <f t="shared" si="284"/>
        <v>1.0000000000000002</v>
      </c>
      <c r="AF832" s="4">
        <f t="shared" si="267"/>
        <v>0.42475494324493029</v>
      </c>
    </row>
    <row r="833" spans="1:32" x14ac:dyDescent="0.3">
      <c r="A833" s="3">
        <v>44683</v>
      </c>
      <c r="B833" s="4">
        <v>832</v>
      </c>
      <c r="C833" s="4">
        <v>514764831</v>
      </c>
      <c r="D833" s="4">
        <v>309599</v>
      </c>
      <c r="F833" s="6">
        <f t="shared" si="265"/>
        <v>96148269140.098007</v>
      </c>
      <c r="H833" s="4">
        <f t="shared" si="264"/>
        <v>1.188439607730281E+17</v>
      </c>
      <c r="I833" s="4">
        <v>22415296</v>
      </c>
      <c r="K833" s="4">
        <f t="shared" si="270"/>
        <v>69214672963049.367</v>
      </c>
      <c r="L833" s="4">
        <f t="shared" si="271"/>
        <v>515862206.83894295</v>
      </c>
      <c r="M833" s="4">
        <f t="shared" si="272"/>
        <v>624311.92798262835</v>
      </c>
      <c r="N833" s="4">
        <f t="shared" si="273"/>
        <v>62813415.714630038</v>
      </c>
      <c r="O833" s="4">
        <f t="shared" si="274"/>
        <v>1204233731895.7324</v>
      </c>
      <c r="P833" s="4">
        <f t="shared" si="275"/>
        <v>1632008076477580</v>
      </c>
      <c r="Q833" s="4">
        <f t="shared" si="268"/>
        <v>99044227039.399017</v>
      </c>
      <c r="T833" s="1">
        <f t="shared" si="269"/>
        <v>831</v>
      </c>
      <c r="U833" s="4">
        <f t="shared" si="266"/>
        <v>1.5054979812273009E-2</v>
      </c>
      <c r="V833" s="4">
        <f t="shared" si="276"/>
        <v>-7.7169989582209707E-5</v>
      </c>
      <c r="W833" s="4">
        <f t="shared" si="277"/>
        <v>-4.2586391245268403E-5</v>
      </c>
      <c r="X833" s="4">
        <f t="shared" si="278"/>
        <v>-6.2957598192809455E-5</v>
      </c>
      <c r="Y833" s="4">
        <f t="shared" si="279"/>
        <v>1.8271397902028757E-4</v>
      </c>
      <c r="Z833" s="4">
        <f t="shared" si="280"/>
        <v>0.93513689168813052</v>
      </c>
      <c r="AA833" s="4">
        <f t="shared" si="281"/>
        <v>2.4165678247255688E-3</v>
      </c>
      <c r="AB833" s="4">
        <f t="shared" si="282"/>
        <v>5.4814199187506185E-3</v>
      </c>
      <c r="AC833" s="4">
        <f t="shared" si="283"/>
        <v>5.6965120568393555E-2</v>
      </c>
      <c r="AD833" s="4">
        <f t="shared" si="284"/>
        <v>1.0000000000000002</v>
      </c>
      <c r="AF833" s="4">
        <f t="shared" si="267"/>
        <v>0.42235405301770135</v>
      </c>
    </row>
    <row r="834" spans="1:32" x14ac:dyDescent="0.3">
      <c r="A834" s="3">
        <v>44684</v>
      </c>
      <c r="B834" s="4">
        <v>833</v>
      </c>
      <c r="C834" s="4">
        <v>515416967</v>
      </c>
      <c r="D834" s="4">
        <v>652136</v>
      </c>
      <c r="F834" s="6">
        <f t="shared" si="265"/>
        <v>1053596829.1255859</v>
      </c>
      <c r="H834" s="4">
        <f t="shared" ref="H834:H871" si="285">(C834-$G$2)^2</f>
        <v>1.1929401755489728E+17</v>
      </c>
      <c r="I834" s="4">
        <v>22088444</v>
      </c>
      <c r="K834" s="4">
        <f t="shared" si="270"/>
        <v>63882991478814.672</v>
      </c>
      <c r="L834" s="4">
        <f t="shared" si="271"/>
        <v>516475946.79318947</v>
      </c>
      <c r="M834" s="4">
        <f t="shared" si="272"/>
        <v>613739.954246521</v>
      </c>
      <c r="N834" s="4">
        <f t="shared" si="273"/>
        <v>61974014.755793326</v>
      </c>
      <c r="O834" s="4">
        <f t="shared" si="274"/>
        <v>1121438202383.6042</v>
      </c>
      <c r="P834" s="4">
        <f t="shared" si="275"/>
        <v>1590858754515395.7</v>
      </c>
      <c r="Q834" s="4">
        <f t="shared" si="268"/>
        <v>1474256329.503253</v>
      </c>
      <c r="T834" s="1">
        <f t="shared" si="269"/>
        <v>832</v>
      </c>
      <c r="U834" s="4">
        <f t="shared" si="266"/>
        <v>1.4997040116340876E-2</v>
      </c>
      <c r="V834" s="4">
        <f t="shared" si="276"/>
        <v>-7.5983791537700165E-5</v>
      </c>
      <c r="W834" s="4">
        <f t="shared" si="277"/>
        <v>-4.1662161419368196E-5</v>
      </c>
      <c r="X834" s="4">
        <f t="shared" si="278"/>
        <v>-6.2969439666650892E-5</v>
      </c>
      <c r="Y834" s="4">
        <f t="shared" si="279"/>
        <v>1.8061539262371925E-4</v>
      </c>
      <c r="Z834" s="4">
        <f t="shared" si="280"/>
        <v>0.93505972169854834</v>
      </c>
      <c r="AA834" s="4">
        <f t="shared" si="281"/>
        <v>2.3739814334803005E-3</v>
      </c>
      <c r="AB834" s="4">
        <f t="shared" si="282"/>
        <v>5.4184623205578092E-3</v>
      </c>
      <c r="AC834" s="4">
        <f t="shared" si="283"/>
        <v>5.7147834547413845E-2</v>
      </c>
      <c r="AD834" s="4">
        <f t="shared" si="284"/>
        <v>1.0000000000000002</v>
      </c>
      <c r="AF834" s="4">
        <f t="shared" si="267"/>
        <v>0.42069388679401859</v>
      </c>
    </row>
    <row r="835" spans="1:32" x14ac:dyDescent="0.3">
      <c r="A835" s="3">
        <v>44685</v>
      </c>
      <c r="B835" s="4">
        <v>834</v>
      </c>
      <c r="C835" s="4">
        <v>516087339</v>
      </c>
      <c r="D835" s="4">
        <v>670372</v>
      </c>
      <c r="F835" s="6">
        <f t="shared" ref="F835:F871" si="286">(D835-$E$2)^2</f>
        <v>2569998874.4957008</v>
      </c>
      <c r="H835" s="4">
        <f t="shared" si="285"/>
        <v>1.1975754606844376E+17</v>
      </c>
      <c r="I835" s="4">
        <v>21933969</v>
      </c>
      <c r="K835" s="4">
        <f t="shared" si="270"/>
        <v>61437514399472.492</v>
      </c>
      <c r="L835" s="4">
        <f t="shared" si="271"/>
        <v>517080252.806373</v>
      </c>
      <c r="M835" s="4">
        <f t="shared" si="272"/>
        <v>604306.01318353415</v>
      </c>
      <c r="N835" s="4">
        <f t="shared" si="273"/>
        <v>61141870.104602627</v>
      </c>
      <c r="O835" s="4">
        <f t="shared" si="274"/>
        <v>985877826886.11963</v>
      </c>
      <c r="P835" s="4">
        <f t="shared" si="275"/>
        <v>1537259509028300</v>
      </c>
      <c r="Q835" s="4">
        <f t="shared" si="268"/>
        <v>4364714614.0334396</v>
      </c>
      <c r="T835" s="1">
        <f t="shared" si="269"/>
        <v>833</v>
      </c>
      <c r="U835" s="4">
        <f t="shared" ref="U835:U871" si="287">$S$2*EXP(-((T835-$S$3)^2)/($S$4^2)) + $S$5*EXP(-((T835-$S$6)^2)/($S$7^2)) + $S$8*EXP(-((T835-$S$9)^2)/($S$10^2)) + $S$11*EXP(-((T835-$S$12)^2)/($S$13^2))+ $S$14*EXP(-((T835-$S$15)^2)/($S$16^2))+ $S$17*EXP(-((T835-$S$18)^2)/($S$19^2))+$S$20*EXP(-((T835-$S$21)^2)/($S$22^2))+$S$23*EXP(-((T835-$S$24)^2)/($S$25^2))+$S$26*EXP(-((T835-$S$27)^2)/($S$28^2))+$S$29*EXP(-((T835-$S$30)^2)/($S$31^2))+$S$32*EXP(-((T835-$S$33)^2)/($S$34^2))+$S$35*EXP(-((T835-$S$36)^2)/($S$37^2))</f>
        <v>1.4973462324668873E-2</v>
      </c>
      <c r="V835" s="4">
        <f t="shared" si="276"/>
        <v>-7.4976599213080557E-5</v>
      </c>
      <c r="W835" s="4">
        <f t="shared" si="277"/>
        <v>-4.0604727368520632E-5</v>
      </c>
      <c r="X835" s="4">
        <f t="shared" si="278"/>
        <v>-6.29350849297945E-5</v>
      </c>
      <c r="Y835" s="4">
        <f t="shared" si="279"/>
        <v>1.7851641151139569E-4</v>
      </c>
      <c r="Z835" s="4">
        <f t="shared" si="280"/>
        <v>0.93498373790701061</v>
      </c>
      <c r="AA835" s="4">
        <f t="shared" si="281"/>
        <v>2.3323192720609322E-3</v>
      </c>
      <c r="AB835" s="4">
        <f t="shared" si="282"/>
        <v>5.3554928808911585E-3</v>
      </c>
      <c r="AC835" s="4">
        <f t="shared" si="283"/>
        <v>5.7328449940037565E-2</v>
      </c>
      <c r="AD835" s="4">
        <f t="shared" si="284"/>
        <v>1.0000000000000002</v>
      </c>
      <c r="AF835" s="4">
        <f t="shared" ref="AF835:AF871" si="288">(U835/$S$40)*Z835</f>
        <v>0.41999835521169654</v>
      </c>
    </row>
    <row r="836" spans="1:32" x14ac:dyDescent="0.3">
      <c r="A836" s="3">
        <v>44686</v>
      </c>
      <c r="B836" s="4">
        <v>835</v>
      </c>
      <c r="C836" s="4">
        <v>516723726</v>
      </c>
      <c r="D836" s="4">
        <v>636387</v>
      </c>
      <c r="F836" s="6">
        <f t="shared" si="286"/>
        <v>279229324.30029857</v>
      </c>
      <c r="H836" s="4">
        <f t="shared" si="285"/>
        <v>1.2019840726861587E+17</v>
      </c>
      <c r="I836" s="4">
        <v>21801224</v>
      </c>
      <c r="K836" s="4">
        <f t="shared" si="270"/>
        <v>59374169627485.43</v>
      </c>
      <c r="L836" s="4">
        <f t="shared" si="271"/>
        <v>517676548.52728367</v>
      </c>
      <c r="M836" s="4">
        <f t="shared" si="272"/>
        <v>596295.72091066837</v>
      </c>
      <c r="N836" s="4">
        <f t="shared" si="273"/>
        <v>60318408.549058817</v>
      </c>
      <c r="O836" s="4">
        <f t="shared" si="274"/>
        <v>907870768499.23718</v>
      </c>
      <c r="P836" s="4">
        <f t="shared" si="275"/>
        <v>1483573505586255.2</v>
      </c>
      <c r="Q836" s="4">
        <f t="shared" ref="Q836:Q871" si="289">(D836-M836)^2</f>
        <v>1607310659.0186794</v>
      </c>
      <c r="T836" s="1">
        <f t="shared" ref="T836:T871" si="290">T835+$S$42</f>
        <v>834</v>
      </c>
      <c r="U836" s="4">
        <f t="shared" si="287"/>
        <v>1.4993467326278974E-2</v>
      </c>
      <c r="V836" s="4">
        <f t="shared" si="276"/>
        <v>-7.4188555744848824E-5</v>
      </c>
      <c r="W836" s="4">
        <f t="shared" si="277"/>
        <v>-3.9380547076927751E-5</v>
      </c>
      <c r="X836" s="4">
        <f t="shared" si="278"/>
        <v>-6.2849472735076244E-5</v>
      </c>
      <c r="Y836" s="4">
        <f t="shared" si="279"/>
        <v>1.7641857555685282E-4</v>
      </c>
      <c r="Z836" s="4">
        <f t="shared" si="280"/>
        <v>0.93490876130779754</v>
      </c>
      <c r="AA836" s="4">
        <f t="shared" si="281"/>
        <v>2.2917145446924117E-3</v>
      </c>
      <c r="AB836" s="4">
        <f t="shared" si="282"/>
        <v>5.2925577959613643E-3</v>
      </c>
      <c r="AC836" s="4">
        <f t="shared" si="283"/>
        <v>5.7506966351548963E-2</v>
      </c>
      <c r="AD836" s="4">
        <f t="shared" si="284"/>
        <v>1.0000000000000004</v>
      </c>
      <c r="AF836" s="4">
        <f t="shared" si="288"/>
        <v>0.42052576102418843</v>
      </c>
    </row>
    <row r="837" spans="1:32" x14ac:dyDescent="0.3">
      <c r="A837" s="3">
        <v>44687</v>
      </c>
      <c r="B837" s="4">
        <v>836</v>
      </c>
      <c r="C837" s="4">
        <v>517278182</v>
      </c>
      <c r="D837" s="4">
        <v>554456</v>
      </c>
      <c r="F837" s="6">
        <f t="shared" si="286"/>
        <v>4253758450.0911031</v>
      </c>
      <c r="H837" s="4">
        <f t="shared" si="285"/>
        <v>1.2058317050997162E+17</v>
      </c>
      <c r="I837" s="4">
        <v>21699132</v>
      </c>
      <c r="K837" s="4">
        <f t="shared" si="270"/>
        <v>57811260019787.844</v>
      </c>
      <c r="L837" s="4">
        <f t="shared" si="271"/>
        <v>518266576.86673242</v>
      </c>
      <c r="M837" s="4">
        <f t="shared" si="272"/>
        <v>590028.33944875002</v>
      </c>
      <c r="N837" s="4">
        <f t="shared" si="273"/>
        <v>59505363.892428346</v>
      </c>
      <c r="O837" s="4">
        <f t="shared" si="274"/>
        <v>976924412582.99536</v>
      </c>
      <c r="P837" s="4">
        <f t="shared" si="275"/>
        <v>1429311169904066.2</v>
      </c>
      <c r="Q837" s="4">
        <f t="shared" si="289"/>
        <v>1265391333.8570969</v>
      </c>
      <c r="T837" s="1">
        <f t="shared" si="290"/>
        <v>835</v>
      </c>
      <c r="U837" s="4">
        <f t="shared" si="287"/>
        <v>1.5067179363734879E-2</v>
      </c>
      <c r="V837" s="4">
        <f t="shared" si="276"/>
        <v>-7.3662116196737915E-5</v>
      </c>
      <c r="W837" s="4">
        <f t="shared" si="277"/>
        <v>-3.795542882281783E-5</v>
      </c>
      <c r="X837" s="4">
        <f t="shared" si="278"/>
        <v>-6.2706048322292801E-5</v>
      </c>
      <c r="Y837" s="4">
        <f t="shared" si="279"/>
        <v>1.7432359334184855E-4</v>
      </c>
      <c r="Z837" s="4">
        <f t="shared" si="280"/>
        <v>0.93483457275205273</v>
      </c>
      <c r="AA837" s="4">
        <f t="shared" si="281"/>
        <v>2.2523339976154837E-3</v>
      </c>
      <c r="AB837" s="4">
        <f t="shared" si="282"/>
        <v>5.2297083232262882E-3</v>
      </c>
      <c r="AC837" s="4">
        <f t="shared" si="283"/>
        <v>5.7683384927105813E-2</v>
      </c>
      <c r="AD837" s="4">
        <f t="shared" si="284"/>
        <v>1.0000000000000004</v>
      </c>
      <c r="AF837" s="4">
        <f t="shared" si="288"/>
        <v>0.42255964774823401</v>
      </c>
    </row>
    <row r="838" spans="1:32" x14ac:dyDescent="0.3">
      <c r="A838" s="3">
        <v>44688</v>
      </c>
      <c r="B838" s="4">
        <v>837</v>
      </c>
      <c r="C838" s="4">
        <v>517789578</v>
      </c>
      <c r="D838" s="4">
        <v>511396</v>
      </c>
      <c r="F838" s="6">
        <f t="shared" si="286"/>
        <v>11724741107.654322</v>
      </c>
      <c r="H838" s="4">
        <f t="shared" si="285"/>
        <v>1.209385974532572E+17</v>
      </c>
      <c r="I838" s="4">
        <v>21625782</v>
      </c>
      <c r="K838" s="4">
        <f t="shared" si="270"/>
        <v>56701225625364.047</v>
      </c>
      <c r="L838" s="4">
        <f t="shared" si="271"/>
        <v>518852418.38451731</v>
      </c>
      <c r="M838" s="4">
        <f t="shared" si="272"/>
        <v>585841.51778489351</v>
      </c>
      <c r="N838" s="4">
        <f t="shared" si="273"/>
        <v>58704793.998459183</v>
      </c>
      <c r="O838" s="4">
        <f t="shared" si="274"/>
        <v>1129629682960.9077</v>
      </c>
      <c r="P838" s="4">
        <f t="shared" si="275"/>
        <v>1374853130781880</v>
      </c>
      <c r="Q838" s="4">
        <f t="shared" si="289"/>
        <v>5542135118.2608967</v>
      </c>
      <c r="T838" s="1">
        <f t="shared" si="290"/>
        <v>836</v>
      </c>
      <c r="U838" s="4">
        <f t="shared" si="287"/>
        <v>1.5205055646411872E-2</v>
      </c>
      <c r="V838" s="4">
        <f t="shared" si="276"/>
        <v>-7.343907695256872E-5</v>
      </c>
      <c r="W838" s="4">
        <f t="shared" si="277"/>
        <v>-3.6297533982676024E-5</v>
      </c>
      <c r="X838" s="4">
        <f t="shared" si="278"/>
        <v>-6.2496781004880864E-5</v>
      </c>
      <c r="Y838" s="4">
        <f t="shared" si="279"/>
        <v>1.7223339194012561E-4</v>
      </c>
      <c r="Z838" s="4">
        <f t="shared" si="280"/>
        <v>0.93476091063585598</v>
      </c>
      <c r="AA838" s="4">
        <f t="shared" si="281"/>
        <v>2.2143785687926661E-3</v>
      </c>
      <c r="AB838" s="4">
        <f t="shared" si="282"/>
        <v>5.1670022749039958E-3</v>
      </c>
      <c r="AC838" s="4">
        <f t="shared" si="283"/>
        <v>5.7857708520447665E-2</v>
      </c>
      <c r="AD838" s="4">
        <f t="shared" si="284"/>
        <v>1.0000000000000002</v>
      </c>
      <c r="AF838" s="4">
        <f t="shared" si="288"/>
        <v>0.42639279250854401</v>
      </c>
    </row>
    <row r="839" spans="1:32" x14ac:dyDescent="0.3">
      <c r="A839" s="3">
        <v>44689</v>
      </c>
      <c r="B839" s="4">
        <v>838</v>
      </c>
      <c r="C839" s="4">
        <v>518191750</v>
      </c>
      <c r="D839" s="4">
        <v>402172</v>
      </c>
      <c r="F839" s="6">
        <f t="shared" si="286"/>
        <v>47308357023.46122</v>
      </c>
      <c r="H839" s="4">
        <f t="shared" si="285"/>
        <v>1.2121847969205259E+17</v>
      </c>
      <c r="I839" s="4">
        <v>21601121</v>
      </c>
      <c r="K839" s="4">
        <f t="shared" si="270"/>
        <v>56330438063852.703</v>
      </c>
      <c r="L839" s="4">
        <f t="shared" si="271"/>
        <v>519436486.05088341</v>
      </c>
      <c r="M839" s="4">
        <f t="shared" si="272"/>
        <v>584067.66636610031</v>
      </c>
      <c r="N839" s="4">
        <f t="shared" si="273"/>
        <v>57919073.815152816</v>
      </c>
      <c r="O839" s="4">
        <f t="shared" si="274"/>
        <v>1549367836368.833</v>
      </c>
      <c r="P839" s="4">
        <f t="shared" si="275"/>
        <v>1318993696683666.5</v>
      </c>
      <c r="Q839" s="4">
        <f t="shared" si="289"/>
        <v>33086033442.767677</v>
      </c>
      <c r="T839" s="1">
        <f t="shared" si="290"/>
        <v>837</v>
      </c>
      <c r="U839" s="4">
        <f t="shared" si="287"/>
        <v>1.5417049908867865E-2</v>
      </c>
      <c r="V839" s="4">
        <f t="shared" si="276"/>
        <v>-7.3556554053963514E-5</v>
      </c>
      <c r="W839" s="4">
        <f t="shared" si="277"/>
        <v>-3.4381282082472799E-5</v>
      </c>
      <c r="X839" s="4">
        <f t="shared" si="278"/>
        <v>-6.2212329978515873E-5</v>
      </c>
      <c r="Y839" s="4">
        <f t="shared" si="279"/>
        <v>1.7015016611495219E-4</v>
      </c>
      <c r="Z839" s="4">
        <f t="shared" si="280"/>
        <v>0.93468747155890342</v>
      </c>
      <c r="AA839" s="4">
        <f t="shared" si="281"/>
        <v>2.1780810348099901E-3</v>
      </c>
      <c r="AB839" s="4">
        <f t="shared" si="282"/>
        <v>5.1045054938991148E-3</v>
      </c>
      <c r="AC839" s="4">
        <f t="shared" si="283"/>
        <v>5.8029941912387792E-2</v>
      </c>
      <c r="AD839" s="4">
        <f t="shared" si="284"/>
        <v>1.0000000000000002</v>
      </c>
      <c r="AF839" s="4">
        <f t="shared" si="288"/>
        <v>0.4323037451768883</v>
      </c>
    </row>
    <row r="840" spans="1:32" x14ac:dyDescent="0.3">
      <c r="A840" s="3">
        <v>44690</v>
      </c>
      <c r="B840" s="4">
        <v>839</v>
      </c>
      <c r="C840" s="4">
        <v>518586346</v>
      </c>
      <c r="D840" s="4">
        <v>394596</v>
      </c>
      <c r="F840" s="6">
        <f t="shared" si="286"/>
        <v>50661386190.872711</v>
      </c>
      <c r="H840" s="4">
        <f t="shared" si="285"/>
        <v>1.2149340399152144E+17</v>
      </c>
      <c r="I840" s="4">
        <v>21296268</v>
      </c>
      <c r="K840" s="4">
        <f t="shared" si="270"/>
        <v>51847310012162.687</v>
      </c>
      <c r="L840" s="4">
        <f t="shared" si="271"/>
        <v>520021488.02333444</v>
      </c>
      <c r="M840" s="4">
        <f t="shared" si="272"/>
        <v>585001.97245103121</v>
      </c>
      <c r="N840" s="4">
        <f t="shared" si="273"/>
        <v>57150856.022617459</v>
      </c>
      <c r="O840" s="4">
        <f t="shared" si="274"/>
        <v>2059632627140.4805</v>
      </c>
      <c r="P840" s="4">
        <f t="shared" si="275"/>
        <v>1285551482271623.2</v>
      </c>
      <c r="Q840" s="4">
        <f t="shared" si="289"/>
        <v>36254434345.022858</v>
      </c>
      <c r="T840" s="1">
        <f t="shared" si="290"/>
        <v>838</v>
      </c>
      <c r="U840" s="4">
        <f t="shared" si="287"/>
        <v>1.5711522732845169E-2</v>
      </c>
      <c r="V840" s="4">
        <f t="shared" si="276"/>
        <v>-7.4042080466507257E-5</v>
      </c>
      <c r="W840" s="4">
        <f t="shared" si="277"/>
        <v>-3.2191943400197647E-5</v>
      </c>
      <c r="X840" s="4">
        <f t="shared" si="278"/>
        <v>-6.1842398123004516E-5</v>
      </c>
      <c r="Y840" s="4">
        <f t="shared" si="279"/>
        <v>1.6807642198970942E-4</v>
      </c>
      <c r="Z840" s="4">
        <f t="shared" si="280"/>
        <v>0.93461391500484947</v>
      </c>
      <c r="AA840" s="4">
        <f t="shared" si="281"/>
        <v>2.1436997527275172E-3</v>
      </c>
      <c r="AB840" s="4">
        <f t="shared" si="282"/>
        <v>5.0422931639205991E-3</v>
      </c>
      <c r="AC840" s="4">
        <f t="shared" si="283"/>
        <v>5.8200092078502741E-2</v>
      </c>
      <c r="AD840" s="4">
        <f t="shared" si="284"/>
        <v>1.0000000000000004</v>
      </c>
      <c r="AF840" s="4">
        <f t="shared" si="288"/>
        <v>0.44052627721359117</v>
      </c>
    </row>
    <row r="841" spans="1:32" x14ac:dyDescent="0.3">
      <c r="A841" s="3">
        <v>44691</v>
      </c>
      <c r="B841" s="4">
        <v>840</v>
      </c>
      <c r="C841" s="4">
        <v>519257451</v>
      </c>
      <c r="D841" s="4">
        <v>671105</v>
      </c>
      <c r="F841" s="6">
        <f t="shared" si="286"/>
        <v>2644855262.663517</v>
      </c>
      <c r="H841" s="4">
        <f t="shared" si="285"/>
        <v>1.2196169380180038E+17</v>
      </c>
      <c r="I841" s="4">
        <v>21144612</v>
      </c>
      <c r="K841" s="4">
        <f t="shared" si="270"/>
        <v>49686309186703.43</v>
      </c>
      <c r="L841" s="4">
        <f t="shared" si="271"/>
        <v>520610351.4315564</v>
      </c>
      <c r="M841" s="4">
        <f t="shared" si="272"/>
        <v>588863.40822196007</v>
      </c>
      <c r="N841" s="4">
        <f t="shared" si="273"/>
        <v>56402992.34171629</v>
      </c>
      <c r="O841" s="4">
        <f t="shared" si="274"/>
        <v>1830339577705.5032</v>
      </c>
      <c r="P841" s="4">
        <f t="shared" si="275"/>
        <v>1243153384321125.7</v>
      </c>
      <c r="Q841" s="4">
        <f t="shared" si="289"/>
        <v>6763679418.1857653</v>
      </c>
      <c r="T841" s="1">
        <f t="shared" si="290"/>
        <v>839</v>
      </c>
      <c r="U841" s="4">
        <f t="shared" si="287"/>
        <v>1.6093956500645702E-2</v>
      </c>
      <c r="V841" s="4">
        <f t="shared" si="276"/>
        <v>-7.4908191151324839E-5</v>
      </c>
      <c r="W841" s="4">
        <f t="shared" si="277"/>
        <v>-2.9730516170168458E-5</v>
      </c>
      <c r="X841" s="4">
        <f t="shared" si="278"/>
        <v>-6.1376301603590643E-5</v>
      </c>
      <c r="Y841" s="4">
        <f t="shared" si="279"/>
        <v>1.6601500892508394E-4</v>
      </c>
      <c r="Z841" s="4">
        <f t="shared" si="280"/>
        <v>0.93453987292438301</v>
      </c>
      <c r="AA841" s="4">
        <f t="shared" si="281"/>
        <v>2.1115078093273195E-3</v>
      </c>
      <c r="AB841" s="4">
        <f t="shared" si="282"/>
        <v>4.9804507657975946E-3</v>
      </c>
      <c r="AC841" s="4">
        <f t="shared" si="283"/>
        <v>5.8368168500492451E-2</v>
      </c>
      <c r="AD841" s="4">
        <f t="shared" si="284"/>
        <v>1.0000000000000004</v>
      </c>
      <c r="AF841" s="4">
        <f t="shared" si="288"/>
        <v>0.45121336701025616</v>
      </c>
    </row>
    <row r="842" spans="1:32" x14ac:dyDescent="0.3">
      <c r="A842" s="3">
        <v>44692</v>
      </c>
      <c r="B842" s="4">
        <v>841</v>
      </c>
      <c r="C842" s="4">
        <v>519930424</v>
      </c>
      <c r="D842" s="4">
        <v>672973</v>
      </c>
      <c r="F842" s="6">
        <f t="shared" si="286"/>
        <v>2840480278.6819077</v>
      </c>
      <c r="H842" s="4">
        <f t="shared" si="285"/>
        <v>1.224321916104788E+17</v>
      </c>
      <c r="I842" s="4">
        <v>21100951</v>
      </c>
      <c r="K842" s="4">
        <f t="shared" ref="K842:K871" si="291">(I842-$J$2)^2</f>
        <v>49072695648302.195</v>
      </c>
      <c r="L842" s="4">
        <f t="shared" ref="L842:L871" si="292">(AA842+AB842+AC842)*$S$45</f>
        <v>521206103.0969227</v>
      </c>
      <c r="M842" s="4">
        <f t="shared" ref="M842:M871" si="293">L842-L841</f>
        <v>595751.665366292</v>
      </c>
      <c r="N842" s="4">
        <f t="shared" ref="N842:N871" si="294">(AA842+AB842)*$S$45</f>
        <v>55678411.523774758</v>
      </c>
      <c r="O842" s="4">
        <f t="shared" ref="O842:O871" si="295">(C842-L842)^2</f>
        <v>1627357158325.5044</v>
      </c>
      <c r="P842" s="4">
        <f t="shared" ref="P842:P871" si="296">(I842-N842)^2</f>
        <v>1195600776273201.7</v>
      </c>
      <c r="Q842" s="4">
        <f t="shared" si="289"/>
        <v>5963134522.6111107</v>
      </c>
      <c r="T842" s="1">
        <f t="shared" si="290"/>
        <v>840</v>
      </c>
      <c r="U842" s="4">
        <f t="shared" si="287"/>
        <v>1.6565583507113901E-2</v>
      </c>
      <c r="V842" s="4">
        <f t="shared" ref="V842:V871" si="297">$S$43*$S$45 -(U842*(Z842*AB842)) + $S$38*AC842 - $S$44*Z842</f>
        <v>-7.6147063191325952E-5</v>
      </c>
      <c r="W842" s="4">
        <f t="shared" ref="W842:W871" si="298">(U842*(Z842*AB842)) - $S$41*AA842 - $S$44*AA842</f>
        <v>-2.7018307036027832E-5</v>
      </c>
      <c r="X842" s="4">
        <f t="shared" ref="X842:X871" si="299">$S$41*AA842 - $S$40*AB842 - $S$44*AB842</f>
        <v>-6.0803762182198154E-5</v>
      </c>
      <c r="Y842" s="4">
        <f t="shared" ref="Y842:Y871" si="300">$S$40*AB842- $S$38*AC842 - $S$44*AC842</f>
        <v>1.6396913240955194E-4</v>
      </c>
      <c r="Z842" s="4">
        <f t="shared" ref="Z842:Z871" si="301" xml:space="preserve"> Z841+($S$42*V841)</f>
        <v>0.93446496473323171</v>
      </c>
      <c r="AA842" s="4">
        <f t="shared" ref="AA842:AA871" si="302" xml:space="preserve"> AA841+($S$42*W841)</f>
        <v>2.0817772931571508E-3</v>
      </c>
      <c r="AB842" s="4">
        <f t="shared" ref="AB842:AB871" si="303" xml:space="preserve"> AB841+($S$42*X841)</f>
        <v>4.9190744641940043E-3</v>
      </c>
      <c r="AC842" s="4">
        <f t="shared" ref="AC842:AC871" si="304" xml:space="preserve"> AC841+($S$42*Y841)</f>
        <v>5.8534183509417533E-2</v>
      </c>
      <c r="AD842" s="4">
        <f t="shared" ref="AD842:AD871" si="305">Z842+AA842+AB842+AC842</f>
        <v>1.0000000000000004</v>
      </c>
      <c r="AF842" s="4">
        <f t="shared" si="288"/>
        <v>0.46439876867269475</v>
      </c>
    </row>
    <row r="843" spans="1:32" x14ac:dyDescent="0.3">
      <c r="A843" s="3">
        <v>44693</v>
      </c>
      <c r="B843" s="4">
        <v>842</v>
      </c>
      <c r="C843" s="4">
        <v>520624107</v>
      </c>
      <c r="D843" s="4">
        <v>693683</v>
      </c>
      <c r="F843" s="6">
        <f t="shared" si="286"/>
        <v>5476911173.5324821</v>
      </c>
      <c r="H843" s="4">
        <f t="shared" si="285"/>
        <v>1.2291811649504578E+17</v>
      </c>
      <c r="I843" s="4">
        <v>21109694</v>
      </c>
      <c r="K843" s="4">
        <f t="shared" si="291"/>
        <v>49195264851564.672</v>
      </c>
      <c r="L843" s="4">
        <f t="shared" si="292"/>
        <v>521811707.62443489</v>
      </c>
      <c r="M843" s="4">
        <f t="shared" si="293"/>
        <v>605604.52751219273</v>
      </c>
      <c r="N843" s="4">
        <f t="shared" si="294"/>
        <v>54979954.610204585</v>
      </c>
      <c r="O843" s="4">
        <f t="shared" si="295"/>
        <v>1410395243158.1367</v>
      </c>
      <c r="P843" s="4">
        <f t="shared" si="296"/>
        <v>1147194553803176.2</v>
      </c>
      <c r="Q843" s="4">
        <f t="shared" si="289"/>
        <v>7757817315.7854233</v>
      </c>
      <c r="T843" s="1">
        <f t="shared" si="290"/>
        <v>841</v>
      </c>
      <c r="U843" s="4">
        <f t="shared" si="287"/>
        <v>1.7122083759360703E-2</v>
      </c>
      <c r="V843" s="4">
        <f t="shared" si="297"/>
        <v>-7.7725935804425167E-5</v>
      </c>
      <c r="W843" s="4">
        <f t="shared" si="298"/>
        <v>-2.4100504626042941E-5</v>
      </c>
      <c r="X843" s="4">
        <f t="shared" si="299"/>
        <v>-6.01159001090231E-5</v>
      </c>
      <c r="Y843" s="4">
        <f t="shared" si="300"/>
        <v>1.6194234053949121E-4</v>
      </c>
      <c r="Z843" s="4">
        <f t="shared" si="301"/>
        <v>0.93438881767004034</v>
      </c>
      <c r="AA843" s="4">
        <f t="shared" si="302"/>
        <v>2.054758986121123E-3</v>
      </c>
      <c r="AB843" s="4">
        <f t="shared" si="303"/>
        <v>4.8582707020118059E-3</v>
      </c>
      <c r="AC843" s="4">
        <f t="shared" si="304"/>
        <v>5.8698152641827081E-2</v>
      </c>
      <c r="AD843" s="4">
        <f t="shared" si="305"/>
        <v>1.0000000000000004</v>
      </c>
      <c r="AF843" s="4">
        <f t="shared" si="288"/>
        <v>0.47996055599474896</v>
      </c>
    </row>
    <row r="844" spans="1:32" x14ac:dyDescent="0.3">
      <c r="A844" s="3">
        <v>44694</v>
      </c>
      <c r="B844" s="4">
        <v>843</v>
      </c>
      <c r="C844" s="4">
        <v>521598573</v>
      </c>
      <c r="D844" s="4">
        <v>974466</v>
      </c>
      <c r="F844" s="6">
        <f t="shared" si="286"/>
        <v>125875345443.56236</v>
      </c>
      <c r="H844" s="4">
        <f t="shared" si="285"/>
        <v>1.2360235540255131E+17</v>
      </c>
      <c r="I844" s="4">
        <v>21389903</v>
      </c>
      <c r="K844" s="4">
        <f t="shared" si="291"/>
        <v>53204516587729.484</v>
      </c>
      <c r="L844" s="4">
        <f t="shared" si="292"/>
        <v>522429869.06961119</v>
      </c>
      <c r="M844" s="4">
        <f t="shared" si="293"/>
        <v>618161.44517630339</v>
      </c>
      <c r="N844" s="4">
        <f t="shared" si="294"/>
        <v>54310173.87460079</v>
      </c>
      <c r="O844" s="4">
        <f t="shared" si="295"/>
        <v>691053155351.01538</v>
      </c>
      <c r="P844" s="4">
        <f t="shared" si="296"/>
        <v>1083744234457089.1</v>
      </c>
      <c r="Q844" s="4">
        <f t="shared" si="289"/>
        <v>126952935788.11263</v>
      </c>
      <c r="T844" s="1">
        <f t="shared" si="290"/>
        <v>842</v>
      </c>
      <c r="U844" s="4">
        <f t="shared" si="287"/>
        <v>1.7752543941350687E-2</v>
      </c>
      <c r="V844" s="4">
        <f t="shared" si="297"/>
        <v>-7.9584108620995068E-5</v>
      </c>
      <c r="W844" s="4">
        <f t="shared" si="298"/>
        <v>-2.1047997770676279E-5</v>
      </c>
      <c r="X844" s="4">
        <f t="shared" si="299"/>
        <v>-5.9306371011238731E-5</v>
      </c>
      <c r="Y844" s="4">
        <f t="shared" si="300"/>
        <v>1.5993847740291008E-4</v>
      </c>
      <c r="Z844" s="4">
        <f t="shared" si="301"/>
        <v>0.93431109173423588</v>
      </c>
      <c r="AA844" s="4">
        <f t="shared" si="302"/>
        <v>2.0306584814950802E-3</v>
      </c>
      <c r="AB844" s="4">
        <f t="shared" si="303"/>
        <v>4.7981548019027827E-3</v>
      </c>
      <c r="AC844" s="4">
        <f t="shared" si="304"/>
        <v>5.8860094982366572E-2</v>
      </c>
      <c r="AD844" s="4">
        <f t="shared" si="305"/>
        <v>1.0000000000000004</v>
      </c>
      <c r="AF844" s="4">
        <f t="shared" si="288"/>
        <v>0.49759201108630174</v>
      </c>
    </row>
    <row r="845" spans="1:32" x14ac:dyDescent="0.3">
      <c r="A845" s="3">
        <v>44695</v>
      </c>
      <c r="B845" s="4">
        <v>844</v>
      </c>
      <c r="C845" s="4">
        <v>522325477</v>
      </c>
      <c r="D845" s="4">
        <v>726904</v>
      </c>
      <c r="F845" s="6">
        <f t="shared" si="286"/>
        <v>11497663052.868114</v>
      </c>
      <c r="H845" s="4">
        <f t="shared" si="285"/>
        <v>1.2411400091173088E+17</v>
      </c>
      <c r="I845" s="4">
        <v>21592100</v>
      </c>
      <c r="K845" s="4">
        <f t="shared" si="291"/>
        <v>56195107725954.484</v>
      </c>
      <c r="L845" s="4">
        <f t="shared" si="292"/>
        <v>523062808.73240286</v>
      </c>
      <c r="M845" s="4">
        <f t="shared" si="293"/>
        <v>632939.66279166937</v>
      </c>
      <c r="N845" s="4">
        <f t="shared" si="294"/>
        <v>53671108.2626094</v>
      </c>
      <c r="O845" s="4">
        <f t="shared" si="295"/>
        <v>543658083608.20441</v>
      </c>
      <c r="P845" s="4">
        <f t="shared" si="296"/>
        <v>1029062771112562.1</v>
      </c>
      <c r="Q845" s="4">
        <f t="shared" si="289"/>
        <v>8829296667.0008678</v>
      </c>
      <c r="T845" s="1">
        <f t="shared" si="290"/>
        <v>843</v>
      </c>
      <c r="U845" s="4">
        <f t="shared" si="287"/>
        <v>1.843888023097982E-2</v>
      </c>
      <c r="V845" s="4">
        <f t="shared" si="297"/>
        <v>-8.1632269697473955E-5</v>
      </c>
      <c r="W845" s="4">
        <f t="shared" si="298"/>
        <v>-1.795677387970045E-5</v>
      </c>
      <c r="X845" s="4">
        <f t="shared" si="299"/>
        <v>-5.8372554989715632E-5</v>
      </c>
      <c r="Y845" s="4">
        <f t="shared" si="300"/>
        <v>1.5796159856689004E-4</v>
      </c>
      <c r="Z845" s="4">
        <f t="shared" si="301"/>
        <v>0.93423150762561491</v>
      </c>
      <c r="AA845" s="4">
        <f t="shared" si="302"/>
        <v>2.0096104837244041E-3</v>
      </c>
      <c r="AB845" s="4">
        <f t="shared" si="303"/>
        <v>4.7388484308915442E-3</v>
      </c>
      <c r="AC845" s="4">
        <f t="shared" si="304"/>
        <v>5.9020033459769479E-2</v>
      </c>
      <c r="AD845" s="4">
        <f t="shared" si="305"/>
        <v>1.0000000000000004</v>
      </c>
      <c r="AF845" s="4">
        <f t="shared" si="288"/>
        <v>0.51678553799204652</v>
      </c>
    </row>
    <row r="846" spans="1:32" x14ac:dyDescent="0.3">
      <c r="A846" s="3">
        <v>44696</v>
      </c>
      <c r="B846" s="4">
        <v>845</v>
      </c>
      <c r="C846" s="4">
        <v>523054002</v>
      </c>
      <c r="D846" s="4">
        <v>728525</v>
      </c>
      <c r="F846" s="6">
        <f t="shared" si="286"/>
        <v>11847921134.663517</v>
      </c>
      <c r="H846" s="4">
        <f t="shared" si="285"/>
        <v>1.2462784770967994E+17</v>
      </c>
      <c r="I846" s="4">
        <v>21620400</v>
      </c>
      <c r="K846" s="4">
        <f t="shared" si="291"/>
        <v>56620201438550.57</v>
      </c>
      <c r="L846" s="4">
        <f t="shared" si="292"/>
        <v>523712037.60674137</v>
      </c>
      <c r="M846" s="4">
        <f t="shared" si="293"/>
        <v>649228.87433850765</v>
      </c>
      <c r="N846" s="4">
        <f t="shared" si="294"/>
        <v>53064054.159562245</v>
      </c>
      <c r="O846" s="4">
        <f t="shared" si="295"/>
        <v>433010859739.48132</v>
      </c>
      <c r="P846" s="4">
        <f t="shared" si="296"/>
        <v>988703386906156.12</v>
      </c>
      <c r="Q846" s="4">
        <f t="shared" si="289"/>
        <v>6287875544.9231853</v>
      </c>
      <c r="T846" s="1">
        <f t="shared" si="290"/>
        <v>844</v>
      </c>
      <c r="U846" s="4">
        <f t="shared" si="287"/>
        <v>1.915590663148518E-2</v>
      </c>
      <c r="V846" s="4">
        <f t="shared" si="297"/>
        <v>-8.3754718422691127E-5</v>
      </c>
      <c r="W846" s="4">
        <f t="shared" si="298"/>
        <v>-1.4944452240854423E-5</v>
      </c>
      <c r="X846" s="4">
        <f t="shared" si="299"/>
        <v>-5.7316676264929138E-5</v>
      </c>
      <c r="Y846" s="4">
        <f t="shared" si="300"/>
        <v>1.5601584692847469E-4</v>
      </c>
      <c r="Z846" s="4">
        <f t="shared" si="301"/>
        <v>0.93414987535591743</v>
      </c>
      <c r="AA846" s="4">
        <f t="shared" si="302"/>
        <v>1.9916537098447038E-3</v>
      </c>
      <c r="AB846" s="4">
        <f t="shared" si="303"/>
        <v>4.6804758759018284E-3</v>
      </c>
      <c r="AC846" s="4">
        <f t="shared" si="304"/>
        <v>5.9177995058336368E-2</v>
      </c>
      <c r="AD846" s="4">
        <f t="shared" si="305"/>
        <v>1.0000000000000002</v>
      </c>
      <c r="AF846" s="4">
        <f t="shared" si="288"/>
        <v>0.53683468744741292</v>
      </c>
    </row>
    <row r="847" spans="1:32" x14ac:dyDescent="0.3">
      <c r="A847" s="3">
        <v>44697</v>
      </c>
      <c r="B847" s="4">
        <v>846</v>
      </c>
      <c r="C847" s="4">
        <v>523858367</v>
      </c>
      <c r="D847" s="4">
        <v>804365</v>
      </c>
      <c r="F847" s="6">
        <f t="shared" si="286"/>
        <v>34109715085.56007</v>
      </c>
      <c r="H847" s="4">
        <f t="shared" si="285"/>
        <v>1.2519641934852571E+17</v>
      </c>
      <c r="I847" s="4">
        <v>21731180</v>
      </c>
      <c r="K847" s="4">
        <f t="shared" si="291"/>
        <v>58299632801565.242</v>
      </c>
      <c r="L847" s="4">
        <f t="shared" si="292"/>
        <v>524378146.50906175</v>
      </c>
      <c r="M847" s="4">
        <f t="shared" si="293"/>
        <v>666108.90232038498</v>
      </c>
      <c r="N847" s="4">
        <f t="shared" si="294"/>
        <v>52489354.824457392</v>
      </c>
      <c r="O847" s="4">
        <f t="shared" si="295"/>
        <v>270170738040.47775</v>
      </c>
      <c r="P847" s="4">
        <f t="shared" si="296"/>
        <v>946065318531884.5</v>
      </c>
      <c r="Q847" s="4">
        <f t="shared" si="289"/>
        <v>19114748545.595249</v>
      </c>
      <c r="T847" s="1">
        <f t="shared" si="290"/>
        <v>845</v>
      </c>
      <c r="U847" s="4">
        <f t="shared" si="287"/>
        <v>1.9872173493949569E-2</v>
      </c>
      <c r="V847" s="4">
        <f t="shared" si="297"/>
        <v>-8.5814729722648683E-5</v>
      </c>
      <c r="W847" s="4">
        <f t="shared" si="298"/>
        <v>-1.2143847817251742E-5</v>
      </c>
      <c r="X847" s="4">
        <f t="shared" si="299"/>
        <v>-5.6146713704132212E-5</v>
      </c>
      <c r="Y847" s="4">
        <f t="shared" si="300"/>
        <v>1.5410529124403264E-4</v>
      </c>
      <c r="Z847" s="4">
        <f t="shared" si="301"/>
        <v>0.93406612063749472</v>
      </c>
      <c r="AA847" s="4">
        <f t="shared" si="302"/>
        <v>1.9767092576038494E-3</v>
      </c>
      <c r="AB847" s="4">
        <f t="shared" si="303"/>
        <v>4.623159199636899E-3</v>
      </c>
      <c r="AC847" s="4">
        <f t="shared" si="304"/>
        <v>5.9334010905264842E-2</v>
      </c>
      <c r="AD847" s="4">
        <f t="shared" si="305"/>
        <v>1.0000000000000002</v>
      </c>
      <c r="AF847" s="4">
        <f t="shared" si="288"/>
        <v>0.55685777580963924</v>
      </c>
    </row>
    <row r="848" spans="1:32" x14ac:dyDescent="0.3">
      <c r="A848" s="3">
        <v>44698</v>
      </c>
      <c r="B848" s="4">
        <v>847</v>
      </c>
      <c r="C848" s="4">
        <v>524779603</v>
      </c>
      <c r="D848" s="4">
        <v>921236</v>
      </c>
      <c r="F848" s="6">
        <f t="shared" si="286"/>
        <v>90937924761.539383</v>
      </c>
      <c r="H848" s="4">
        <f t="shared" si="285"/>
        <v>1.2584919184592718E+17</v>
      </c>
      <c r="I848" s="4">
        <v>21821393</v>
      </c>
      <c r="K848" s="4">
        <f t="shared" si="291"/>
        <v>59685399407624.18</v>
      </c>
      <c r="L848" s="4">
        <f t="shared" si="292"/>
        <v>525060638.86883527</v>
      </c>
      <c r="M848" s="4">
        <f t="shared" si="293"/>
        <v>682492.35977351665</v>
      </c>
      <c r="N848" s="4">
        <f t="shared" si="294"/>
        <v>51946233.770139292</v>
      </c>
      <c r="O848" s="4">
        <f t="shared" si="295"/>
        <v>78981159571.995316</v>
      </c>
      <c r="P848" s="4">
        <f t="shared" si="296"/>
        <v>907506031426246.5</v>
      </c>
      <c r="Q848" s="4">
        <f t="shared" si="289"/>
        <v>56998525748.592514</v>
      </c>
      <c r="T848" s="1">
        <f t="shared" si="290"/>
        <v>846</v>
      </c>
      <c r="U848" s="4">
        <f t="shared" si="287"/>
        <v>2.0551611037510433E-2</v>
      </c>
      <c r="V848" s="4">
        <f t="shared" si="297"/>
        <v>-8.7662891099252413E-5</v>
      </c>
      <c r="W848" s="4">
        <f t="shared" si="298"/>
        <v>-9.693881165814106E-6</v>
      </c>
      <c r="X848" s="4">
        <f t="shared" si="299"/>
        <v>-5.4876962042650751E-5</v>
      </c>
      <c r="Y848" s="4">
        <f t="shared" si="300"/>
        <v>1.5223373430771727E-4</v>
      </c>
      <c r="Z848" s="4">
        <f t="shared" si="301"/>
        <v>0.93398030590777203</v>
      </c>
      <c r="AA848" s="4">
        <f t="shared" si="302"/>
        <v>1.9645654097865976E-3</v>
      </c>
      <c r="AB848" s="4">
        <f t="shared" si="303"/>
        <v>4.5670124859327667E-3</v>
      </c>
      <c r="AC848" s="4">
        <f t="shared" si="304"/>
        <v>5.9488116196508872E-2</v>
      </c>
      <c r="AD848" s="4">
        <f t="shared" si="305"/>
        <v>1.0000000000000002</v>
      </c>
      <c r="AF848" s="4">
        <f t="shared" si="288"/>
        <v>0.57584405649575177</v>
      </c>
    </row>
    <row r="849" spans="1:32" x14ac:dyDescent="0.3">
      <c r="A849" s="3">
        <v>44699</v>
      </c>
      <c r="B849" s="4">
        <v>848</v>
      </c>
      <c r="C849" s="4">
        <v>525649180</v>
      </c>
      <c r="D849" s="4">
        <v>869577</v>
      </c>
      <c r="F849" s="6">
        <f t="shared" si="286"/>
        <v>62450088129.679611</v>
      </c>
      <c r="H849" s="4">
        <f t="shared" si="285"/>
        <v>1.2646691688548931E+17</v>
      </c>
      <c r="I849" s="4">
        <v>21896435</v>
      </c>
      <c r="K849" s="4">
        <f t="shared" si="291"/>
        <v>60850524555804.273</v>
      </c>
      <c r="L849" s="4">
        <f t="shared" si="292"/>
        <v>525757829.82433045</v>
      </c>
      <c r="M849" s="4">
        <f t="shared" si="293"/>
        <v>697190.9554951787</v>
      </c>
      <c r="N849" s="4">
        <f t="shared" si="294"/>
        <v>51432695.974281378</v>
      </c>
      <c r="O849" s="4">
        <f t="shared" si="295"/>
        <v>11804784327.037451</v>
      </c>
      <c r="P849" s="4">
        <f t="shared" si="296"/>
        <v>872390712340857.12</v>
      </c>
      <c r="Q849" s="4">
        <f t="shared" si="289"/>
        <v>29716948340.01823</v>
      </c>
      <c r="T849" s="1">
        <f t="shared" si="290"/>
        <v>847</v>
      </c>
      <c r="U849" s="4">
        <f t="shared" si="287"/>
        <v>2.1155900549235572E-2</v>
      </c>
      <c r="V849" s="4">
        <f t="shared" si="297"/>
        <v>-8.9147795127066367E-5</v>
      </c>
      <c r="W849" s="4">
        <f t="shared" si="298"/>
        <v>-7.7285833693206419E-6</v>
      </c>
      <c r="X849" s="4">
        <f t="shared" si="299"/>
        <v>-5.3528123926165099E-5</v>
      </c>
      <c r="Y849" s="4">
        <f t="shared" si="300"/>
        <v>1.5040450242255211E-4</v>
      </c>
      <c r="Z849" s="4">
        <f t="shared" si="301"/>
        <v>0.93389264301667274</v>
      </c>
      <c r="AA849" s="4">
        <f t="shared" si="302"/>
        <v>1.9548715286207834E-3</v>
      </c>
      <c r="AB849" s="4">
        <f t="shared" si="303"/>
        <v>4.5121355238901158E-3</v>
      </c>
      <c r="AC849" s="4">
        <f t="shared" si="304"/>
        <v>5.9640349930816593E-2</v>
      </c>
      <c r="AD849" s="4">
        <f t="shared" si="305"/>
        <v>1.0000000000000002</v>
      </c>
      <c r="AF849" s="4">
        <f t="shared" si="288"/>
        <v>0.59272025565173014</v>
      </c>
    </row>
    <row r="850" spans="1:32" x14ac:dyDescent="0.3">
      <c r="A850" s="3">
        <v>44700</v>
      </c>
      <c r="B850" s="4">
        <v>849</v>
      </c>
      <c r="C850" s="4">
        <v>526556945</v>
      </c>
      <c r="D850" s="4">
        <v>907765</v>
      </c>
      <c r="F850" s="6">
        <f t="shared" si="286"/>
        <v>82994785812.916397</v>
      </c>
      <c r="H850" s="4">
        <f t="shared" si="285"/>
        <v>1.2711338310271322E+17</v>
      </c>
      <c r="I850" s="4">
        <v>21973164</v>
      </c>
      <c r="K850" s="4">
        <f t="shared" si="291"/>
        <v>62053487821363.453</v>
      </c>
      <c r="L850" s="4">
        <f t="shared" si="292"/>
        <v>526466830.35677433</v>
      </c>
      <c r="M850" s="4">
        <f t="shared" si="293"/>
        <v>709000.53244388103</v>
      </c>
      <c r="N850" s="4">
        <f t="shared" si="294"/>
        <v>50945515.803124622</v>
      </c>
      <c r="O850" s="4">
        <f t="shared" si="295"/>
        <v>8120648923.6897669</v>
      </c>
      <c r="P850" s="4">
        <f t="shared" si="296"/>
        <v>839397169004018.5</v>
      </c>
      <c r="Q850" s="4">
        <f t="shared" si="289"/>
        <v>39507313562.86747</v>
      </c>
      <c r="T850" s="1">
        <f t="shared" si="290"/>
        <v>848</v>
      </c>
      <c r="U850" s="4">
        <f t="shared" si="287"/>
        <v>2.1647378771082519E-2</v>
      </c>
      <c r="V850" s="4">
        <f t="shared" si="297"/>
        <v>-9.0128064325017916E-5</v>
      </c>
      <c r="W850" s="4">
        <f t="shared" si="298"/>
        <v>-6.3653134693969217E-6</v>
      </c>
      <c r="X850" s="4">
        <f t="shared" si="299"/>
        <v>-5.2126854009025534E-5</v>
      </c>
      <c r="Y850" s="4">
        <f t="shared" si="300"/>
        <v>1.4862023180344037E-4</v>
      </c>
      <c r="Z850" s="4">
        <f t="shared" si="301"/>
        <v>0.93380349522154571</v>
      </c>
      <c r="AA850" s="4">
        <f t="shared" si="302"/>
        <v>1.9471429452514628E-3</v>
      </c>
      <c r="AB850" s="4">
        <f t="shared" si="303"/>
        <v>4.4586073999639507E-3</v>
      </c>
      <c r="AC850" s="4">
        <f t="shared" si="304"/>
        <v>5.9790754433239147E-2</v>
      </c>
      <c r="AD850" s="4">
        <f t="shared" si="305"/>
        <v>1.0000000000000002</v>
      </c>
      <c r="AF850" s="4">
        <f t="shared" si="288"/>
        <v>0.6064319994078462</v>
      </c>
    </row>
    <row r="851" spans="1:32" x14ac:dyDescent="0.3">
      <c r="A851" s="3">
        <v>44701</v>
      </c>
      <c r="B851" s="4">
        <v>850</v>
      </c>
      <c r="C851" s="4">
        <v>527396881</v>
      </c>
      <c r="D851" s="4">
        <v>839936</v>
      </c>
      <c r="F851" s="6">
        <f t="shared" si="286"/>
        <v>48514095943.608345</v>
      </c>
      <c r="H851" s="4">
        <f t="shared" si="285"/>
        <v>1.2771301275202179E+17</v>
      </c>
      <c r="I851" s="4">
        <v>21985113</v>
      </c>
      <c r="K851" s="4">
        <f t="shared" si="291"/>
        <v>62241884791719.164</v>
      </c>
      <c r="L851" s="4">
        <f t="shared" si="292"/>
        <v>527183627.05941266</v>
      </c>
      <c r="M851" s="4">
        <f t="shared" si="293"/>
        <v>716796.70263832808</v>
      </c>
      <c r="N851" s="4">
        <f t="shared" si="294"/>
        <v>50480322.268871956</v>
      </c>
      <c r="O851" s="4">
        <f t="shared" si="295"/>
        <v>45477243176.029503</v>
      </c>
      <c r="P851" s="4">
        <f t="shared" si="296"/>
        <v>811976951276806.25</v>
      </c>
      <c r="Q851" s="4">
        <f t="shared" si="289"/>
        <v>15163286554.726263</v>
      </c>
      <c r="T851" s="1">
        <f t="shared" si="290"/>
        <v>849</v>
      </c>
      <c r="U851" s="4">
        <f t="shared" si="287"/>
        <v>2.1992179741378126E-2</v>
      </c>
      <c r="V851" s="4">
        <f t="shared" si="297"/>
        <v>-9.0484399741067555E-5</v>
      </c>
      <c r="W851" s="4">
        <f t="shared" si="298"/>
        <v>-5.6935360880409983E-6</v>
      </c>
      <c r="X851" s="4">
        <f t="shared" si="299"/>
        <v>-5.070473434778715E-5</v>
      </c>
      <c r="Y851" s="4">
        <f t="shared" si="300"/>
        <v>1.468826701768957E-4</v>
      </c>
      <c r="Z851" s="4">
        <f t="shared" si="301"/>
        <v>0.93371336715722064</v>
      </c>
      <c r="AA851" s="4">
        <f t="shared" si="302"/>
        <v>1.940777631782066E-3</v>
      </c>
      <c r="AB851" s="4">
        <f t="shared" si="303"/>
        <v>4.4064805459549253E-3</v>
      </c>
      <c r="AC851" s="4">
        <f t="shared" si="304"/>
        <v>5.9939374665042587E-2</v>
      </c>
      <c r="AD851" s="4">
        <f t="shared" si="305"/>
        <v>1.0000000000000002</v>
      </c>
      <c r="AF851" s="4">
        <f t="shared" si="288"/>
        <v>0.6160318275266522</v>
      </c>
    </row>
    <row r="852" spans="1:32" x14ac:dyDescent="0.3">
      <c r="A852" s="3">
        <v>44702</v>
      </c>
      <c r="B852" s="4">
        <v>851</v>
      </c>
      <c r="C852" s="4">
        <v>528140664</v>
      </c>
      <c r="D852" s="4">
        <v>743783</v>
      </c>
      <c r="F852" s="6">
        <f t="shared" si="286"/>
        <v>15402338036.980759</v>
      </c>
      <c r="H852" s="4">
        <f t="shared" si="285"/>
        <v>1.2824517679357883E+17</v>
      </c>
      <c r="I852" s="4">
        <v>21992389</v>
      </c>
      <c r="K852" s="4">
        <f t="shared" si="291"/>
        <v>62356743591248.172</v>
      </c>
      <c r="L852" s="4">
        <f t="shared" si="292"/>
        <v>527903257.73006278</v>
      </c>
      <c r="M852" s="4">
        <f t="shared" si="293"/>
        <v>719630.67065012455</v>
      </c>
      <c r="N852" s="4">
        <f t="shared" si="294"/>
        <v>50031781.688469313</v>
      </c>
      <c r="O852" s="4">
        <f t="shared" si="295"/>
        <v>56361737005.502853</v>
      </c>
      <c r="P852" s="4">
        <f t="shared" si="296"/>
        <v>786207542338186.37</v>
      </c>
      <c r="Q852" s="4">
        <f t="shared" si="289"/>
        <v>583335013.02485514</v>
      </c>
      <c r="T852" s="1">
        <f t="shared" si="290"/>
        <v>850</v>
      </c>
      <c r="U852" s="4">
        <f t="shared" si="287"/>
        <v>2.2163253650007153E-2</v>
      </c>
      <c r="V852" s="4">
        <f t="shared" si="297"/>
        <v>-9.0130239114706408E-5</v>
      </c>
      <c r="W852" s="4">
        <f t="shared" si="298"/>
        <v>-5.7655456119012774E-6</v>
      </c>
      <c r="X852" s="4">
        <f t="shared" si="299"/>
        <v>-4.9296727807710892E-5</v>
      </c>
      <c r="Y852" s="4">
        <f t="shared" si="300"/>
        <v>1.4519251253431858E-4</v>
      </c>
      <c r="Z852" s="4">
        <f t="shared" si="301"/>
        <v>0.93362288275747962</v>
      </c>
      <c r="AA852" s="4">
        <f t="shared" si="302"/>
        <v>1.9350840956940251E-3</v>
      </c>
      <c r="AB852" s="4">
        <f t="shared" si="303"/>
        <v>4.3557758116071384E-3</v>
      </c>
      <c r="AC852" s="4">
        <f t="shared" si="304"/>
        <v>6.0086257335219481E-2</v>
      </c>
      <c r="AD852" s="4">
        <f t="shared" si="305"/>
        <v>1.0000000000000002</v>
      </c>
      <c r="AF852" s="4">
        <f t="shared" si="288"/>
        <v>0.6207636849965158</v>
      </c>
    </row>
    <row r="853" spans="1:32" x14ac:dyDescent="0.3">
      <c r="A853" s="3">
        <v>44703</v>
      </c>
      <c r="B853" s="4">
        <v>852</v>
      </c>
      <c r="C853" s="4">
        <v>528739456</v>
      </c>
      <c r="D853" s="4">
        <v>598792</v>
      </c>
      <c r="F853" s="6">
        <f t="shared" si="286"/>
        <v>436176695.46121812</v>
      </c>
      <c r="H853" s="4">
        <f t="shared" si="285"/>
        <v>1.2867440617252234E+17</v>
      </c>
      <c r="I853" s="4">
        <v>21873115</v>
      </c>
      <c r="K853" s="4">
        <f t="shared" si="291"/>
        <v>60487244913841.695</v>
      </c>
      <c r="L853" s="4">
        <f t="shared" si="292"/>
        <v>528620071.72900164</v>
      </c>
      <c r="M853" s="4">
        <f t="shared" si="293"/>
        <v>716813.99893885851</v>
      </c>
      <c r="N853" s="4">
        <f t="shared" si="294"/>
        <v>49593866.413992517</v>
      </c>
      <c r="O853" s="4">
        <f t="shared" si="295"/>
        <v>14252604161.809557</v>
      </c>
      <c r="P853" s="4">
        <f t="shared" si="296"/>
        <v>768440058956368.12</v>
      </c>
      <c r="Q853" s="4">
        <f t="shared" si="289"/>
        <v>13929192233.523918</v>
      </c>
      <c r="T853" s="1">
        <f t="shared" si="290"/>
        <v>851</v>
      </c>
      <c r="U853" s="4">
        <f t="shared" si="287"/>
        <v>2.2142889659253547E-2</v>
      </c>
      <c r="V853" s="4">
        <f t="shared" si="297"/>
        <v>-8.90197146205677E-5</v>
      </c>
      <c r="W853" s="4">
        <f t="shared" si="298"/>
        <v>-6.5903504713943269E-6</v>
      </c>
      <c r="X853" s="4">
        <f t="shared" si="299"/>
        <v>-4.7939223346421967E-5</v>
      </c>
      <c r="Y853" s="4">
        <f t="shared" si="300"/>
        <v>1.4354928843838399E-4</v>
      </c>
      <c r="Z853" s="4">
        <f t="shared" si="301"/>
        <v>0.93353275251836487</v>
      </c>
      <c r="AA853" s="4">
        <f t="shared" si="302"/>
        <v>1.9293185500821237E-3</v>
      </c>
      <c r="AB853" s="4">
        <f t="shared" si="303"/>
        <v>4.3064790837994277E-3</v>
      </c>
      <c r="AC853" s="4">
        <f t="shared" si="304"/>
        <v>6.0231449847753797E-2</v>
      </c>
      <c r="AD853" s="4">
        <f t="shared" si="305"/>
        <v>1.0000000000000002</v>
      </c>
      <c r="AF853" s="4">
        <f t="shared" si="288"/>
        <v>0.62013344398274639</v>
      </c>
    </row>
    <row r="854" spans="1:32" x14ac:dyDescent="0.3">
      <c r="A854" s="3">
        <v>44704</v>
      </c>
      <c r="B854" s="4">
        <v>853</v>
      </c>
      <c r="C854" s="4">
        <v>529276727</v>
      </c>
      <c r="D854" s="4">
        <v>537271</v>
      </c>
      <c r="F854" s="6">
        <f t="shared" si="286"/>
        <v>6790723072.309494</v>
      </c>
      <c r="H854" s="4">
        <f t="shared" si="285"/>
        <v>1.2906014610315827E+17</v>
      </c>
      <c r="I854" s="4">
        <v>21573863</v>
      </c>
      <c r="K854" s="4">
        <f t="shared" si="291"/>
        <v>55922018822756.523</v>
      </c>
      <c r="L854" s="4">
        <f t="shared" si="292"/>
        <v>529328053.62551421</v>
      </c>
      <c r="M854" s="4">
        <f t="shared" si="293"/>
        <v>707981.896512568</v>
      </c>
      <c r="N854" s="4">
        <f t="shared" si="294"/>
        <v>49160187.74795644</v>
      </c>
      <c r="O854" s="4">
        <f t="shared" si="295"/>
        <v>2634422486.675878</v>
      </c>
      <c r="P854" s="4">
        <f t="shared" si="296"/>
        <v>761005313099713.87</v>
      </c>
      <c r="Q854" s="4">
        <f t="shared" si="289"/>
        <v>29142210188.124699</v>
      </c>
      <c r="T854" s="1">
        <f t="shared" si="290"/>
        <v>852</v>
      </c>
      <c r="U854" s="4">
        <f t="shared" si="287"/>
        <v>2.1924415718738433E-2</v>
      </c>
      <c r="V854" s="4">
        <f t="shared" si="297"/>
        <v>-8.7151905928459168E-5</v>
      </c>
      <c r="W854" s="4">
        <f t="shared" si="298"/>
        <v>-8.1315651764590665E-6</v>
      </c>
      <c r="X854" s="4">
        <f t="shared" si="299"/>
        <v>-4.6667843381715762E-5</v>
      </c>
      <c r="Y854" s="4">
        <f t="shared" si="300"/>
        <v>1.41951314486634E-4</v>
      </c>
      <c r="Z854" s="4">
        <f t="shared" si="301"/>
        <v>0.93344373280374426</v>
      </c>
      <c r="AA854" s="4">
        <f t="shared" si="302"/>
        <v>1.9227281996107293E-3</v>
      </c>
      <c r="AB854" s="4">
        <f t="shared" si="303"/>
        <v>4.2585398604530061E-3</v>
      </c>
      <c r="AC854" s="4">
        <f t="shared" si="304"/>
        <v>6.0374999136192181E-2</v>
      </c>
      <c r="AD854" s="4">
        <f t="shared" si="305"/>
        <v>1.0000000000000002</v>
      </c>
      <c r="AF854" s="4">
        <f t="shared" si="288"/>
        <v>0.6139563148368401</v>
      </c>
    </row>
    <row r="855" spans="1:32" x14ac:dyDescent="0.3">
      <c r="A855" s="3">
        <v>44705</v>
      </c>
      <c r="B855" s="4">
        <v>854</v>
      </c>
      <c r="C855" s="4">
        <v>529992481</v>
      </c>
      <c r="D855" s="4">
        <v>715754</v>
      </c>
      <c r="F855" s="6">
        <f t="shared" si="286"/>
        <v>9230819966.8911037</v>
      </c>
      <c r="H855" s="4">
        <f t="shared" si="285"/>
        <v>1.2957492682633525E+17</v>
      </c>
      <c r="I855" s="4">
        <v>21445693</v>
      </c>
      <c r="K855" s="4">
        <f t="shared" si="291"/>
        <v>54021509545574.289</v>
      </c>
      <c r="L855" s="4">
        <f t="shared" si="292"/>
        <v>530021180.66941583</v>
      </c>
      <c r="M855" s="4">
        <f t="shared" si="293"/>
        <v>693127.0439016223</v>
      </c>
      <c r="N855" s="4">
        <f t="shared" si="294"/>
        <v>48724363.061659127</v>
      </c>
      <c r="O855" s="4">
        <f t="shared" si="295"/>
        <v>823671024.57801783</v>
      </c>
      <c r="P855" s="4">
        <f t="shared" si="296"/>
        <v>744125840332858</v>
      </c>
      <c r="Q855" s="4">
        <f t="shared" si="289"/>
        <v>511979142.27791202</v>
      </c>
      <c r="T855" s="1">
        <f t="shared" si="290"/>
        <v>853</v>
      </c>
      <c r="U855" s="4">
        <f t="shared" si="287"/>
        <v>2.1512848579137121E-2</v>
      </c>
      <c r="V855" s="4">
        <f t="shared" si="297"/>
        <v>-8.4570847055816329E-5</v>
      </c>
      <c r="W855" s="4">
        <f t="shared" si="298"/>
        <v>-1.0309653022991326E-5</v>
      </c>
      <c r="X855" s="4">
        <f t="shared" si="299"/>
        <v>-4.5515219783995311E-5</v>
      </c>
      <c r="Y855" s="4">
        <f t="shared" si="300"/>
        <v>1.4039571986280297E-4</v>
      </c>
      <c r="Z855" s="4">
        <f t="shared" si="301"/>
        <v>0.93335658089781581</v>
      </c>
      <c r="AA855" s="4">
        <f t="shared" si="302"/>
        <v>1.9145966344342703E-3</v>
      </c>
      <c r="AB855" s="4">
        <f t="shared" si="303"/>
        <v>4.2118720170712907E-3</v>
      </c>
      <c r="AC855" s="4">
        <f t="shared" si="304"/>
        <v>6.0516950450678814E-2</v>
      </c>
      <c r="AD855" s="4">
        <f t="shared" si="305"/>
        <v>1.0000000000000002</v>
      </c>
      <c r="AF855" s="4">
        <f t="shared" si="288"/>
        <v>0.60237482409335819</v>
      </c>
    </row>
    <row r="856" spans="1:32" x14ac:dyDescent="0.3">
      <c r="A856" s="3">
        <v>44706</v>
      </c>
      <c r="B856" s="4">
        <v>855</v>
      </c>
      <c r="C856" s="4">
        <v>530674724</v>
      </c>
      <c r="D856" s="4">
        <v>682243</v>
      </c>
      <c r="F856" s="6">
        <f t="shared" si="286"/>
        <v>3914523916.8888044</v>
      </c>
      <c r="H856" s="4">
        <f t="shared" si="285"/>
        <v>1.3006655972288893E+17</v>
      </c>
      <c r="I856" s="4">
        <v>21375885</v>
      </c>
      <c r="K856" s="4">
        <f t="shared" si="291"/>
        <v>53000214509507.609</v>
      </c>
      <c r="L856" s="4">
        <f t="shared" si="292"/>
        <v>530693780.31707197</v>
      </c>
      <c r="M856" s="4">
        <f t="shared" si="293"/>
        <v>672599.64765614271</v>
      </c>
      <c r="N856" s="4">
        <f t="shared" si="294"/>
        <v>48280382.764812253</v>
      </c>
      <c r="O856" s="4">
        <f t="shared" si="295"/>
        <v>363143220.34761828</v>
      </c>
      <c r="P856" s="4">
        <f t="shared" si="296"/>
        <v>723851999976787.5</v>
      </c>
      <c r="Q856" s="4">
        <f t="shared" si="289"/>
        <v>92994244.427777857</v>
      </c>
      <c r="T856" s="1">
        <f t="shared" si="290"/>
        <v>854</v>
      </c>
      <c r="U856" s="4">
        <f t="shared" si="287"/>
        <v>2.0924406038475139E-2</v>
      </c>
      <c r="V856" s="4">
        <f t="shared" si="297"/>
        <v>-8.136129249810272E-5</v>
      </c>
      <c r="W856" s="4">
        <f t="shared" si="298"/>
        <v>-1.3008298380893528E-5</v>
      </c>
      <c r="X856" s="4">
        <f t="shared" si="299"/>
        <v>-4.4508955142724286E-5</v>
      </c>
      <c r="Y856" s="4">
        <f t="shared" si="300"/>
        <v>1.3887854602172053E-4</v>
      </c>
      <c r="Z856" s="4">
        <f t="shared" si="301"/>
        <v>0.93327201005075999</v>
      </c>
      <c r="AA856" s="4">
        <f t="shared" si="302"/>
        <v>1.9042869814112789E-3</v>
      </c>
      <c r="AB856" s="4">
        <f t="shared" si="303"/>
        <v>4.1663567972872956E-3</v>
      </c>
      <c r="AC856" s="4">
        <f t="shared" si="304"/>
        <v>6.0657346170541616E-2</v>
      </c>
      <c r="AD856" s="4">
        <f t="shared" si="305"/>
        <v>1.0000000000000002</v>
      </c>
      <c r="AF856" s="4">
        <f t="shared" si="288"/>
        <v>0.58584493306387186</v>
      </c>
    </row>
    <row r="857" spans="1:32" x14ac:dyDescent="0.3">
      <c r="A857" s="3">
        <v>44707</v>
      </c>
      <c r="B857" s="4">
        <v>856</v>
      </c>
      <c r="C857" s="4">
        <v>531361806</v>
      </c>
      <c r="D857" s="4">
        <v>687082</v>
      </c>
      <c r="F857" s="6">
        <f t="shared" si="286"/>
        <v>4543455098.7715626</v>
      </c>
      <c r="H857" s="4">
        <f t="shared" si="285"/>
        <v>1.3056262050233458E+17</v>
      </c>
      <c r="I857" s="4">
        <v>21377946</v>
      </c>
      <c r="K857" s="4">
        <f t="shared" si="291"/>
        <v>53030227430919.828</v>
      </c>
      <c r="L857" s="4">
        <f t="shared" si="292"/>
        <v>531340854.08506876</v>
      </c>
      <c r="M857" s="4">
        <f t="shared" si="293"/>
        <v>647073.76799678802</v>
      </c>
      <c r="N857" s="4">
        <f t="shared" si="294"/>
        <v>47822942.810017817</v>
      </c>
      <c r="O857" s="4">
        <f t="shared" si="295"/>
        <v>438982739.2858212</v>
      </c>
      <c r="P857" s="4">
        <f t="shared" si="296"/>
        <v>699337856281852.5</v>
      </c>
      <c r="Q857" s="4">
        <f t="shared" si="289"/>
        <v>1600658628.0228348</v>
      </c>
      <c r="T857" s="1">
        <f t="shared" si="290"/>
        <v>855</v>
      </c>
      <c r="U857" s="4">
        <f t="shared" si="287"/>
        <v>2.0184947490470336E-2</v>
      </c>
      <c r="V857" s="4">
        <f t="shared" si="297"/>
        <v>-7.7640792186001715E-5</v>
      </c>
      <c r="W857" s="4">
        <f t="shared" si="298"/>
        <v>-1.6084154367732671E-5</v>
      </c>
      <c r="X857" s="4">
        <f t="shared" si="299"/>
        <v>-4.3669967778258537E-5</v>
      </c>
      <c r="Y857" s="4">
        <f t="shared" si="300"/>
        <v>1.3739491433199292E-4</v>
      </c>
      <c r="Z857" s="4">
        <f t="shared" si="301"/>
        <v>0.93319064875826185</v>
      </c>
      <c r="AA857" s="4">
        <f t="shared" si="302"/>
        <v>1.8912786830303854E-3</v>
      </c>
      <c r="AB857" s="4">
        <f t="shared" si="303"/>
        <v>4.1218478421445716E-3</v>
      </c>
      <c r="AC857" s="4">
        <f t="shared" si="304"/>
        <v>6.0796224716563339E-2</v>
      </c>
      <c r="AD857" s="4">
        <f t="shared" si="305"/>
        <v>1.0000000000000002</v>
      </c>
      <c r="AF857" s="4">
        <f t="shared" si="288"/>
        <v>0.56509218382272219</v>
      </c>
    </row>
    <row r="858" spans="1:32" x14ac:dyDescent="0.3">
      <c r="A858" s="3">
        <v>44708</v>
      </c>
      <c r="B858" s="4">
        <v>857</v>
      </c>
      <c r="C858" s="4">
        <v>531982897</v>
      </c>
      <c r="D858" s="4">
        <v>621091</v>
      </c>
      <c r="F858" s="6">
        <f t="shared" si="286"/>
        <v>1999838.1025974362</v>
      </c>
      <c r="H858" s="4">
        <f t="shared" si="285"/>
        <v>1.3101184946757707E+17</v>
      </c>
      <c r="I858" s="4">
        <v>21301962</v>
      </c>
      <c r="K858" s="4">
        <f t="shared" si="291"/>
        <v>51929341814596.187</v>
      </c>
      <c r="L858" s="4">
        <f t="shared" si="292"/>
        <v>531958338.37529457</v>
      </c>
      <c r="M858" s="4">
        <f t="shared" si="293"/>
        <v>617484.29022580385</v>
      </c>
      <c r="N858" s="4">
        <f t="shared" si="294"/>
        <v>47347712.83538039</v>
      </c>
      <c r="O858" s="4">
        <f t="shared" si="295"/>
        <v>603126047.42234564</v>
      </c>
      <c r="P858" s="4">
        <f t="shared" si="296"/>
        <v>678381136578718.25</v>
      </c>
      <c r="Q858" s="4">
        <f t="shared" si="289"/>
        <v>13008355.395282028</v>
      </c>
      <c r="T858" s="1">
        <f t="shared" si="290"/>
        <v>856</v>
      </c>
      <c r="U858" s="4">
        <f t="shared" si="287"/>
        <v>1.9327551448119415E-2</v>
      </c>
      <c r="V858" s="4">
        <f t="shared" si="297"/>
        <v>-7.3549080194412183E-5</v>
      </c>
      <c r="W858" s="4">
        <f t="shared" si="298"/>
        <v>-1.9378793711063768E-5</v>
      </c>
      <c r="X858" s="4">
        <f t="shared" si="299"/>
        <v>-4.3011374979474905E-5</v>
      </c>
      <c r="Y858" s="4">
        <f t="shared" si="300"/>
        <v>1.3593924888495086E-4</v>
      </c>
      <c r="Z858" s="4">
        <f t="shared" si="301"/>
        <v>0.93311300796607588</v>
      </c>
      <c r="AA858" s="4">
        <f t="shared" si="302"/>
        <v>1.8751945286626527E-3</v>
      </c>
      <c r="AB858" s="4">
        <f t="shared" si="303"/>
        <v>4.0781778743663134E-3</v>
      </c>
      <c r="AC858" s="4">
        <f t="shared" si="304"/>
        <v>6.093361963089533E-2</v>
      </c>
      <c r="AD858" s="4">
        <f t="shared" si="305"/>
        <v>1.0000000000000002</v>
      </c>
      <c r="AF858" s="4">
        <f t="shared" si="288"/>
        <v>0.5410437441555882</v>
      </c>
    </row>
    <row r="859" spans="1:32" x14ac:dyDescent="0.3">
      <c r="A859" s="3">
        <v>44709</v>
      </c>
      <c r="B859" s="4">
        <v>858</v>
      </c>
      <c r="C859" s="4">
        <v>532544488</v>
      </c>
      <c r="D859" s="4">
        <v>561591</v>
      </c>
      <c r="F859" s="6">
        <f t="shared" si="286"/>
        <v>3373965235.8037467</v>
      </c>
      <c r="H859" s="4">
        <f t="shared" si="285"/>
        <v>1.3141870685603602E+17</v>
      </c>
      <c r="I859" s="4">
        <v>21347453</v>
      </c>
      <c r="K859" s="4">
        <f t="shared" si="291"/>
        <v>52587045881635.352</v>
      </c>
      <c r="L859" s="4">
        <f t="shared" si="292"/>
        <v>532543280.90745997</v>
      </c>
      <c r="M859" s="4">
        <f t="shared" si="293"/>
        <v>584942.53216540813</v>
      </c>
      <c r="N859" s="4">
        <f t="shared" si="294"/>
        <v>46851518.142535776</v>
      </c>
      <c r="O859" s="4">
        <f t="shared" si="295"/>
        <v>1457072.4001857229</v>
      </c>
      <c r="P859" s="4">
        <f t="shared" si="296"/>
        <v>650457338794708.37</v>
      </c>
      <c r="Q859" s="4">
        <f t="shared" si="289"/>
        <v>545294054.47209072</v>
      </c>
      <c r="T859" s="1">
        <f t="shared" si="290"/>
        <v>857</v>
      </c>
      <c r="U859" s="4">
        <f t="shared" si="287"/>
        <v>1.8389545651049905E-2</v>
      </c>
      <c r="V859" s="4">
        <f t="shared" si="297"/>
        <v>-6.9236079729041944E-5</v>
      </c>
      <c r="W859" s="4">
        <f t="shared" si="298"/>
        <v>-2.2731451091545488E-5</v>
      </c>
      <c r="X859" s="4">
        <f t="shared" si="299"/>
        <v>-4.2538005708418864E-5</v>
      </c>
      <c r="Y859" s="4">
        <f t="shared" si="300"/>
        <v>1.345055365290063E-4</v>
      </c>
      <c r="Z859" s="4">
        <f t="shared" si="301"/>
        <v>0.93303945888588147</v>
      </c>
      <c r="AA859" s="4">
        <f t="shared" si="302"/>
        <v>1.855815734951589E-3</v>
      </c>
      <c r="AB859" s="4">
        <f t="shared" si="303"/>
        <v>4.0351664993868389E-3</v>
      </c>
      <c r="AC859" s="4">
        <f t="shared" si="304"/>
        <v>6.1069558879780279E-2</v>
      </c>
      <c r="AD859" s="4">
        <f t="shared" si="305"/>
        <v>1.0000000000000002</v>
      </c>
      <c r="AF859" s="4">
        <f t="shared" si="288"/>
        <v>0.51474520317690486</v>
      </c>
    </row>
    <row r="860" spans="1:32" x14ac:dyDescent="0.3">
      <c r="A860" s="3">
        <v>44710</v>
      </c>
      <c r="B860" s="4">
        <v>859</v>
      </c>
      <c r="C860" s="4">
        <v>533013842</v>
      </c>
      <c r="D860" s="4">
        <v>469354</v>
      </c>
      <c r="F860" s="6">
        <f t="shared" si="286"/>
        <v>22596957331.488804</v>
      </c>
      <c r="H860" s="4">
        <f t="shared" si="285"/>
        <v>1.317592249275903E+17</v>
      </c>
      <c r="I860" s="4">
        <v>21265560</v>
      </c>
      <c r="K860" s="4">
        <f t="shared" si="291"/>
        <v>51406026617323.812</v>
      </c>
      <c r="L860" s="4">
        <f t="shared" si="292"/>
        <v>533093921.75418246</v>
      </c>
      <c r="M860" s="4">
        <f t="shared" si="293"/>
        <v>550640.84672248363</v>
      </c>
      <c r="N860" s="4">
        <f t="shared" si="294"/>
        <v>46332424.209168926</v>
      </c>
      <c r="O860" s="4">
        <f t="shared" si="295"/>
        <v>6412767029.9228878</v>
      </c>
      <c r="P860" s="4">
        <f t="shared" si="296"/>
        <v>628347681280914.12</v>
      </c>
      <c r="Q860" s="4">
        <f t="shared" si="289"/>
        <v>6607551450.084548</v>
      </c>
      <c r="T860" s="1">
        <f t="shared" si="290"/>
        <v>858</v>
      </c>
      <c r="U860" s="4">
        <f t="shared" si="287"/>
        <v>1.7409359799146158E-2</v>
      </c>
      <c r="V860" s="4">
        <f t="shared" si="297"/>
        <v>-6.4849926103265678E-5</v>
      </c>
      <c r="W860" s="4">
        <f t="shared" si="298"/>
        <v>-2.59911160312492E-5</v>
      </c>
      <c r="X860" s="4">
        <f t="shared" si="299"/>
        <v>-4.2246561012670823E-5</v>
      </c>
      <c r="Y860" s="4">
        <f t="shared" si="300"/>
        <v>1.330876031471857E-4</v>
      </c>
      <c r="Z860" s="4">
        <f t="shared" si="301"/>
        <v>0.93297022280615238</v>
      </c>
      <c r="AA860" s="4">
        <f t="shared" si="302"/>
        <v>1.8330842838600436E-3</v>
      </c>
      <c r="AB860" s="4">
        <f t="shared" si="303"/>
        <v>3.99262849367842E-3</v>
      </c>
      <c r="AC860" s="4">
        <f t="shared" si="304"/>
        <v>6.1204064416309288E-2</v>
      </c>
      <c r="AD860" s="4">
        <f t="shared" si="305"/>
        <v>1.0000000000000002</v>
      </c>
      <c r="AF860" s="4">
        <f t="shared" si="288"/>
        <v>0.48727247744890367</v>
      </c>
    </row>
    <row r="861" spans="1:32" x14ac:dyDescent="0.3">
      <c r="A861" s="3">
        <v>44711</v>
      </c>
      <c r="B861" s="4">
        <v>860</v>
      </c>
      <c r="C861" s="4">
        <v>533462320</v>
      </c>
      <c r="D861" s="4">
        <v>448478</v>
      </c>
      <c r="F861" s="6">
        <f t="shared" si="286"/>
        <v>29309044076.73938</v>
      </c>
      <c r="H861" s="4">
        <f t="shared" si="285"/>
        <v>1.3208500901100973E+17</v>
      </c>
      <c r="I861" s="4">
        <v>21114197</v>
      </c>
      <c r="K861" s="4">
        <f t="shared" si="291"/>
        <v>49258452614771.961</v>
      </c>
      <c r="L861" s="4">
        <f t="shared" si="292"/>
        <v>533609679.12171602</v>
      </c>
      <c r="M861" s="4">
        <f t="shared" si="293"/>
        <v>515757.36753356457</v>
      </c>
      <c r="N861" s="4">
        <f t="shared" si="294"/>
        <v>45789723.749915756</v>
      </c>
      <c r="O861" s="4">
        <f t="shared" si="295"/>
        <v>21714710752.91753</v>
      </c>
      <c r="P861" s="4">
        <f t="shared" si="296"/>
        <v>608881620385808</v>
      </c>
      <c r="Q861" s="4">
        <f t="shared" si="289"/>
        <v>4526513295.7164621</v>
      </c>
      <c r="T861" s="1">
        <f t="shared" si="290"/>
        <v>859</v>
      </c>
      <c r="U861" s="4">
        <f t="shared" si="287"/>
        <v>1.6423566655317277E-2</v>
      </c>
      <c r="V861" s="4">
        <f t="shared" si="297"/>
        <v>-6.0526304452021248E-5</v>
      </c>
      <c r="W861" s="4">
        <f t="shared" si="298"/>
        <v>-2.902671176502412E-5</v>
      </c>
      <c r="X861" s="4">
        <f t="shared" si="299"/>
        <v>-4.2126368370539851E-5</v>
      </c>
      <c r="Y861" s="4">
        <f t="shared" si="300"/>
        <v>1.3167938458758522E-4</v>
      </c>
      <c r="Z861" s="4">
        <f t="shared" si="301"/>
        <v>0.93290537288004916</v>
      </c>
      <c r="AA861" s="4">
        <f t="shared" si="302"/>
        <v>1.8070931678287943E-3</v>
      </c>
      <c r="AB861" s="4">
        <f t="shared" si="303"/>
        <v>3.9503819326657495E-3</v>
      </c>
      <c r="AC861" s="4">
        <f t="shared" si="304"/>
        <v>6.1337152019456477E-2</v>
      </c>
      <c r="AD861" s="4">
        <f t="shared" si="305"/>
        <v>1.0000000000000002</v>
      </c>
      <c r="AF861" s="4">
        <f t="shared" si="288"/>
        <v>0.45964905320287847</v>
      </c>
    </row>
    <row r="862" spans="1:32" x14ac:dyDescent="0.3">
      <c r="A862" s="3">
        <v>44712</v>
      </c>
      <c r="B862" s="4">
        <v>861</v>
      </c>
      <c r="C862" s="4">
        <v>534084712</v>
      </c>
      <c r="D862" s="4">
        <v>622392</v>
      </c>
      <c r="F862" s="6">
        <f t="shared" si="286"/>
        <v>7372073.8520227224</v>
      </c>
      <c r="H862" s="4">
        <f t="shared" si="285"/>
        <v>1.3253779447261019E+17</v>
      </c>
      <c r="I862" s="4">
        <v>21013160</v>
      </c>
      <c r="K862" s="4">
        <f t="shared" si="291"/>
        <v>47850417528219.445</v>
      </c>
      <c r="L862" s="4">
        <f t="shared" si="292"/>
        <v>534091050.33254826</v>
      </c>
      <c r="M862" s="4">
        <f t="shared" si="293"/>
        <v>481371.2108322382</v>
      </c>
      <c r="N862" s="4">
        <f t="shared" si="294"/>
        <v>45223836.824398138</v>
      </c>
      <c r="O862" s="4">
        <f t="shared" si="295"/>
        <v>40174459.49234084</v>
      </c>
      <c r="P862" s="4">
        <f t="shared" si="296"/>
        <v>586156872295449.12</v>
      </c>
      <c r="Q862" s="4">
        <f t="shared" si="289"/>
        <v>19886862977.498325</v>
      </c>
      <c r="T862" s="1">
        <f t="shared" si="290"/>
        <v>860</v>
      </c>
      <c r="U862" s="4">
        <f t="shared" si="287"/>
        <v>1.5464419280341399E-2</v>
      </c>
      <c r="V862" s="4">
        <f t="shared" si="297"/>
        <v>-5.6380118917300966E-5</v>
      </c>
      <c r="W862" s="4">
        <f t="shared" si="298"/>
        <v>-3.1734438212134709E-5</v>
      </c>
      <c r="X862" s="4">
        <f t="shared" si="299"/>
        <v>-4.2160615319552773E-5</v>
      </c>
      <c r="Y862" s="4">
        <f t="shared" si="300"/>
        <v>1.3027517244898845E-4</v>
      </c>
      <c r="Z862" s="4">
        <f t="shared" si="301"/>
        <v>0.93284484657559719</v>
      </c>
      <c r="AA862" s="4">
        <f t="shared" si="302"/>
        <v>1.7780664560637701E-3</v>
      </c>
      <c r="AB862" s="4">
        <f t="shared" si="303"/>
        <v>3.9082555642952098E-3</v>
      </c>
      <c r="AC862" s="4">
        <f t="shared" si="304"/>
        <v>6.1468831404044064E-2</v>
      </c>
      <c r="AD862" s="4">
        <f t="shared" si="305"/>
        <v>1.0000000000000002</v>
      </c>
      <c r="AF862" s="4">
        <f t="shared" si="288"/>
        <v>0.43277715820623919</v>
      </c>
    </row>
    <row r="863" spans="1:32" x14ac:dyDescent="0.3">
      <c r="A863" s="3">
        <v>44713</v>
      </c>
      <c r="B863" s="4">
        <v>862</v>
      </c>
      <c r="C863" s="4">
        <v>534737132</v>
      </c>
      <c r="D863" s="4">
        <v>652420</v>
      </c>
      <c r="F863" s="6">
        <f t="shared" si="286"/>
        <v>1072114285.9163905</v>
      </c>
      <c r="H863" s="4">
        <f t="shared" si="285"/>
        <v>1.3301325678941122E+17</v>
      </c>
      <c r="I863" s="4">
        <v>21024051</v>
      </c>
      <c r="K863" s="4">
        <f t="shared" si="291"/>
        <v>48001210940663.344</v>
      </c>
      <c r="L863" s="4">
        <f t="shared" si="292"/>
        <v>534539446.55227119</v>
      </c>
      <c r="M863" s="4">
        <f t="shared" si="293"/>
        <v>448396.21972292662</v>
      </c>
      <c r="N863" s="4">
        <f t="shared" si="294"/>
        <v>44636142.734777056</v>
      </c>
      <c r="O863" s="4">
        <f t="shared" si="295"/>
        <v>39079536243.741135</v>
      </c>
      <c r="P863" s="4">
        <f t="shared" si="296"/>
        <v>557530876091526.94</v>
      </c>
      <c r="Q863" s="4">
        <f t="shared" si="289"/>
        <v>41625702918.547516</v>
      </c>
      <c r="T863" s="1">
        <f t="shared" si="290"/>
        <v>861</v>
      </c>
      <c r="U863" s="4">
        <f t="shared" si="287"/>
        <v>1.4558094988889363E-2</v>
      </c>
      <c r="V863" s="4">
        <f t="shared" si="297"/>
        <v>-5.2500112272875169E-5</v>
      </c>
      <c r="W863" s="4">
        <f t="shared" si="298"/>
        <v>-3.4041800617489732E-5</v>
      </c>
      <c r="X863" s="4">
        <f t="shared" si="299"/>
        <v>-4.232790585517382E-5</v>
      </c>
      <c r="Y863" s="4">
        <f t="shared" si="300"/>
        <v>1.2886981874553872E-4</v>
      </c>
      <c r="Z863" s="4">
        <f t="shared" si="301"/>
        <v>0.9327884664566799</v>
      </c>
      <c r="AA863" s="4">
        <f t="shared" si="302"/>
        <v>1.7463320178516355E-3</v>
      </c>
      <c r="AB863" s="4">
        <f t="shared" si="303"/>
        <v>3.8660949489756568E-3</v>
      </c>
      <c r="AC863" s="4">
        <f t="shared" si="304"/>
        <v>6.1599106576493055E-2</v>
      </c>
      <c r="AD863" s="4">
        <f t="shared" si="305"/>
        <v>1.0000000000000002</v>
      </c>
      <c r="AF863" s="4">
        <f t="shared" si="288"/>
        <v>0.40738873371537693</v>
      </c>
    </row>
    <row r="864" spans="1:32" x14ac:dyDescent="0.3">
      <c r="A864" s="3">
        <v>44714</v>
      </c>
      <c r="B864" s="4">
        <v>863</v>
      </c>
      <c r="C864" s="4">
        <v>535384108</v>
      </c>
      <c r="D864" s="4">
        <v>646976</v>
      </c>
      <c r="F864" s="6">
        <f t="shared" si="286"/>
        <v>745243935.88420665</v>
      </c>
      <c r="H864" s="4">
        <f t="shared" si="285"/>
        <v>1.3348559237543358E+17</v>
      </c>
      <c r="I864" s="4">
        <v>21085544</v>
      </c>
      <c r="K864" s="4">
        <f t="shared" si="291"/>
        <v>48857075080129.844</v>
      </c>
      <c r="L864" s="4">
        <f t="shared" si="292"/>
        <v>534956984.72583753</v>
      </c>
      <c r="M864" s="4">
        <f t="shared" si="293"/>
        <v>417538.1735663414</v>
      </c>
      <c r="N864" s="4">
        <f t="shared" si="294"/>
        <v>44028767.504974492</v>
      </c>
      <c r="O864" s="4">
        <f t="shared" si="295"/>
        <v>182434291331.26962</v>
      </c>
      <c r="P864" s="4">
        <f t="shared" si="296"/>
        <v>526391504799214</v>
      </c>
      <c r="Q864" s="4">
        <f t="shared" si="289"/>
        <v>52641716198.601646</v>
      </c>
      <c r="T864" s="1">
        <f t="shared" si="290"/>
        <v>862</v>
      </c>
      <c r="U864" s="4">
        <f t="shared" si="287"/>
        <v>1.3723740403530168E-2</v>
      </c>
      <c r="V864" s="4">
        <f t="shared" si="297"/>
        <v>-4.8946612851617133E-5</v>
      </c>
      <c r="W864" s="4">
        <f t="shared" si="298"/>
        <v>-3.5908311245348548E-5</v>
      </c>
      <c r="X864" s="4">
        <f t="shared" si="299"/>
        <v>-4.2603964594493607E-5</v>
      </c>
      <c r="Y864" s="4">
        <f t="shared" si="300"/>
        <v>1.2745888869145929E-4</v>
      </c>
      <c r="Z864" s="4">
        <f t="shared" si="301"/>
        <v>0.93273596634440703</v>
      </c>
      <c r="AA864" s="4">
        <f t="shared" si="302"/>
        <v>1.7122902172341458E-3</v>
      </c>
      <c r="AB864" s="4">
        <f t="shared" si="303"/>
        <v>3.8237670431204829E-3</v>
      </c>
      <c r="AC864" s="4">
        <f t="shared" si="304"/>
        <v>6.1727976395238596E-2</v>
      </c>
      <c r="AD864" s="4">
        <f t="shared" si="305"/>
        <v>1.0000000000000002</v>
      </c>
      <c r="AF864" s="4">
        <f t="shared" si="288"/>
        <v>0.38401882641627744</v>
      </c>
    </row>
    <row r="865" spans="1:32" x14ac:dyDescent="0.3">
      <c r="A865" s="3">
        <v>44715</v>
      </c>
      <c r="B865" s="4">
        <v>864</v>
      </c>
      <c r="C865" s="4">
        <v>535981552</v>
      </c>
      <c r="D865" s="4">
        <v>597444</v>
      </c>
      <c r="F865" s="6">
        <f t="shared" si="286"/>
        <v>494299338.01753998</v>
      </c>
      <c r="H865" s="4">
        <f t="shared" si="285"/>
        <v>1.339225097725535E+17</v>
      </c>
      <c r="I865" s="4">
        <v>21119035</v>
      </c>
      <c r="K865" s="4">
        <f t="shared" si="291"/>
        <v>49326386413768.875</v>
      </c>
      <c r="L865" s="4">
        <f t="shared" si="292"/>
        <v>535346261.59492511</v>
      </c>
      <c r="M865" s="4">
        <f t="shared" si="293"/>
        <v>389276.86908757687</v>
      </c>
      <c r="N865" s="4">
        <f t="shared" si="294"/>
        <v>43404352.225892387</v>
      </c>
      <c r="O865" s="4">
        <f t="shared" si="295"/>
        <v>403593898780.22345</v>
      </c>
      <c r="P865" s="4">
        <f t="shared" si="296"/>
        <v>496635363858656</v>
      </c>
      <c r="Q865" s="4">
        <f t="shared" si="289"/>
        <v>43333554392.309914</v>
      </c>
      <c r="T865" s="1">
        <f t="shared" si="290"/>
        <v>863</v>
      </c>
      <c r="U865" s="4">
        <f t="shared" si="287"/>
        <v>1.2973297941299176E-2</v>
      </c>
      <c r="V865" s="4">
        <f t="shared" si="297"/>
        <v>-4.5752173802482414E-5</v>
      </c>
      <c r="W865" s="4">
        <f t="shared" si="298"/>
        <v>-3.7323263969965178E-5</v>
      </c>
      <c r="X865" s="4">
        <f t="shared" si="299"/>
        <v>-4.2963318907875139E-5</v>
      </c>
      <c r="Y865" s="4">
        <f t="shared" si="300"/>
        <v>1.2603875668032273E-4</v>
      </c>
      <c r="Z865" s="4">
        <f t="shared" si="301"/>
        <v>0.93268701973155543</v>
      </c>
      <c r="AA865" s="4">
        <f t="shared" si="302"/>
        <v>1.6763819059887972E-3</v>
      </c>
      <c r="AB865" s="4">
        <f t="shared" si="303"/>
        <v>3.7811630785259892E-3</v>
      </c>
      <c r="AC865" s="4">
        <f t="shared" si="304"/>
        <v>6.1855435283930053E-2</v>
      </c>
      <c r="AD865" s="4">
        <f t="shared" si="305"/>
        <v>1.0000000000000002</v>
      </c>
      <c r="AF865" s="4">
        <f t="shared" si="288"/>
        <v>0.36300083408887895</v>
      </c>
    </row>
    <row r="866" spans="1:32" x14ac:dyDescent="0.3">
      <c r="A866" s="3">
        <v>44716</v>
      </c>
      <c r="B866" s="4">
        <v>865</v>
      </c>
      <c r="C866" s="4">
        <v>536510554</v>
      </c>
      <c r="D866" s="4">
        <v>529002</v>
      </c>
      <c r="F866" s="6">
        <f t="shared" si="286"/>
        <v>8221927276.058919</v>
      </c>
      <c r="H866" s="4">
        <f t="shared" si="285"/>
        <v>1.3430997067118658E+17</v>
      </c>
      <c r="I866" s="4">
        <v>21206295</v>
      </c>
      <c r="K866" s="4">
        <f t="shared" si="291"/>
        <v>50559702608372.227</v>
      </c>
      <c r="L866" s="4">
        <f t="shared" si="292"/>
        <v>535710132.79936916</v>
      </c>
      <c r="M866" s="4">
        <f t="shared" si="293"/>
        <v>363871.20444405079</v>
      </c>
      <c r="N866" s="4">
        <f t="shared" si="294"/>
        <v>42765825.721368685</v>
      </c>
      <c r="O866" s="4">
        <f t="shared" si="295"/>
        <v>640674098419.32129</v>
      </c>
      <c r="P866" s="4">
        <f t="shared" si="296"/>
        <v>464813364925640.12</v>
      </c>
      <c r="Q866" s="4">
        <f t="shared" si="289"/>
        <v>27268179640.940697</v>
      </c>
      <c r="T866" s="1">
        <f t="shared" si="290"/>
        <v>864</v>
      </c>
      <c r="U866" s="4">
        <f t="shared" si="287"/>
        <v>1.2312000157033088E-2</v>
      </c>
      <c r="V866" s="4">
        <f t="shared" si="297"/>
        <v>-4.2924549494816589E-5</v>
      </c>
      <c r="W866" s="4">
        <f t="shared" si="298"/>
        <v>-3.8301282002160852E-5</v>
      </c>
      <c r="X866" s="4">
        <f t="shared" si="299"/>
        <v>-4.3380814696293847E-5</v>
      </c>
      <c r="Y866" s="4">
        <f t="shared" si="300"/>
        <v>1.2460664619327129E-4</v>
      </c>
      <c r="Z866" s="4">
        <f t="shared" si="301"/>
        <v>0.9326412675577529</v>
      </c>
      <c r="AA866" s="4">
        <f t="shared" si="302"/>
        <v>1.6390586420188321E-3</v>
      </c>
      <c r="AB866" s="4">
        <f t="shared" si="303"/>
        <v>3.7381997596181143E-3</v>
      </c>
      <c r="AC866" s="4">
        <f t="shared" si="304"/>
        <v>6.1981474040610378E-2</v>
      </c>
      <c r="AD866" s="4">
        <f t="shared" si="305"/>
        <v>1.0000000000000002</v>
      </c>
      <c r="AF866" s="4">
        <f t="shared" si="288"/>
        <v>0.34448041742683944</v>
      </c>
    </row>
    <row r="867" spans="1:32" x14ac:dyDescent="0.3">
      <c r="A867" s="3">
        <v>44717</v>
      </c>
      <c r="B867" s="4">
        <v>866</v>
      </c>
      <c r="C867" s="4">
        <v>536925697</v>
      </c>
      <c r="D867" s="4">
        <v>415143</v>
      </c>
      <c r="F867" s="6">
        <f t="shared" si="286"/>
        <v>41834093209.762367</v>
      </c>
      <c r="H867" s="4">
        <f t="shared" si="285"/>
        <v>1.3461442892450026E+17</v>
      </c>
      <c r="I867" s="4">
        <v>21099278</v>
      </c>
      <c r="K867" s="4">
        <f t="shared" si="291"/>
        <v>49049259079410.523</v>
      </c>
      <c r="L867" s="4">
        <f t="shared" si="292"/>
        <v>536051515.65021086</v>
      </c>
      <c r="M867" s="4">
        <f t="shared" si="293"/>
        <v>341382.85084170103</v>
      </c>
      <c r="N867" s="4">
        <f t="shared" si="294"/>
        <v>42116200.568354152</v>
      </c>
      <c r="O867" s="4">
        <f t="shared" si="295"/>
        <v>764193032319.16736</v>
      </c>
      <c r="P867" s="4">
        <f t="shared" si="296"/>
        <v>441711034244194.06</v>
      </c>
      <c r="Q867" s="4">
        <f t="shared" si="289"/>
        <v>5440559603.8545122</v>
      </c>
      <c r="T867" s="1">
        <f t="shared" si="290"/>
        <v>865</v>
      </c>
      <c r="U867" s="4">
        <f t="shared" si="287"/>
        <v>1.1739356272720318E-2</v>
      </c>
      <c r="V867" s="4">
        <f t="shared" si="297"/>
        <v>-4.0451262838410605E-5</v>
      </c>
      <c r="W867" s="4">
        <f t="shared" si="298"/>
        <v>-3.8876495338753317E-5</v>
      </c>
      <c r="X867" s="4">
        <f t="shared" si="299"/>
        <v>-4.383286100416694E-5</v>
      </c>
      <c r="Y867" s="4">
        <f t="shared" si="300"/>
        <v>1.2316061918133086E-4</v>
      </c>
      <c r="Z867" s="4">
        <f t="shared" si="301"/>
        <v>0.93259834300825806</v>
      </c>
      <c r="AA867" s="4">
        <f t="shared" si="302"/>
        <v>1.6007573600166712E-3</v>
      </c>
      <c r="AB867" s="4">
        <f t="shared" si="303"/>
        <v>3.6948189449218204E-3</v>
      </c>
      <c r="AC867" s="4">
        <f t="shared" si="304"/>
        <v>6.210608068680365E-2</v>
      </c>
      <c r="AD867" s="4">
        <f t="shared" si="305"/>
        <v>1.0000000000000002</v>
      </c>
      <c r="AF867" s="4">
        <f t="shared" si="288"/>
        <v>0.32844315908199295</v>
      </c>
    </row>
    <row r="868" spans="1:32" x14ac:dyDescent="0.3">
      <c r="A868" s="3">
        <v>44718</v>
      </c>
      <c r="B868" s="4">
        <v>867</v>
      </c>
      <c r="C868" s="4">
        <v>537315071</v>
      </c>
      <c r="D868" s="4">
        <v>389374</v>
      </c>
      <c r="F868" s="6">
        <f t="shared" si="286"/>
        <v>53039399806.247429</v>
      </c>
      <c r="H868" s="4">
        <f t="shared" si="285"/>
        <v>1.3490030192438859E+17</v>
      </c>
      <c r="I868" s="4">
        <v>20954850</v>
      </c>
      <c r="K868" s="4">
        <f t="shared" si="291"/>
        <v>47047110440420.57</v>
      </c>
      <c r="L868" s="4">
        <f t="shared" si="292"/>
        <v>536373228.2270568</v>
      </c>
      <c r="M868" s="4">
        <f t="shared" si="293"/>
        <v>321712.57684594393</v>
      </c>
      <c r="N868" s="4">
        <f t="shared" si="294"/>
        <v>41458405.525844917</v>
      </c>
      <c r="O868" s="4">
        <f t="shared" si="295"/>
        <v>887067808945.33374</v>
      </c>
      <c r="P868" s="4">
        <f t="shared" si="296"/>
        <v>420395789201405.62</v>
      </c>
      <c r="Q868" s="4">
        <f t="shared" si="289"/>
        <v>4578068183.232235</v>
      </c>
      <c r="T868" s="1">
        <f t="shared" si="290"/>
        <v>866</v>
      </c>
      <c r="U868" s="4">
        <f t="shared" si="287"/>
        <v>1.1250429097134742E-2</v>
      </c>
      <c r="V868" s="4">
        <f t="shared" si="297"/>
        <v>-3.8304964679608613E-5</v>
      </c>
      <c r="W868" s="4">
        <f t="shared" si="298"/>
        <v>-3.909621468052825E-5</v>
      </c>
      <c r="X868" s="4">
        <f t="shared" si="299"/>
        <v>-4.4298344600497973E-5</v>
      </c>
      <c r="Y868" s="4">
        <f t="shared" si="300"/>
        <v>1.2169952396063484E-4</v>
      </c>
      <c r="Z868" s="4">
        <f t="shared" si="301"/>
        <v>0.9325578917454197</v>
      </c>
      <c r="AA868" s="4">
        <f t="shared" si="302"/>
        <v>1.5618808646779179E-3</v>
      </c>
      <c r="AB868" s="4">
        <f t="shared" si="303"/>
        <v>3.6509860839176534E-3</v>
      </c>
      <c r="AC868" s="4">
        <f t="shared" si="304"/>
        <v>6.2229241305984978E-2</v>
      </c>
      <c r="AD868" s="4">
        <f t="shared" si="305"/>
        <v>1.0000000000000002</v>
      </c>
      <c r="AF868" s="4">
        <f t="shared" si="288"/>
        <v>0.31475032467669145</v>
      </c>
    </row>
    <row r="869" spans="1:32" x14ac:dyDescent="0.3">
      <c r="A869" s="3">
        <v>44719</v>
      </c>
      <c r="B869" s="4">
        <v>868</v>
      </c>
      <c r="C869" s="4">
        <v>537919531</v>
      </c>
      <c r="D869" s="4">
        <v>604460</v>
      </c>
      <c r="F869" s="6">
        <f t="shared" si="286"/>
        <v>231552331.52558595</v>
      </c>
      <c r="H869" s="4">
        <f t="shared" si="285"/>
        <v>1.3534468882049507E+17</v>
      </c>
      <c r="I869" s="4">
        <v>20835843</v>
      </c>
      <c r="K869" s="4">
        <f t="shared" si="291"/>
        <v>45428713749217.164</v>
      </c>
      <c r="L869" s="4">
        <f t="shared" si="292"/>
        <v>536677871.09920377</v>
      </c>
      <c r="M869" s="4">
        <f t="shared" si="293"/>
        <v>304642.87214696407</v>
      </c>
      <c r="N869" s="4">
        <f t="shared" si="294"/>
        <v>40795161.001974352</v>
      </c>
      <c r="O869" s="4">
        <f t="shared" si="295"/>
        <v>1541719309245.3152</v>
      </c>
      <c r="P869" s="4">
        <f t="shared" si="296"/>
        <v>398374375103937.44</v>
      </c>
      <c r="Q869" s="4">
        <f t="shared" si="289"/>
        <v>89890310154.043686</v>
      </c>
      <c r="T869" s="1">
        <f t="shared" si="290"/>
        <v>867</v>
      </c>
      <c r="U869" s="4">
        <f t="shared" si="287"/>
        <v>1.0837207540301255E-2</v>
      </c>
      <c r="V869" s="4">
        <f t="shared" si="297"/>
        <v>-3.6448855550675533E-5</v>
      </c>
      <c r="W869" s="4">
        <f t="shared" si="298"/>
        <v>-3.9014856494747802E-5</v>
      </c>
      <c r="X869" s="4">
        <f t="shared" si="299"/>
        <v>-4.4759200576189388E-5</v>
      </c>
      <c r="Y869" s="4">
        <f t="shared" si="300"/>
        <v>1.2022291262161272E-4</v>
      </c>
      <c r="Z869" s="4">
        <f t="shared" si="301"/>
        <v>0.9325195867807401</v>
      </c>
      <c r="AA869" s="4">
        <f t="shared" si="302"/>
        <v>1.5227846499973896E-3</v>
      </c>
      <c r="AB869" s="4">
        <f t="shared" si="303"/>
        <v>3.6066877393171556E-3</v>
      </c>
      <c r="AC869" s="4">
        <f t="shared" si="304"/>
        <v>6.2350940829945613E-2</v>
      </c>
      <c r="AD869" s="4">
        <f t="shared" si="305"/>
        <v>1.0000000000000002</v>
      </c>
      <c r="AF869" s="4">
        <f t="shared" si="288"/>
        <v>0.30317727923789334</v>
      </c>
    </row>
    <row r="870" spans="1:32" x14ac:dyDescent="0.3">
      <c r="A870" s="3">
        <v>44720</v>
      </c>
      <c r="B870" s="4">
        <v>869</v>
      </c>
      <c r="C870" s="4">
        <v>538539397</v>
      </c>
      <c r="D870" s="4">
        <v>619866</v>
      </c>
      <c r="F870" s="6">
        <f t="shared" si="286"/>
        <v>35780.114091689684</v>
      </c>
      <c r="H870" s="4">
        <f t="shared" si="285"/>
        <v>1.3580116081757125E+17</v>
      </c>
      <c r="I870" s="4">
        <v>20891653</v>
      </c>
      <c r="K870" s="4">
        <f t="shared" si="291"/>
        <v>46184156527566.844</v>
      </c>
      <c r="L870" s="4">
        <f t="shared" si="292"/>
        <v>536967752.16643107</v>
      </c>
      <c r="M870" s="4">
        <f t="shared" si="293"/>
        <v>289881.06722730398</v>
      </c>
      <c r="N870" s="4">
        <f t="shared" si="294"/>
        <v>40128898.297623545</v>
      </c>
      <c r="O870" s="4">
        <f t="shared" si="295"/>
        <v>2470067482883.9116</v>
      </c>
      <c r="P870" s="4">
        <f t="shared" si="296"/>
        <v>370071606640939.19</v>
      </c>
      <c r="Q870" s="4">
        <f t="shared" si="289"/>
        <v>108890055857.00072</v>
      </c>
      <c r="T870" s="1">
        <f t="shared" si="290"/>
        <v>868</v>
      </c>
      <c r="U870" s="4">
        <f t="shared" si="287"/>
        <v>1.04899120884136E-2</v>
      </c>
      <c r="V870" s="4">
        <f t="shared" si="297"/>
        <v>-3.4841595783220976E-5</v>
      </c>
      <c r="W870" s="4">
        <f t="shared" si="298"/>
        <v>-3.8688680765582259E-5</v>
      </c>
      <c r="X870" s="4">
        <f t="shared" si="299"/>
        <v>-4.5200662869467176E-5</v>
      </c>
      <c r="Y870" s="4">
        <f t="shared" si="300"/>
        <v>1.1873093941827041E-4</v>
      </c>
      <c r="Z870" s="4">
        <f t="shared" si="301"/>
        <v>0.93248313792518944</v>
      </c>
      <c r="AA870" s="4">
        <f t="shared" si="302"/>
        <v>1.4837697935026419E-3</v>
      </c>
      <c r="AB870" s="4">
        <f t="shared" si="303"/>
        <v>3.5619285387409661E-3</v>
      </c>
      <c r="AC870" s="4">
        <f t="shared" si="304"/>
        <v>6.2471163742567226E-2</v>
      </c>
      <c r="AD870" s="4">
        <f t="shared" si="305"/>
        <v>1.0000000000000002</v>
      </c>
      <c r="AF870" s="4">
        <f t="shared" si="288"/>
        <v>0.29345001356790007</v>
      </c>
    </row>
    <row r="871" spans="1:32" x14ac:dyDescent="0.3">
      <c r="A871" s="3">
        <v>44721</v>
      </c>
      <c r="B871" s="4">
        <v>870</v>
      </c>
      <c r="C871" s="4">
        <v>539119841</v>
      </c>
      <c r="D871" s="4">
        <v>580444</v>
      </c>
      <c r="F871" s="6">
        <f t="shared" si="286"/>
        <v>1539216023.0750113</v>
      </c>
      <c r="H871" s="4">
        <f t="shared" si="285"/>
        <v>1.3622929899648205E+17</v>
      </c>
      <c r="I871" s="4">
        <v>20981700</v>
      </c>
      <c r="K871" s="4">
        <f t="shared" si="291"/>
        <v>47416164475613.336</v>
      </c>
      <c r="L871" s="4">
        <f t="shared" si="292"/>
        <v>537244850.55037081</v>
      </c>
      <c r="M871" s="4">
        <f t="shared" si="293"/>
        <v>277098.38393974304</v>
      </c>
      <c r="N871" s="4">
        <f t="shared" si="294"/>
        <v>39461718.70873037</v>
      </c>
      <c r="O871" s="4">
        <f t="shared" si="295"/>
        <v>3515589186200.6631</v>
      </c>
      <c r="P871" s="4">
        <f t="shared" si="296"/>
        <v>341511091475024.5</v>
      </c>
      <c r="Q871" s="4">
        <f t="shared" si="289"/>
        <v>92018562782.976822</v>
      </c>
      <c r="T871" s="1">
        <f t="shared" si="290"/>
        <v>869</v>
      </c>
      <c r="U871" s="4">
        <f t="shared" si="287"/>
        <v>1.0198117396155119E-2</v>
      </c>
      <c r="V871" s="4">
        <f t="shared" si="297"/>
        <v>-3.3441329176162179E-5</v>
      </c>
      <c r="W871" s="4">
        <f t="shared" si="298"/>
        <v>-3.8171675968101871E-5</v>
      </c>
      <c r="X871" s="4">
        <f t="shared" si="299"/>
        <v>-4.5611245662359671E-5</v>
      </c>
      <c r="Y871" s="4">
        <f t="shared" si="300"/>
        <v>1.1722425080662372E-4</v>
      </c>
      <c r="Z871" s="4">
        <f t="shared" si="301"/>
        <v>0.93244829632940618</v>
      </c>
      <c r="AA871" s="4">
        <f t="shared" si="302"/>
        <v>1.4450811127370597E-3</v>
      </c>
      <c r="AB871" s="4">
        <f t="shared" si="303"/>
        <v>3.5167278758714989E-3</v>
      </c>
      <c r="AC871" s="4">
        <f t="shared" si="304"/>
        <v>6.2589894681985503E-2</v>
      </c>
      <c r="AD871" s="4">
        <f t="shared" si="305"/>
        <v>1.0000000000000004</v>
      </c>
      <c r="AF871" s="4">
        <f t="shared" si="288"/>
        <v>0.28527654428201804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Solver_Covid19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Setianto</dc:creator>
  <cp:lastModifiedBy>labkom</cp:lastModifiedBy>
  <dcterms:created xsi:type="dcterms:W3CDTF">2021-05-16T22:21:23Z</dcterms:created>
  <dcterms:modified xsi:type="dcterms:W3CDTF">2022-09-26T21:51:49Z</dcterms:modified>
</cp:coreProperties>
</file>