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lina Minias\Desktop\artykuł systematic review czerwiec 2022\wersja 27.06.2022\do wyłania BMC infectious diseases\"/>
    </mc:Choice>
  </mc:AlternateContent>
  <bookViews>
    <workbookView xWindow="28680" yWindow="-120" windowWidth="29040" windowHeight="15840" tabRatio="451"/>
  </bookViews>
  <sheets>
    <sheet name="Summary"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78" i="1" l="1"/>
  <c r="L14" i="1" l="1"/>
  <c r="L62" i="1"/>
  <c r="M17" i="1"/>
</calcChain>
</file>

<file path=xl/sharedStrings.xml><?xml version="1.0" encoding="utf-8"?>
<sst xmlns="http://schemas.openxmlformats.org/spreadsheetml/2006/main" count="846" uniqueCount="365">
  <si>
    <t>Author</t>
  </si>
  <si>
    <t>Year of publication</t>
  </si>
  <si>
    <t>Title</t>
  </si>
  <si>
    <t>Clasification (population based/drug resistant population based/outbreak investigations)</t>
  </si>
  <si>
    <t>start</t>
  </si>
  <si>
    <t>end</t>
  </si>
  <si>
    <t>nr of patients</t>
  </si>
  <si>
    <t>nr of strains in WGS experiments</t>
  </si>
  <si>
    <t>continent</t>
  </si>
  <si>
    <t>country</t>
  </si>
  <si>
    <t>extent of the outbreak study (exact location/city/region/country/international)</t>
  </si>
  <si>
    <t>extent of the outbreak study (exact location/city/region/county/international)2</t>
  </si>
  <si>
    <t>Panossian</t>
  </si>
  <si>
    <t>First insights on the genetic diversity of MDR Mycobacterium tuberculosis in  Lebanon</t>
  </si>
  <si>
    <t>drug resistant population based</t>
  </si>
  <si>
    <t>Asia</t>
  </si>
  <si>
    <t>Lebanon</t>
  </si>
  <si>
    <t>nationwide</t>
  </si>
  <si>
    <t>Conceição</t>
  </si>
  <si>
    <t>Analysis of potential household transmission events of tuberculosis in the city of  Belem, Brazil.</t>
  </si>
  <si>
    <t>outbreak investigation</t>
  </si>
  <si>
    <t>no data</t>
  </si>
  <si>
    <t>South America</t>
  </si>
  <si>
    <t>Brazil</t>
  </si>
  <si>
    <t>state of Pará</t>
  </si>
  <si>
    <t>region</t>
  </si>
  <si>
    <t>Ocheretina</t>
  </si>
  <si>
    <t>Whole Genome Sequencing Investigation of a Tuberculosis Outbreak in Port-au-Prince,  Haiti Caused by a Strain with a "Low-Level" rpoB Mutation L511P - Insights into a  Mechanism of Resistance Escalation.</t>
  </si>
  <si>
    <t>North America</t>
  </si>
  <si>
    <t>Haiti</t>
  </si>
  <si>
    <t>5</t>
  </si>
  <si>
    <t>Gautam</t>
  </si>
  <si>
    <t>Differential carriage of virulence-associated loci in the New Zealand Rangipo  outbreak strain of Mycobacterium tuberculosis.</t>
  </si>
  <si>
    <t>Australia</t>
  </si>
  <si>
    <t xml:space="preserve">New Zealand </t>
  </si>
  <si>
    <t>Kato-Maeda</t>
  </si>
  <si>
    <t>Use of whole genome sequencing to determine the microevolution of Mycobacterium  tuberculosis during an outbreak.</t>
  </si>
  <si>
    <t>USA</t>
  </si>
  <si>
    <t>California/San Francisco</t>
  </si>
  <si>
    <t>city</t>
  </si>
  <si>
    <t>Yu</t>
  </si>
  <si>
    <t>Whole-genome sequencing and epidemiological analysis of a tuberculosis outbreak in a  high school of southern China.</t>
  </si>
  <si>
    <t>China</t>
  </si>
  <si>
    <t>southern China/high school</t>
  </si>
  <si>
    <t>exact location</t>
  </si>
  <si>
    <t>Comin</t>
  </si>
  <si>
    <t>Investigation of a rapidly spreading tuberculosis outbreak using whole-genome  sequencing.</t>
  </si>
  <si>
    <t>Europe</t>
  </si>
  <si>
    <t>Spain</t>
  </si>
  <si>
    <t>12</t>
  </si>
  <si>
    <t>Smit</t>
  </si>
  <si>
    <t>Enhanced tuberculosis outbreak investigation using whole genome sequencing and IGRA.</t>
  </si>
  <si>
    <t>Finland</t>
  </si>
  <si>
    <t>Turku</t>
  </si>
  <si>
    <t>Genestet</t>
  </si>
  <si>
    <t>Prospective Whole-Genome Sequencing in Tuberculosis Outbreak Investigation, France,  2017-2018.</t>
  </si>
  <si>
    <t>France</t>
  </si>
  <si>
    <t>Auvergne-Rhône-Alpes, Île-de-France, Hauts-de-France, Provence-Alpes-Côte d'Azur</t>
  </si>
  <si>
    <t>Norheim</t>
  </si>
  <si>
    <t>Tuberculosis Outbreak in an Educational Institution in Norway.</t>
  </si>
  <si>
    <t>Norway</t>
  </si>
  <si>
    <t>Lalor</t>
  </si>
  <si>
    <t>The use of whole-genome sequencing inÂ cluster investigation of a multidrug-resistant  tuberculosis outbreak.</t>
  </si>
  <si>
    <t>UK</t>
  </si>
  <si>
    <t>Regmi</t>
  </si>
  <si>
    <t>Whole genome sequence analysis of multidrug-resistant Mycobacterium tuberculosis  Beijing isolates from an outbreak in Thailand.</t>
  </si>
  <si>
    <t>Thailand</t>
  </si>
  <si>
    <t>Kanchanaburi Province</t>
  </si>
  <si>
    <t>Ho</t>
  </si>
  <si>
    <t>Investigation of a cluster of multi-drug resistant tuberculosis in a high-rise  apartment block in Singapore.</t>
  </si>
  <si>
    <t>Singapur</t>
  </si>
  <si>
    <t>11-storey apartment block</t>
  </si>
  <si>
    <t>Packer</t>
  </si>
  <si>
    <t>Social network analysis and whole genome sequencing in a cohort study to investigate  TB transmission in an educational setting.</t>
  </si>
  <si>
    <t>South West/educational institution</t>
  </si>
  <si>
    <t>Walker</t>
  </si>
  <si>
    <t>A cluster of multidrug-resistant Mycobacterium tuberculosis among patients arriving  in Europe from the Horn of Africa: a molecular epidemiological study.</t>
  </si>
  <si>
    <t>Swizterland</t>
  </si>
  <si>
    <t>international</t>
  </si>
  <si>
    <t>Kohl</t>
  </si>
  <si>
    <t>Whole-genome-based Mycobacterium tuberculosis surveillance: a standardized,  portable, and expandable approach.</t>
  </si>
  <si>
    <t>population based</t>
  </si>
  <si>
    <t>Germany</t>
  </si>
  <si>
    <t>Hamburg</t>
  </si>
  <si>
    <t>Saelens</t>
  </si>
  <si>
    <t>Whole genome sequencing identifies circulating Beijing-lineage Mycobacterium  tuberculosis strains in Guatemala and an associated urban outbreak.</t>
  </si>
  <si>
    <t>Guatemala</t>
  </si>
  <si>
    <t>Guatemala City</t>
  </si>
  <si>
    <t>Roof</t>
  </si>
  <si>
    <t>Prevalence and Characterization of Heterogeneous Variable-Number Tandem-Repeat  Clusters Comprising Drug-Susceptible and/or Variable Resistant Mycobacterium  tuberculosis Complex Isolates in the Netherlands from 2004 to 2016.</t>
  </si>
  <si>
    <t>Netherlands</t>
  </si>
  <si>
    <t>Domínguez</t>
  </si>
  <si>
    <t>Simplified Model to Survey Tuberculosis Transmission in Countries Without Systematic  Molecular Epidemiology Programs.</t>
  </si>
  <si>
    <t>Panama</t>
  </si>
  <si>
    <t>Panama, Colon provinces</t>
  </si>
  <si>
    <t>Zenteno-Cuevas</t>
  </si>
  <si>
    <t>Characterization of Polymorphisms Associated with Multidrug-Resistant Tuberculosis  by Whole Genomic Sequencing: A Preliminary Report from Mexico.</t>
  </si>
  <si>
    <t>Mexico</t>
  </si>
  <si>
    <t>2, 2</t>
  </si>
  <si>
    <t>Molecular epidemiology of tuberculosis in Tasmania and genomic characterisation of  its first known multi-drug resistant case.</t>
  </si>
  <si>
    <t>Royal Hobart Hospital, Launceston General Hospital, Victorian Infectious Diseases Reference Laboratory</t>
  </si>
  <si>
    <t>4, 2</t>
  </si>
  <si>
    <t>Zakham</t>
  </si>
  <si>
    <t>Whole-genome sequencing for rapid, reliable and routine investigation of  Mycobacterium tuberculosis transmission in local communities.</t>
  </si>
  <si>
    <t>Switzerland</t>
  </si>
  <si>
    <t>Vaud</t>
  </si>
  <si>
    <t>3, 3</t>
  </si>
  <si>
    <t>Gardy</t>
  </si>
  <si>
    <t>Whole-genome sequencing and social-network analysis of a tuberculosis outbreak.</t>
  </si>
  <si>
    <t>Canada</t>
  </si>
  <si>
    <t>British Columbia</t>
  </si>
  <si>
    <t>Perdigão</t>
  </si>
  <si>
    <t>Emergence of multidrug-resistant Mycobacterium tuberculosis of the Beijing lineage  in Portugal and Guinea-Bissau: a snapshot of moving clones by whole-genome  sequencing.</t>
  </si>
  <si>
    <t>Africa, Europe</t>
  </si>
  <si>
    <t>Gwinea Bissau, Portugal</t>
  </si>
  <si>
    <t>Bissau/Hospital Raoul Follereau, Lisbon</t>
  </si>
  <si>
    <t>Gurjav</t>
  </si>
  <si>
    <t>Whole Genome Sequencing Demonstrates Limited Transmission within Identified  Mycobacterium tuberculosis Clusters in New South Wales, Australia.</t>
  </si>
  <si>
    <t>New South Wales</t>
  </si>
  <si>
    <t>Kardan-Yamchi</t>
  </si>
  <si>
    <t>Whole Genome Sequencing Results Associated with Minimum Inhibitory Concentrations of  14 Anti-Tuberculosis Drugs among Rifampicin-Resistant Isolates of Mycobacterium  Tuberculosis from Iran.</t>
  </si>
  <si>
    <t>Iran</t>
  </si>
  <si>
    <t>4, 2, 2</t>
  </si>
  <si>
    <t>Srilohasin</t>
  </si>
  <si>
    <t>Genomic evidence supporting the clonal expansion of extensively drug resistant  tuberculosis bacteria belonging to a rare Proto-Beijing genotype.</t>
  </si>
  <si>
    <t>12, 2, 2</t>
  </si>
  <si>
    <t>Fiebig</t>
  </si>
  <si>
    <t>A joint cross-border investigation of a cluster of multidrug-resistant tuberculosis  in Austria, Romania and Germany in 2014 using classic, genotyping and whole genome  sequencing methods: lessons learnt.</t>
  </si>
  <si>
    <t>Austria, Romania, Germany</t>
  </si>
  <si>
    <t>4, 4, 2</t>
  </si>
  <si>
    <t>Lin</t>
  </si>
  <si>
    <t>The geno-spatio analysis of Mycobacterium tuberculosis complex in hot and cold spots  of Guangxi, China.</t>
  </si>
  <si>
    <t>Guangxi</t>
  </si>
  <si>
    <t>2, 3, 4</t>
  </si>
  <si>
    <t>Sinkov</t>
  </si>
  <si>
    <t>New epidemic cluster of pre-extensively drug resistant isolates of Mycobacterium  tuberculosis Ural family emerging in Eastern Europe.</t>
  </si>
  <si>
    <t>Europe, Asia</t>
  </si>
  <si>
    <t>Russia, Belarus, Moldova</t>
  </si>
  <si>
    <t>31, 52, 39</t>
  </si>
  <si>
    <t>4, 4, 4</t>
  </si>
  <si>
    <t>Luo</t>
  </si>
  <si>
    <t>Whole-genome sequencing to detect recent transmission of Mycobacterium tuberculosis  in settings with a high burden of tuberculosis.</t>
  </si>
  <si>
    <t>Songjiang District/ Wuchang County</t>
  </si>
  <si>
    <t>2, 2, 2, 2</t>
  </si>
  <si>
    <t>Alvarez</t>
  </si>
  <si>
    <t>Molecular epidemiology of Mycobacterium tuberculosis to describe the transmission  dynamics among Inuit residing in Iqaluit Nunavut using whole genome sequencing.</t>
  </si>
  <si>
    <t>Nunavut/Canadian Arctic</t>
  </si>
  <si>
    <t>87, 25, 23, 5</t>
  </si>
  <si>
    <t>Mizukoshi</t>
  </si>
  <si>
    <t>Genetic diversity of Mycobacterium tuberculosis isolates from Tochigi prefecture, a  local region of Japan.</t>
  </si>
  <si>
    <t>Japan</t>
  </si>
  <si>
    <t>Tochigi Prefecture</t>
  </si>
  <si>
    <t>Malm</t>
  </si>
  <si>
    <t>New Mycobacterium tuberculosis Complex Sublineage, Brazzaville, Congo.</t>
  </si>
  <si>
    <t>Africa</t>
  </si>
  <si>
    <t>Democratic Republic of Congo</t>
  </si>
  <si>
    <t>Brazzaville</t>
  </si>
  <si>
    <t>20, 3, 3, 2, 2</t>
  </si>
  <si>
    <t>Guthrie</t>
  </si>
  <si>
    <t>Whole genome sequencing for improved understanding of Mycobacterium tuberculosis  transmission in a remote circumpolar region.</t>
  </si>
  <si>
    <t>Yukon Territory</t>
  </si>
  <si>
    <t>Madrazo-Moya</t>
  </si>
  <si>
    <t>Whole genomic sequencing as a tool for diagnosis of drug and multidrug-resistance  tuberculosis in an endemic region in Mexico.</t>
  </si>
  <si>
    <t>Veracruz</t>
  </si>
  <si>
    <t>Coscolla</t>
  </si>
  <si>
    <t>Genomic epidemiology of multidrug-resistant Mycobacterium tuberculosis during  transcontinental spread.</t>
  </si>
  <si>
    <t>Asia, North America</t>
  </si>
  <si>
    <t>Thailand, USA</t>
  </si>
  <si>
    <t>Wat Tham Krabok (Buddhist temple)/Saraburi Province</t>
  </si>
  <si>
    <t>Bjorn-Mortensen</t>
  </si>
  <si>
    <t>Tracing Mycobacterium tuberculosis transmission by whole genome sequencing in a high  incidence setting: a retrospective population-based study in East Greenland.</t>
  </si>
  <si>
    <t>Greenland</t>
  </si>
  <si>
    <t>East Greenland</t>
  </si>
  <si>
    <t>Roetzer</t>
  </si>
  <si>
    <t>Whole genome sequencing versus traditional genotyping for investigation of a  Mycobacterium tuberculosis outbreak: a longitudinal molecular epidemiological study.</t>
  </si>
  <si>
    <t>Hamburg, Schleswig-Holstein</t>
  </si>
  <si>
    <t>states</t>
  </si>
  <si>
    <t>Winglee</t>
  </si>
  <si>
    <t>Whole Genome Sequencing of Mycobacterium africanum Strains from Mali Provides  Insights into the Mechanisms of Geographic Restriction.</t>
  </si>
  <si>
    <t>Mali</t>
  </si>
  <si>
    <t>Macedo</t>
  </si>
  <si>
    <t>Evaluation of a gene-by-gene approach for prospective whole-genome sequencing-based  surveillance of multidrug resistant Mycobacterium tuberculosis.</t>
  </si>
  <si>
    <t>Portugal</t>
  </si>
  <si>
    <t>Jabbar</t>
  </si>
  <si>
    <t>Whole genome sequencing of drug resistant Mycobacterium tuberculosis isolates from a  high burden tuberculosis region of North West Pakistan.</t>
  </si>
  <si>
    <t>Pakistan</t>
  </si>
  <si>
    <t>Khyber Pakhtunkhwa province</t>
  </si>
  <si>
    <t>10</t>
  </si>
  <si>
    <t>Bui</t>
  </si>
  <si>
    <t>A Case-Control Study to Identify Community Venues Associated with  Genetically-clustered, Multidrug-resistant Tuberculosis Disease in Lima, Peru.</t>
  </si>
  <si>
    <t>Peru</t>
  </si>
  <si>
    <t>Callao, Lima Sur/Lima</t>
  </si>
  <si>
    <t>Lanzas</t>
  </si>
  <si>
    <t>Multidrug-resistant tuberculosis in panama is driven by clonal expansion of a  multidrug-resistant Mycobacterium tuberculosis strain related to the KZN extensively  drug-resistant M. tuberculosis strain from South Africa.</t>
  </si>
  <si>
    <t>Asare</t>
  </si>
  <si>
    <t>Whole Genome Sequencing and Spatial Analysis Identifies Recent Tuberculosis  Transmission Hotspots in Ghana.</t>
  </si>
  <si>
    <t>Ghana</t>
  </si>
  <si>
    <t>Accra Metropolitan Assembly, East Mamprusi District administrative districts</t>
  </si>
  <si>
    <t>4, 4, 4, 4, 4, 4, 4, 4</t>
  </si>
  <si>
    <t>Koster</t>
  </si>
  <si>
    <t>Genomic sequencing is required for identification of tuberculosis transmission in  Hawaii.</t>
  </si>
  <si>
    <t>Hawaii</t>
  </si>
  <si>
    <t>Cohen</t>
  </si>
  <si>
    <t>Evolution of Extensively Drug-Resistant Tuberculosis over Four Decades: Whole Genome  Sequencing and Dating Analysis of Mycobacterium tuberculosis Isolates from  KwaZulu-Natal.</t>
  </si>
  <si>
    <t>South Africa</t>
  </si>
  <si>
    <t>KwaZulu-Natal</t>
  </si>
  <si>
    <t>Whole-genome sequencing to delineate Mycobacterium tuberculosis outbreaks: a  retrospective observational study.</t>
  </si>
  <si>
    <t>Midlands, South Yorkshire, Humberside</t>
  </si>
  <si>
    <t>4, 4, 4, 4, 4, 4, 4, 4, 4, 4, 4</t>
  </si>
  <si>
    <t>Cabibbe</t>
  </si>
  <si>
    <t>Countrywide implementation of whole genome sequencing: an opportunity to improve  tuberculosis management, surveillance and contact tracing in low incidence  countries.</t>
  </si>
  <si>
    <t>Italy</t>
  </si>
  <si>
    <t>Genotyping and Whole-Genome Sequencing to Identify Tuberculosis Transmission to  Pediatric Patients in British Columbia, Canada, 2005-2014.</t>
  </si>
  <si>
    <t>Mai</t>
  </si>
  <si>
    <t>Mycobacterium tuberculosis Drug Resistance and Transmission among Human  Immunodeficiency Virus-Infected Patients in Ho Chi Minh City, Vietnam.</t>
  </si>
  <si>
    <t>Vietnam</t>
  </si>
  <si>
    <t>Ho Chi Minh</t>
  </si>
  <si>
    <t>Outhred</t>
  </si>
  <si>
    <t>Identifying Likely Transmission Pathways within a 10-Year Community Outbreak of  Tuberculosis by High-Depth Whole Genome Sequencing.</t>
  </si>
  <si>
    <t>Phelan</t>
  </si>
  <si>
    <t>Mycobacterium tuberculosis whole genome sequencing provides insights into the Manila  strain and drug-resistance mutations in the Philippines.</t>
  </si>
  <si>
    <t>Philippines</t>
  </si>
  <si>
    <t>3, 2, 2, 2, 2, 2, 2, 2, 2, 2, 2, 2, 2, 2, 2</t>
  </si>
  <si>
    <t>Using genomics to understand the origin and dispersion of multidrug and extensively drug resistant tuberculosis in Portugal.</t>
  </si>
  <si>
    <t>26, 17, 13, 6, 4, 4, 3, 3, 2, 2, 2, 2, 2, 2, 2, 2</t>
  </si>
  <si>
    <t>Stucki</t>
  </si>
  <si>
    <t>Standard Genotyping Overestimates Transmission of Mycobacterium tuberculosis among  Immigrants in a Low-Incidence Country.</t>
  </si>
  <si>
    <t>Alaridah</t>
  </si>
  <si>
    <t>Transmission dynamics study of tuberculosis isolates with whole genome sequencing in  southern Sweden.</t>
  </si>
  <si>
    <t>Sweden</t>
  </si>
  <si>
    <t>Scania County</t>
  </si>
  <si>
    <t>Dheda</t>
  </si>
  <si>
    <t>Outcomes, infectiousness, and transmission dynamics of patients with extensively  drug-resistant tuberculosis and home-discharged patients with programmatically  incurable tuberculosis: a prospective cohort study.</t>
  </si>
  <si>
    <t>Verza</t>
  </si>
  <si>
    <t>Genomic epidemiology of Mycobacterium tuberculosis in Santa Catarina, Southern  Brazil.</t>
  </si>
  <si>
    <t>Santa Caterina</t>
  </si>
  <si>
    <t>Jajou</t>
  </si>
  <si>
    <t>Epidemiological links between tuberculosis cases identified twice as efficiently by  whole genome sequencing than conventional molecular typing: A population-based  study.</t>
  </si>
  <si>
    <t>Tyler</t>
  </si>
  <si>
    <t>Application of whole genome sequence analysis to the study of Mycobacterium  tuberculosis in Nunavut, Canada.</t>
  </si>
  <si>
    <t>Nunavut</t>
  </si>
  <si>
    <t>Yang</t>
  </si>
  <si>
    <t>Transmission of multidrug-resistant Mycobacterium tuberculosis in Shanghai, China: a  retrospective observational study using whole-genome sequencing and epidemiological  investigation.</t>
  </si>
  <si>
    <t>Shanghai</t>
  </si>
  <si>
    <t>8, 7, 7, 5, 3, 3, 3, 3, 3, 3, 3, 3, 2, 2, 2, 2, 2, 2, 2, 2, 2, 2, 2, 2, 2, 2, 2, 2, 2, 2, 2, 2, 2, 2, 2, 2, 2, 2</t>
  </si>
  <si>
    <t>Meehan</t>
  </si>
  <si>
    <t>The relationship between transmission time and clustering methods in Mycobacterium  tuberculosis epidemiology.</t>
  </si>
  <si>
    <t>Kinshasa</t>
  </si>
  <si>
    <t>Glynn</t>
  </si>
  <si>
    <t>Whole Genome Sequencing Shows a Low Proportion of Tuberculosis Disease Is  Attributable to Known Close Contacts in Rural Malawi.</t>
  </si>
  <si>
    <t>Malawi</t>
  </si>
  <si>
    <t>Karonga district </t>
  </si>
  <si>
    <t>Diel</t>
  </si>
  <si>
    <t>Accuracy of whole-genome sequencing to determine recent tuberculosis transmission:  an 11-year population-based study in Hamburg, Germany.</t>
  </si>
  <si>
    <t>Bryant</t>
  </si>
  <si>
    <t>Inferring patient to patient transmission of Mycobacterium tuberculosis from whole  genome sequencing data.</t>
  </si>
  <si>
    <t>Municiple Health Service/Amsterdam</t>
  </si>
  <si>
    <t>Miyahara</t>
  </si>
  <si>
    <t>Risk factors associated with large clusters of tuberculosis patients determined by  whole-genome sequencing in a high-tuberculosis-burden country.</t>
  </si>
  <si>
    <t>Chiangrai Province</t>
  </si>
  <si>
    <t>1, 1, 2, 2, 2, 2, 2, 2, 2, 2, 2, 4, no data for others</t>
  </si>
  <si>
    <t>Lee</t>
  </si>
  <si>
    <t>Population genomics of Mycobacterium tuberculosis in the Inuit.</t>
  </si>
  <si>
    <t>Québec/Nunavik</t>
  </si>
  <si>
    <t>Casali</t>
  </si>
  <si>
    <t>Whole Genome Sequence Analysis of a Large Isoniazid-Resistant Tuberculosis Outbreak  in London: A Retrospective Observational Study.</t>
  </si>
  <si>
    <t>UK National Mycobacterium Reference Laboratory</t>
  </si>
  <si>
    <t>Alyamani</t>
  </si>
  <si>
    <t>Genomic analysis of the emergence of drug-resistant strains of Mycobacterium  tuberculosis in the Middle East.</t>
  </si>
  <si>
    <t>Asia, Africa</t>
  </si>
  <si>
    <t>King Abdulaziz University Hospital in Jeddah, Cairo University in Cairo and other countries</t>
  </si>
  <si>
    <t>Huang</t>
  </si>
  <si>
    <t>Cross-sectional Whole-genome Sequencing and Epidemiological Study of  Multidrug-resistant Mycobacterium tuberculosis in China.</t>
  </si>
  <si>
    <t>Folkvardsen</t>
  </si>
  <si>
    <t>A Major Mycobacterium tuberculosis outbreak caused by one specific genotype in a  low-incidence country: Exploring gene profile virulence explanations.</t>
  </si>
  <si>
    <t>Denmark</t>
  </si>
  <si>
    <t>Wollenberg</t>
  </si>
  <si>
    <t>A retrospective genomic analysis of drug-resistant strains of M. tuberculosis in a  high-burden setting, with an emphasis on comparative diagnostics and reactivation  and reinfection status.</t>
  </si>
  <si>
    <t>Moldova</t>
  </si>
  <si>
    <t>Senghore</t>
  </si>
  <si>
    <t>Whole-genome sequencing illuminates the evolution and spread of multidrug-resistant  tuberculosis in Southwest Nigeria.</t>
  </si>
  <si>
    <t>Nigeria</t>
  </si>
  <si>
    <t>South West/Lagos, Ibadan</t>
  </si>
  <si>
    <t>Chaidir</t>
  </si>
  <si>
    <t>Use of whole-genome sequencing to predict Mycobacterium tuberculosis drug resistance  in Indonesia.</t>
  </si>
  <si>
    <t>Bandung/Hasan Sadikin Hospital, Research Centre of Universitas Padjadjaran</t>
  </si>
  <si>
    <t>Chernyaeva</t>
  </si>
  <si>
    <t>Whole-Genome Analysis of Mycobacterium tuberculosis from Patients with Tuberculous  Spondylitis, Russia.</t>
  </si>
  <si>
    <t>Russia</t>
  </si>
  <si>
    <t>Mokrousov</t>
  </si>
  <si>
    <t>Early ancient sublineages of Mycobacterium tuberculosis Beijing genotype: unexpected  clues from phylogenomics of the pathogen and human history.</t>
  </si>
  <si>
    <t>Omsk region</t>
  </si>
  <si>
    <t>Auld</t>
  </si>
  <si>
    <t>Extensively drug-resistant tuberculosis inÂ South Africa: genomic evidence supporting  transmission in communities.</t>
  </si>
  <si>
    <t>2, 4</t>
  </si>
  <si>
    <t>4, 4, 4, 4</t>
  </si>
  <si>
    <t>3, 3, 2, 2, 2, 2, 2, 2</t>
  </si>
  <si>
    <t>7, 7, 4, 4, 2, 2, 2, 2</t>
  </si>
  <si>
    <t>9, 9, 6, 54, 9, 29, 17, 6, 46, 26, 6</t>
  </si>
  <si>
    <t xml:space="preserve">3, 2, 2, 2, 2, 2, 2, 2, 2, 2, 2, 2, 2 </t>
  </si>
  <si>
    <t>4, 4, 4, 4, 4, 4, 4, 2</t>
  </si>
  <si>
    <t>10, 4, 4, 3, 5, 2, 2, 2, 2, 2, 2, 2, 2, 2, 2, 2, 2, 2</t>
  </si>
  <si>
    <t xml:space="preserve">10, 8, 7, 6, 4, 3, 3, 3, 3, 2, 2, 2, 2, 2, 2, 2, 2, 2 </t>
  </si>
  <si>
    <t>12, 6, 4, 4, 3, 3, 3, 3, 2, 2, 2, 2, 2, 2, 2, 2, 2, 2, 2, 2, 2, 2</t>
  </si>
  <si>
    <t>2, 2, 2, 2, 2, 2, 2, 2, 2, 2, 2, 2</t>
  </si>
  <si>
    <t>not applicable</t>
  </si>
  <si>
    <t>drug resistance</t>
  </si>
  <si>
    <t>4, 4, 4, 4, 4, 4, 4, 4, 4, 4, 4, 4, 4, 4, 4, 4, 4, 4, 4, 4, 4, 4, 4, 4, 4, 4, 4, 4, 4, 4, 6</t>
  </si>
  <si>
    <t>not readable</t>
  </si>
  <si>
    <t>122, 26, 20, 5</t>
  </si>
  <si>
    <t>5, 81</t>
  </si>
  <si>
    <t>4, 4</t>
  </si>
  <si>
    <t>13, 3, 3, 3, 2, 2</t>
  </si>
  <si>
    <t xml:space="preserve">7, 2, 7, 10, 2, 2, 3, 3, 2, 2, </t>
  </si>
  <si>
    <t>mixed</t>
  </si>
  <si>
    <t>Saudi Arabia, Egypt</t>
  </si>
  <si>
    <t>8, 8, 16, 20, 6, 28, 29, 20, 7, 11, 12, 7, no data for others</t>
  </si>
  <si>
    <t>Bamoko</t>
  </si>
  <si>
    <t>2, 2, 2, 3, 3, 4, 4, 2, 3, 2, 3, 3, 2, 2, 2, 6, 4, 4, 2, 2, 3, 2, 2, 2, 2</t>
  </si>
  <si>
    <t xml:space="preserve">all had 2 </t>
  </si>
  <si>
    <t>2, 2, 2, 2, 2, 2, 2, 2, 2, 4, 2, 3</t>
  </si>
  <si>
    <t>2 to 34</t>
  </si>
  <si>
    <t>Indonesia</t>
  </si>
  <si>
    <t>20</t>
  </si>
  <si>
    <t>29, 9, 7, 4</t>
  </si>
  <si>
    <t xml:space="preserve">4, 4, 4, 4 </t>
  </si>
  <si>
    <t>Brooklyn Chest  Hospital, Harry Surtie Hospital</t>
  </si>
  <si>
    <t>2, 2, 2, 2, 2, 2, 2, 2, 4</t>
  </si>
  <si>
    <t>61, 5, 5, 3, 3, 14, 7, 6, 4, 3, 6</t>
  </si>
  <si>
    <t>4, 1, 2, 4, 4, 4, 4, 4, 4, 4, 4</t>
  </si>
  <si>
    <t>9</t>
  </si>
  <si>
    <t>mixed, mixed, mixed</t>
  </si>
  <si>
    <t xml:space="preserve">not applicable </t>
  </si>
  <si>
    <t>10, 2</t>
  </si>
  <si>
    <t>3, 3, 3, 2, 3, 2</t>
  </si>
  <si>
    <t>6</t>
  </si>
  <si>
    <t>at least 12</t>
  </si>
  <si>
    <t xml:space="preserve">82, 8, 6, 11, 19, 6, 13, 12, 20, 8, 5, 3, 3, 3, 4, 5, 3, 3, 4, 5, 4, 5, 3, 3, 4, 7, 4, 5, 5, 5, 4, 2, 2, 2, 2, 2, 2, 2, 2, 2, 2, 2, 2, 2, 2, 2, 2, 2, 2, 2, 2, 2, 2, 2, 2, 2, 2, 2, 2, 2, </t>
  </si>
  <si>
    <t xml:space="preserve">no data </t>
  </si>
  <si>
    <t xml:space="preserve">12 </t>
  </si>
  <si>
    <t xml:space="preserve">7, 3 </t>
  </si>
  <si>
    <t>many, but chosen in pairs</t>
  </si>
  <si>
    <t>mixed type of samples</t>
  </si>
  <si>
    <t>3, 2, 2, 2, 2, 2, 2, 2, 2</t>
  </si>
  <si>
    <t>no. of outbreaks tested</t>
  </si>
  <si>
    <t>42, but chosen in pairs</t>
  </si>
  <si>
    <t>4, 3, 4, 6, 4, 4, 4, 3, 3, 4, 2, 2, 2, 2, 2, 2, 2, 2, 2</t>
  </si>
  <si>
    <t>4, 4, 3, 4, 4, 4, 4, 1, 4, 4</t>
  </si>
  <si>
    <t>no of WGS- based clusters</t>
  </si>
  <si>
    <t>number of strains in a WGS cluster</t>
  </si>
  <si>
    <t>no of WGS outbreaks</t>
  </si>
  <si>
    <t>lineage for each WGS outbreak</t>
  </si>
  <si>
    <t>no. of SNPs differentiating clusters</t>
  </si>
  <si>
    <t>2, 4, 2, 2, 2, 3, 2, 2, 2, 3</t>
  </si>
  <si>
    <t>2, 1, 1</t>
  </si>
  <si>
    <t>Congo</t>
  </si>
  <si>
    <t>S, S, S, S</t>
  </si>
  <si>
    <t>R for all</t>
  </si>
  <si>
    <t>R</t>
  </si>
  <si>
    <t>R, R</t>
  </si>
  <si>
    <t>Two clusters mixed, no data for other</t>
  </si>
  <si>
    <t>S</t>
  </si>
  <si>
    <t>R ,R</t>
  </si>
  <si>
    <t>Table S1. Summary of datasets analyzed within this review.</t>
  </si>
  <si>
    <t xml:space="preserve">We screened peer-reviewed reports deposited in the Pubmed database for phrases "whole genome sequencing tuberculosis" and "tuberculosis outbreak" on 25 Nov 2020. We considered English written manuscripts referencing human tuberculosis, where clustering of strains was determined by whole genome sequencing.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</si>
</sst>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sz val="11"/>
      <name val="Calibri"/>
      <family val="2"/>
      <charset val="238"/>
    </font>
    <font>
      <sz val="11"/>
      <color rgb="FFFF0000"/>
      <name val="Calibri"/>
      <family val="2"/>
      <charset val="238"/>
      <scheme val="minor"/>
    </font>
    <font>
      <sz val="11"/>
      <name val="Calibri"/>
      <family val="2"/>
      <charset val="238"/>
      <scheme val="minor"/>
    </font>
    <font>
      <sz val="11"/>
      <name val="Calibri"/>
      <family val="2"/>
      <scheme val="minor"/>
    </font>
    <font>
      <sz val="12"/>
      <name val="Calibri"/>
      <family val="2"/>
      <scheme val="minor"/>
    </font>
    <font>
      <sz val="12"/>
      <name val="Calibri"/>
      <family val="2"/>
      <charset val="238"/>
      <scheme val="minor"/>
    </font>
    <font>
      <sz val="11"/>
      <color theme="1"/>
      <name val="Calibri"/>
      <family val="2"/>
      <charset val="238"/>
    </font>
    <font>
      <sz val="8"/>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1" fillId="0" borderId="0" xfId="0" applyFont="1" applyAlignment="1">
      <alignment horizontal="center"/>
    </xf>
    <xf numFmtId="0" fontId="1" fillId="0" borderId="0" xfId="0" applyFont="1" applyAlignment="1">
      <alignment horizontal="center" shrinkToFit="1"/>
    </xf>
    <xf numFmtId="0" fontId="1" fillId="0" borderId="0" xfId="0" applyFont="1" applyAlignment="1">
      <alignment horizontal="right"/>
    </xf>
    <xf numFmtId="49" fontId="1" fillId="0" borderId="0" xfId="0" applyNumberFormat="1" applyFont="1" applyAlignment="1">
      <alignment horizontal="center"/>
    </xf>
    <xf numFmtId="0" fontId="3" fillId="0" borderId="0" xfId="0" applyFont="1"/>
    <xf numFmtId="0" fontId="3" fillId="0" borderId="0" xfId="0" applyFont="1" applyFill="1"/>
    <xf numFmtId="0" fontId="4" fillId="0" borderId="0" xfId="0" applyFont="1" applyFill="1"/>
    <xf numFmtId="0" fontId="4" fillId="0" borderId="0" xfId="0" applyFont="1"/>
    <xf numFmtId="0" fontId="5" fillId="0" borderId="0" xfId="0" applyFont="1" applyFill="1"/>
    <xf numFmtId="0" fontId="6" fillId="0" borderId="0" xfId="0" applyFont="1"/>
    <xf numFmtId="0" fontId="0" fillId="0" borderId="0" xfId="0"/>
    <xf numFmtId="0" fontId="0" fillId="0" borderId="0" xfId="0" applyFill="1"/>
    <xf numFmtId="0" fontId="2" fillId="0" borderId="0" xfId="0" applyFont="1" applyFill="1"/>
    <xf numFmtId="0" fontId="1" fillId="0" borderId="0" xfId="0" applyFont="1" applyFill="1" applyAlignment="1">
      <alignment horizontal="right"/>
    </xf>
    <xf numFmtId="0" fontId="7" fillId="0" borderId="0" xfId="0" applyFont="1" applyFill="1" applyAlignment="1">
      <alignment horizontal="right"/>
    </xf>
    <xf numFmtId="0" fontId="7" fillId="0" borderId="0" xfId="0" applyFont="1" applyFill="1" applyAlignment="1">
      <alignment horizontal="right" shrinkToFit="1"/>
    </xf>
    <xf numFmtId="49" fontId="7" fillId="0" borderId="0" xfId="0" applyNumberFormat="1" applyFont="1" applyFill="1" applyAlignment="1">
      <alignment horizontal="right"/>
    </xf>
    <xf numFmtId="0" fontId="1" fillId="0" borderId="0" xfId="0" applyFont="1" applyFill="1" applyAlignment="1">
      <alignment horizontal="right" wrapText="1" shrinkToFit="1"/>
    </xf>
    <xf numFmtId="49" fontId="1" fillId="0" borderId="0" xfId="0" applyNumberFormat="1" applyFont="1" applyFill="1" applyAlignment="1">
      <alignment horizontal="right"/>
    </xf>
    <xf numFmtId="0" fontId="1" fillId="0" borderId="0" xfId="0" applyFont="1" applyFill="1" applyAlignment="1">
      <alignment horizontal="right" shrinkToFit="1"/>
    </xf>
    <xf numFmtId="17" fontId="1" fillId="0" borderId="0" xfId="0" applyNumberFormat="1" applyFont="1" applyFill="1" applyAlignment="1">
      <alignment horizontal="right"/>
    </xf>
  </cellXfs>
  <cellStyles count="1">
    <cellStyle name="Normalny" xfId="0" builtinId="0"/>
  </cellStyles>
  <dxfs count="21">
    <dxf>
      <font>
        <b val="0"/>
        <i val="0"/>
        <strike val="0"/>
        <condense val="0"/>
        <extend val="0"/>
        <outline val="0"/>
        <shadow val="0"/>
        <u val="none"/>
        <vertAlign val="baseline"/>
        <sz val="11"/>
        <color theme="1"/>
        <name val="Calibri"/>
        <scheme val="none"/>
      </font>
      <numFmt numFmtId="30" formatCode="@"/>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right" vertical="bottom" textRotation="0" indent="0" justifyLastLine="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right" vertical="bottom" textRotation="0" indent="0" justifyLastLine="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right" vertical="bottom" textRotation="0" indent="0" justifyLastLine="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right" vertical="bottom" textRotation="0" indent="0" justifyLastLine="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right" vertical="bottom" textRotation="0" wrapText="0" indent="0" justifyLastLine="0" shrinkToFit="1"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right" vertical="bottom" textRotation="0" wrapText="0" indent="0" justifyLastLine="0" shrinkToFit="1"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right" vertical="bottom" textRotation="0" indent="0" justifyLastLine="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right" vertical="bottom" textRotation="0" indent="0" justifyLastLine="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right" vertical="bottom" textRotation="0" indent="0" justifyLastLine="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right" vertical="bottom" textRotation="0" indent="0" justifyLastLine="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right" vertical="bottom" textRotation="0" indent="0" justifyLastLine="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right" vertical="bottom" textRotation="0" indent="0" justifyLastLine="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right" vertical="bottom" textRotation="0" indent="0" justifyLastLine="0" readingOrder="0"/>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right" vertical="bottom" textRotation="0" indent="0" justifyLastLine="0" readingOrder="0"/>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bottom" textRotation="0" wrapText="0" indent="0" justifyLastLine="0" readingOrder="0"/>
    </dxf>
  </dxfs>
  <tableStyles count="0" defaultTableStyle="TableStyleMedium2" defaultPivotStyle="PivotStyleLight16"/>
  <colors>
    <mruColors>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ela2" displayName="Tabela2" ref="A2:S79" totalsRowShown="0" headerRowDxfId="20" dataDxfId="19">
  <autoFilter ref="A2:S79"/>
  <sortState ref="A3:S79">
    <sortCondition ref="F2:F79"/>
  </sortState>
  <tableColumns count="19">
    <tableColumn id="2" name="Author" dataDxfId="18"/>
    <tableColumn id="33" name="Year of publication" dataDxfId="17"/>
    <tableColumn id="3" name="Title" dataDxfId="16"/>
    <tableColumn id="11" name="continent" dataDxfId="15"/>
    <tableColumn id="12" name="country" dataDxfId="14"/>
    <tableColumn id="13" name="extent of the outbreak study (exact location/city/region/country/international)" dataDxfId="13"/>
    <tableColumn id="19" name="extent of the outbreak study (exact location/city/region/county/international)2" dataDxfId="12"/>
    <tableColumn id="4" name="Clasification (population based/drug resistant population based/outbreak investigations)" dataDxfId="11"/>
    <tableColumn id="22" name="no. of outbreaks tested" dataDxfId="10"/>
    <tableColumn id="6" name="start" dataDxfId="9"/>
    <tableColumn id="7" name="end" dataDxfId="8"/>
    <tableColumn id="8" name="nr of patients" dataDxfId="7"/>
    <tableColumn id="10" name="nr of strains in WGS experiments" dataDxfId="6"/>
    <tableColumn id="15" name="no of WGS- based clusters" dataDxfId="5"/>
    <tableColumn id="16" name="number of strains in a WGS cluster" dataDxfId="4"/>
    <tableColumn id="18" name="no of WGS outbreaks" dataDxfId="3"/>
    <tableColumn id="17" name="lineage for each WGS outbreak" dataDxfId="2"/>
    <tableColumn id="20" name="drug resistance" dataDxfId="1"/>
    <tableColumn id="26" name="no. of SNPs differentiating clusters"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2"/>
  <sheetViews>
    <sheetView tabSelected="1" zoomScaleNormal="100" workbookViewId="0">
      <pane xSplit="3" ySplit="2" topLeftCell="D3" activePane="bottomRight" state="frozen"/>
      <selection pane="topRight" activeCell="E1" sqref="E1"/>
      <selection pane="bottomLeft" activeCell="A2" sqref="A2"/>
      <selection pane="bottomRight" activeCell="C86" sqref="C86"/>
    </sheetView>
  </sheetViews>
  <sheetFormatPr defaultRowHeight="15" x14ac:dyDescent="0.25"/>
  <cols>
    <col min="1" max="1" width="9.140625" customWidth="1"/>
    <col min="2" max="2" width="25.85546875" customWidth="1"/>
    <col min="3" max="3" width="110.85546875" customWidth="1"/>
    <col min="4" max="4" width="26.85546875" customWidth="1"/>
    <col min="5" max="5" width="33.140625" customWidth="1"/>
    <col min="6" max="6" width="32.42578125" customWidth="1"/>
    <col min="7" max="7" width="19" customWidth="1"/>
    <col min="8" max="8" width="36.140625" customWidth="1"/>
    <col min="9" max="9" width="23.7109375" style="11" customWidth="1"/>
    <col min="10" max="10" width="10.140625" bestFit="1" customWidth="1"/>
    <col min="11" max="11" width="23.140625" customWidth="1"/>
    <col min="12" max="12" width="28.42578125" customWidth="1"/>
    <col min="13" max="13" width="29.140625" customWidth="1"/>
    <col min="14" max="14" width="36.28515625" customWidth="1"/>
    <col min="15" max="15" width="67" customWidth="1"/>
    <col min="16" max="16" width="32.85546875" customWidth="1"/>
    <col min="17" max="17" width="42.140625" customWidth="1"/>
    <col min="18" max="18" width="20.5703125" customWidth="1"/>
    <col min="19" max="19" width="28.5703125" customWidth="1"/>
    <col min="20" max="20" width="30.42578125" customWidth="1"/>
    <col min="21" max="21" width="20.140625" customWidth="1"/>
    <col min="22" max="22" width="20.42578125" customWidth="1"/>
  </cols>
  <sheetData>
    <row r="1" spans="1:19" s="11" customFormat="1" x14ac:dyDescent="0.25">
      <c r="A1" s="11" t="s">
        <v>363</v>
      </c>
    </row>
    <row r="2" spans="1:19" x14ac:dyDescent="0.25">
      <c r="A2" s="1" t="s">
        <v>0</v>
      </c>
      <c r="B2" s="1" t="s">
        <v>1</v>
      </c>
      <c r="C2" s="1" t="s">
        <v>2</v>
      </c>
      <c r="D2" s="1" t="s">
        <v>8</v>
      </c>
      <c r="E2" s="1" t="s">
        <v>9</v>
      </c>
      <c r="F2" s="1" t="s">
        <v>10</v>
      </c>
      <c r="G2" s="1" t="s">
        <v>11</v>
      </c>
      <c r="H2" s="2" t="s">
        <v>3</v>
      </c>
      <c r="I2" s="2" t="s">
        <v>344</v>
      </c>
      <c r="J2" s="1" t="s">
        <v>4</v>
      </c>
      <c r="K2" s="1" t="s">
        <v>5</v>
      </c>
      <c r="L2" s="3" t="s">
        <v>6</v>
      </c>
      <c r="M2" s="1" t="s">
        <v>7</v>
      </c>
      <c r="N2" s="1" t="s">
        <v>348</v>
      </c>
      <c r="O2" s="1" t="s">
        <v>349</v>
      </c>
      <c r="P2" s="1" t="s">
        <v>350</v>
      </c>
      <c r="Q2" s="1" t="s">
        <v>351</v>
      </c>
      <c r="R2" s="1" t="s">
        <v>306</v>
      </c>
      <c r="S2" s="4" t="s">
        <v>352</v>
      </c>
    </row>
    <row r="3" spans="1:19" x14ac:dyDescent="0.25">
      <c r="A3" s="15" t="s">
        <v>68</v>
      </c>
      <c r="B3" s="15">
        <v>2018</v>
      </c>
      <c r="C3" s="15" t="s">
        <v>69</v>
      </c>
      <c r="D3" s="15" t="s">
        <v>15</v>
      </c>
      <c r="E3" s="15" t="s">
        <v>70</v>
      </c>
      <c r="F3" s="15" t="s">
        <v>71</v>
      </c>
      <c r="G3" s="15" t="s">
        <v>44</v>
      </c>
      <c r="H3" s="16" t="s">
        <v>20</v>
      </c>
      <c r="I3" s="16">
        <v>1</v>
      </c>
      <c r="J3" s="15">
        <v>2012</v>
      </c>
      <c r="K3" s="15">
        <v>2016</v>
      </c>
      <c r="L3" s="15">
        <v>46</v>
      </c>
      <c r="M3" s="15">
        <v>10</v>
      </c>
      <c r="N3" s="15">
        <v>1</v>
      </c>
      <c r="O3" s="15">
        <v>10</v>
      </c>
      <c r="P3" s="15">
        <v>1</v>
      </c>
      <c r="Q3" s="15" t="s">
        <v>21</v>
      </c>
      <c r="R3" s="15" t="s">
        <v>358</v>
      </c>
      <c r="S3" s="17" t="s">
        <v>30</v>
      </c>
    </row>
    <row r="4" spans="1:19" x14ac:dyDescent="0.25">
      <c r="A4" s="15" t="s">
        <v>194</v>
      </c>
      <c r="B4" s="15">
        <v>2020</v>
      </c>
      <c r="C4" s="15" t="s">
        <v>195</v>
      </c>
      <c r="D4" s="15" t="s">
        <v>154</v>
      </c>
      <c r="E4" s="15" t="s">
        <v>196</v>
      </c>
      <c r="F4" s="15" t="s">
        <v>197</v>
      </c>
      <c r="G4" s="15" t="s">
        <v>25</v>
      </c>
      <c r="H4" s="16" t="s">
        <v>20</v>
      </c>
      <c r="I4" s="16">
        <v>40</v>
      </c>
      <c r="J4" s="15">
        <v>2012</v>
      </c>
      <c r="K4" s="15">
        <v>2015</v>
      </c>
      <c r="L4" s="15">
        <v>473</v>
      </c>
      <c r="M4" s="15">
        <v>473</v>
      </c>
      <c r="N4" s="15">
        <v>60</v>
      </c>
      <c r="O4" s="15" t="s">
        <v>337</v>
      </c>
      <c r="P4" s="15">
        <v>31</v>
      </c>
      <c r="Q4" s="14" t="s">
        <v>307</v>
      </c>
      <c r="R4" s="15" t="s">
        <v>360</v>
      </c>
      <c r="S4" s="17" t="s">
        <v>49</v>
      </c>
    </row>
    <row r="5" spans="1:19" x14ac:dyDescent="0.25">
      <c r="A5" s="14" t="s">
        <v>54</v>
      </c>
      <c r="B5" s="14">
        <v>2019</v>
      </c>
      <c r="C5" s="14" t="s">
        <v>55</v>
      </c>
      <c r="D5" s="14" t="s">
        <v>47</v>
      </c>
      <c r="E5" s="14" t="s">
        <v>56</v>
      </c>
      <c r="F5" s="14" t="s">
        <v>57</v>
      </c>
      <c r="G5" s="14" t="s">
        <v>25</v>
      </c>
      <c r="H5" s="20" t="s">
        <v>20</v>
      </c>
      <c r="I5" s="20">
        <v>1</v>
      </c>
      <c r="J5" s="14">
        <v>2017</v>
      </c>
      <c r="K5" s="14">
        <v>2018</v>
      </c>
      <c r="L5" s="14">
        <v>14</v>
      </c>
      <c r="M5" s="14">
        <v>14</v>
      </c>
      <c r="N5" s="14">
        <v>1</v>
      </c>
      <c r="O5" s="14">
        <v>14</v>
      </c>
      <c r="P5" s="14">
        <v>1</v>
      </c>
      <c r="Q5" s="14">
        <v>2</v>
      </c>
      <c r="R5" s="14" t="s">
        <v>361</v>
      </c>
      <c r="S5" s="19" t="s">
        <v>49</v>
      </c>
    </row>
    <row r="6" spans="1:19" x14ac:dyDescent="0.25">
      <c r="A6" s="15" t="s">
        <v>177</v>
      </c>
      <c r="B6" s="15">
        <v>2016</v>
      </c>
      <c r="C6" s="15" t="s">
        <v>178</v>
      </c>
      <c r="D6" s="15" t="s">
        <v>154</v>
      </c>
      <c r="E6" s="15" t="s">
        <v>179</v>
      </c>
      <c r="F6" s="15" t="s">
        <v>317</v>
      </c>
      <c r="G6" s="15" t="s">
        <v>17</v>
      </c>
      <c r="H6" s="16" t="s">
        <v>81</v>
      </c>
      <c r="I6" s="16"/>
      <c r="J6" s="15">
        <v>2006</v>
      </c>
      <c r="K6" s="15">
        <v>2010</v>
      </c>
      <c r="L6" s="15">
        <v>92</v>
      </c>
      <c r="M6" s="15">
        <v>92</v>
      </c>
      <c r="N6" s="15">
        <v>9</v>
      </c>
      <c r="O6" s="15" t="s">
        <v>343</v>
      </c>
      <c r="P6" s="15">
        <v>1</v>
      </c>
      <c r="Q6" s="15">
        <v>4</v>
      </c>
      <c r="R6" s="15" t="s">
        <v>358</v>
      </c>
      <c r="S6" s="17" t="s">
        <v>187</v>
      </c>
    </row>
    <row r="7" spans="1:19" x14ac:dyDescent="0.25">
      <c r="A7" s="14" t="s">
        <v>283</v>
      </c>
      <c r="B7" s="14">
        <v>2019</v>
      </c>
      <c r="C7" s="14" t="s">
        <v>284</v>
      </c>
      <c r="D7" s="14" t="s">
        <v>15</v>
      </c>
      <c r="E7" s="14" t="s">
        <v>322</v>
      </c>
      <c r="F7" s="14" t="s">
        <v>285</v>
      </c>
      <c r="G7" s="14" t="s">
        <v>39</v>
      </c>
      <c r="H7" s="20" t="s">
        <v>81</v>
      </c>
      <c r="I7" s="20"/>
      <c r="J7" s="14">
        <v>2006</v>
      </c>
      <c r="K7" s="14">
        <v>2015</v>
      </c>
      <c r="L7" s="14">
        <v>322</v>
      </c>
      <c r="M7" s="14">
        <v>322</v>
      </c>
      <c r="N7" s="14" t="s">
        <v>21</v>
      </c>
      <c r="O7" s="14" t="s">
        <v>21</v>
      </c>
      <c r="P7" s="14" t="s">
        <v>21</v>
      </c>
      <c r="Q7" s="14" t="s">
        <v>21</v>
      </c>
      <c r="R7" s="14" t="s">
        <v>21</v>
      </c>
      <c r="S7" s="19" t="s">
        <v>49</v>
      </c>
    </row>
    <row r="8" spans="1:19" x14ac:dyDescent="0.25">
      <c r="A8" s="15" t="s">
        <v>111</v>
      </c>
      <c r="B8" s="15">
        <v>2020</v>
      </c>
      <c r="C8" s="15" t="s">
        <v>112</v>
      </c>
      <c r="D8" s="15" t="s">
        <v>113</v>
      </c>
      <c r="E8" s="15" t="s">
        <v>114</v>
      </c>
      <c r="F8" s="15" t="s">
        <v>115</v>
      </c>
      <c r="G8" s="15" t="s">
        <v>78</v>
      </c>
      <c r="H8" s="16" t="s">
        <v>20</v>
      </c>
      <c r="I8" s="16">
        <v>6</v>
      </c>
      <c r="J8" s="15">
        <v>2008</v>
      </c>
      <c r="K8" s="15">
        <v>2014</v>
      </c>
      <c r="L8" s="15">
        <v>17</v>
      </c>
      <c r="M8" s="15">
        <v>14</v>
      </c>
      <c r="N8" s="15">
        <v>2</v>
      </c>
      <c r="O8" s="15" t="s">
        <v>340</v>
      </c>
      <c r="P8" s="15">
        <v>2</v>
      </c>
      <c r="Q8" s="15" t="s">
        <v>98</v>
      </c>
      <c r="R8" s="15" t="s">
        <v>359</v>
      </c>
      <c r="S8" s="17" t="s">
        <v>49</v>
      </c>
    </row>
    <row r="9" spans="1:19" x14ac:dyDescent="0.25">
      <c r="A9" s="15" t="s">
        <v>152</v>
      </c>
      <c r="B9" s="15">
        <v>2017</v>
      </c>
      <c r="C9" s="15" t="s">
        <v>153</v>
      </c>
      <c r="D9" s="15" t="s">
        <v>154</v>
      </c>
      <c r="E9" s="15" t="s">
        <v>155</v>
      </c>
      <c r="F9" s="15" t="s">
        <v>156</v>
      </c>
      <c r="G9" s="15" t="s">
        <v>39</v>
      </c>
      <c r="H9" s="16" t="s">
        <v>81</v>
      </c>
      <c r="I9" s="16"/>
      <c r="J9" s="15">
        <v>2011</v>
      </c>
      <c r="K9" s="15">
        <v>2011</v>
      </c>
      <c r="L9" s="15">
        <v>775</v>
      </c>
      <c r="M9" s="15">
        <v>775</v>
      </c>
      <c r="N9" s="15">
        <v>5</v>
      </c>
      <c r="O9" s="15" t="s">
        <v>157</v>
      </c>
      <c r="P9" s="15">
        <v>3</v>
      </c>
      <c r="Q9" s="15" t="s">
        <v>139</v>
      </c>
      <c r="R9" s="15" t="s">
        <v>308</v>
      </c>
      <c r="S9" s="17" t="s">
        <v>49</v>
      </c>
    </row>
    <row r="10" spans="1:19" x14ac:dyDescent="0.25">
      <c r="A10" s="14" t="s">
        <v>158</v>
      </c>
      <c r="B10" s="14">
        <v>2018</v>
      </c>
      <c r="C10" s="14" t="s">
        <v>212</v>
      </c>
      <c r="D10" s="14" t="s">
        <v>28</v>
      </c>
      <c r="E10" s="14" t="s">
        <v>109</v>
      </c>
      <c r="F10" s="14" t="s">
        <v>110</v>
      </c>
      <c r="G10" s="14" t="s">
        <v>25</v>
      </c>
      <c r="H10" s="20" t="s">
        <v>20</v>
      </c>
      <c r="I10" s="20" t="s">
        <v>341</v>
      </c>
      <c r="J10" s="14">
        <v>2005</v>
      </c>
      <c r="K10" s="14">
        <v>2014</v>
      </c>
      <c r="L10" s="14">
        <v>226</v>
      </c>
      <c r="M10" s="14">
        <v>226</v>
      </c>
      <c r="N10" s="14">
        <v>15</v>
      </c>
      <c r="O10" s="14" t="s">
        <v>308</v>
      </c>
      <c r="P10" s="14" t="s">
        <v>308</v>
      </c>
      <c r="Q10" s="14" t="s">
        <v>308</v>
      </c>
      <c r="R10" s="14" t="s">
        <v>305</v>
      </c>
      <c r="S10" s="19" t="s">
        <v>30</v>
      </c>
    </row>
    <row r="11" spans="1:19" x14ac:dyDescent="0.25">
      <c r="A11" s="14" t="s">
        <v>107</v>
      </c>
      <c r="B11" s="14">
        <v>2011</v>
      </c>
      <c r="C11" s="14" t="s">
        <v>108</v>
      </c>
      <c r="D11" s="14" t="s">
        <v>28</v>
      </c>
      <c r="E11" s="14" t="s">
        <v>109</v>
      </c>
      <c r="F11" s="14" t="s">
        <v>110</v>
      </c>
      <c r="G11" s="14" t="s">
        <v>25</v>
      </c>
      <c r="H11" s="20" t="s">
        <v>20</v>
      </c>
      <c r="I11" s="20">
        <v>1</v>
      </c>
      <c r="J11" s="14">
        <v>2006</v>
      </c>
      <c r="K11" s="14">
        <v>2008</v>
      </c>
      <c r="L11" s="14">
        <v>41</v>
      </c>
      <c r="M11" s="14">
        <v>36</v>
      </c>
      <c r="N11" s="14" t="s">
        <v>308</v>
      </c>
      <c r="O11" s="14" t="s">
        <v>308</v>
      </c>
      <c r="P11" s="14">
        <v>2</v>
      </c>
      <c r="Q11" s="14" t="s">
        <v>21</v>
      </c>
      <c r="R11" s="14" t="s">
        <v>305</v>
      </c>
      <c r="S11" s="19" t="s">
        <v>21</v>
      </c>
    </row>
    <row r="12" spans="1:19" x14ac:dyDescent="0.25">
      <c r="A12" s="15" t="s">
        <v>231</v>
      </c>
      <c r="B12" s="15">
        <v>2017</v>
      </c>
      <c r="C12" s="15" t="s">
        <v>232</v>
      </c>
      <c r="D12" s="15" t="s">
        <v>154</v>
      </c>
      <c r="E12" s="15" t="s">
        <v>204</v>
      </c>
      <c r="F12" s="15" t="s">
        <v>326</v>
      </c>
      <c r="G12" s="15" t="s">
        <v>25</v>
      </c>
      <c r="H12" s="16" t="s">
        <v>14</v>
      </c>
      <c r="I12" s="16"/>
      <c r="J12" s="15">
        <v>2008</v>
      </c>
      <c r="K12" s="15">
        <v>2012</v>
      </c>
      <c r="L12" s="15">
        <v>273</v>
      </c>
      <c r="M12" s="15">
        <v>153</v>
      </c>
      <c r="N12" s="15">
        <v>18</v>
      </c>
      <c r="O12" s="15" t="s">
        <v>302</v>
      </c>
      <c r="P12" s="15">
        <v>9</v>
      </c>
      <c r="Q12" s="15" t="s">
        <v>327</v>
      </c>
      <c r="R12" s="15" t="s">
        <v>357</v>
      </c>
      <c r="S12" s="17">
        <v>5</v>
      </c>
    </row>
    <row r="13" spans="1:19" x14ac:dyDescent="0.25">
      <c r="A13" s="14" t="s">
        <v>35</v>
      </c>
      <c r="B13" s="14">
        <v>2013</v>
      </c>
      <c r="C13" s="14" t="s">
        <v>36</v>
      </c>
      <c r="D13" s="14" t="s">
        <v>28</v>
      </c>
      <c r="E13" s="14" t="s">
        <v>37</v>
      </c>
      <c r="F13" s="14" t="s">
        <v>38</v>
      </c>
      <c r="G13" s="14" t="s">
        <v>39</v>
      </c>
      <c r="H13" s="20" t="s">
        <v>20</v>
      </c>
      <c r="I13" s="20">
        <v>1</v>
      </c>
      <c r="J13" s="14">
        <v>2011</v>
      </c>
      <c r="K13" s="14">
        <v>2013</v>
      </c>
      <c r="L13" s="14">
        <v>9</v>
      </c>
      <c r="M13" s="14">
        <v>9</v>
      </c>
      <c r="N13" s="14">
        <v>1</v>
      </c>
      <c r="O13" s="14">
        <v>9</v>
      </c>
      <c r="P13" s="14">
        <v>1</v>
      </c>
      <c r="Q13" s="14">
        <v>4</v>
      </c>
      <c r="R13" s="14" t="s">
        <v>361</v>
      </c>
      <c r="S13" s="19" t="s">
        <v>339</v>
      </c>
    </row>
    <row r="14" spans="1:19" s="12" customFormat="1" x14ac:dyDescent="0.25">
      <c r="A14" s="15" t="s">
        <v>188</v>
      </c>
      <c r="B14" s="15">
        <v>2019</v>
      </c>
      <c r="C14" s="15" t="s">
        <v>189</v>
      </c>
      <c r="D14" s="15" t="s">
        <v>22</v>
      </c>
      <c r="E14" s="15" t="s">
        <v>190</v>
      </c>
      <c r="F14" s="15" t="s">
        <v>191</v>
      </c>
      <c r="G14" s="15" t="s">
        <v>39</v>
      </c>
      <c r="H14" s="16" t="s">
        <v>14</v>
      </c>
      <c r="I14" s="16"/>
      <c r="J14" s="15">
        <v>2010</v>
      </c>
      <c r="K14" s="15">
        <v>2013</v>
      </c>
      <c r="L14" s="15">
        <f>59+65</f>
        <v>124</v>
      </c>
      <c r="M14" s="15">
        <v>124</v>
      </c>
      <c r="N14" s="15">
        <v>8</v>
      </c>
      <c r="O14" s="15" t="s">
        <v>297</v>
      </c>
      <c r="P14" s="15">
        <v>4</v>
      </c>
      <c r="Q14" s="15" t="s">
        <v>21</v>
      </c>
      <c r="R14" s="15" t="s">
        <v>357</v>
      </c>
      <c r="S14" s="17">
        <v>5</v>
      </c>
    </row>
    <row r="15" spans="1:19" x14ac:dyDescent="0.25">
      <c r="A15" s="15" t="s">
        <v>257</v>
      </c>
      <c r="B15" s="15">
        <v>2020</v>
      </c>
      <c r="C15" s="15" t="s">
        <v>258</v>
      </c>
      <c r="D15" s="15" t="s">
        <v>15</v>
      </c>
      <c r="E15" s="15" t="s">
        <v>66</v>
      </c>
      <c r="F15" s="15" t="s">
        <v>259</v>
      </c>
      <c r="G15" s="15" t="s">
        <v>25</v>
      </c>
      <c r="H15" s="16" t="s">
        <v>81</v>
      </c>
      <c r="I15" s="16"/>
      <c r="J15" s="15">
        <v>2003</v>
      </c>
      <c r="K15" s="15">
        <v>2011</v>
      </c>
      <c r="L15" s="15">
        <v>1333</v>
      </c>
      <c r="M15" s="15">
        <v>1146</v>
      </c>
      <c r="N15" s="15">
        <v>111</v>
      </c>
      <c r="O15" s="15" t="s">
        <v>316</v>
      </c>
      <c r="P15" s="15" t="s">
        <v>336</v>
      </c>
      <c r="Q15" s="15" t="s">
        <v>260</v>
      </c>
      <c r="R15" s="15" t="s">
        <v>21</v>
      </c>
      <c r="S15" s="17">
        <v>12</v>
      </c>
    </row>
    <row r="16" spans="1:19" x14ac:dyDescent="0.25">
      <c r="A16" s="15" t="s">
        <v>169</v>
      </c>
      <c r="B16" s="15">
        <v>2016</v>
      </c>
      <c r="C16" s="15" t="s">
        <v>170</v>
      </c>
      <c r="D16" s="15" t="s">
        <v>28</v>
      </c>
      <c r="E16" s="15" t="s">
        <v>171</v>
      </c>
      <c r="F16" s="15" t="s">
        <v>172</v>
      </c>
      <c r="G16" s="15" t="s">
        <v>25</v>
      </c>
      <c r="H16" s="16" t="s">
        <v>81</v>
      </c>
      <c r="I16" s="16"/>
      <c r="J16" s="15">
        <v>1992</v>
      </c>
      <c r="K16" s="15">
        <v>2012</v>
      </c>
      <c r="L16" s="15">
        <v>287</v>
      </c>
      <c r="M16" s="15">
        <v>182</v>
      </c>
      <c r="N16" s="15">
        <v>4</v>
      </c>
      <c r="O16" s="15" t="s">
        <v>309</v>
      </c>
      <c r="P16" s="15">
        <v>4</v>
      </c>
      <c r="Q16" s="15" t="s">
        <v>295</v>
      </c>
      <c r="R16" s="15" t="s">
        <v>21</v>
      </c>
      <c r="S16" s="17">
        <v>12</v>
      </c>
    </row>
    <row r="17" spans="1:19" x14ac:dyDescent="0.25">
      <c r="A17" s="14" t="s">
        <v>130</v>
      </c>
      <c r="B17" s="14">
        <v>2020</v>
      </c>
      <c r="C17" s="14" t="s">
        <v>131</v>
      </c>
      <c r="D17" s="14" t="s">
        <v>15</v>
      </c>
      <c r="E17" s="14" t="s">
        <v>42</v>
      </c>
      <c r="F17" s="14" t="s">
        <v>132</v>
      </c>
      <c r="G17" s="14" t="s">
        <v>25</v>
      </c>
      <c r="H17" s="20" t="s">
        <v>81</v>
      </c>
      <c r="I17" s="20"/>
      <c r="J17" s="14">
        <v>2018</v>
      </c>
      <c r="K17" s="14">
        <v>2018</v>
      </c>
      <c r="L17" s="14">
        <v>296</v>
      </c>
      <c r="M17" s="14">
        <f>147+144</f>
        <v>291</v>
      </c>
      <c r="N17" s="14">
        <v>3</v>
      </c>
      <c r="O17" s="14" t="s">
        <v>133</v>
      </c>
      <c r="P17" s="14">
        <v>2</v>
      </c>
      <c r="Q17" s="14" t="s">
        <v>294</v>
      </c>
      <c r="R17" s="14" t="s">
        <v>21</v>
      </c>
      <c r="S17" s="19">
        <v>12</v>
      </c>
    </row>
    <row r="18" spans="1:19" s="12" customFormat="1" x14ac:dyDescent="0.25">
      <c r="A18" s="15" t="s">
        <v>84</v>
      </c>
      <c r="B18" s="15">
        <v>2015</v>
      </c>
      <c r="C18" s="15" t="s">
        <v>85</v>
      </c>
      <c r="D18" s="15" t="s">
        <v>28</v>
      </c>
      <c r="E18" s="15" t="s">
        <v>86</v>
      </c>
      <c r="F18" s="15" t="s">
        <v>87</v>
      </c>
      <c r="G18" s="15" t="s">
        <v>39</v>
      </c>
      <c r="H18" s="16" t="s">
        <v>20</v>
      </c>
      <c r="I18" s="16">
        <v>1</v>
      </c>
      <c r="J18" s="15">
        <v>2010</v>
      </c>
      <c r="K18" s="15">
        <v>2014</v>
      </c>
      <c r="L18" s="15">
        <v>11</v>
      </c>
      <c r="M18" s="15">
        <v>5</v>
      </c>
      <c r="N18" s="15">
        <v>1</v>
      </c>
      <c r="O18" s="15">
        <v>3</v>
      </c>
      <c r="P18" s="15">
        <v>1</v>
      </c>
      <c r="Q18" s="15">
        <v>2</v>
      </c>
      <c r="R18" s="15" t="s">
        <v>314</v>
      </c>
      <c r="S18" s="17" t="s">
        <v>21</v>
      </c>
    </row>
    <row r="19" spans="1:19" s="12" customFormat="1" x14ac:dyDescent="0.25">
      <c r="A19" s="15" t="s">
        <v>79</v>
      </c>
      <c r="B19" s="15">
        <v>2014</v>
      </c>
      <c r="C19" s="15" t="s">
        <v>80</v>
      </c>
      <c r="D19" s="15" t="s">
        <v>47</v>
      </c>
      <c r="E19" s="15" t="s">
        <v>82</v>
      </c>
      <c r="F19" s="15" t="s">
        <v>83</v>
      </c>
      <c r="G19" s="15" t="s">
        <v>39</v>
      </c>
      <c r="H19" s="16" t="s">
        <v>20</v>
      </c>
      <c r="I19" s="16">
        <v>1</v>
      </c>
      <c r="J19" s="15">
        <v>2001</v>
      </c>
      <c r="K19" s="15">
        <v>2010</v>
      </c>
      <c r="L19" s="15">
        <v>26</v>
      </c>
      <c r="M19" s="15">
        <v>26</v>
      </c>
      <c r="N19" s="15">
        <v>1</v>
      </c>
      <c r="O19" s="15">
        <v>22</v>
      </c>
      <c r="P19" s="15">
        <v>1</v>
      </c>
      <c r="Q19" s="15">
        <v>4</v>
      </c>
      <c r="R19" s="15" t="s">
        <v>314</v>
      </c>
      <c r="S19" s="17">
        <v>12</v>
      </c>
    </row>
    <row r="20" spans="1:19" x14ac:dyDescent="0.25">
      <c r="A20" s="14" t="s">
        <v>252</v>
      </c>
      <c r="B20" s="14">
        <v>2019</v>
      </c>
      <c r="C20" s="14" t="s">
        <v>253</v>
      </c>
      <c r="D20" s="14" t="s">
        <v>47</v>
      </c>
      <c r="E20" s="14" t="s">
        <v>82</v>
      </c>
      <c r="F20" s="14" t="s">
        <v>83</v>
      </c>
      <c r="G20" s="14" t="s">
        <v>39</v>
      </c>
      <c r="H20" s="20" t="s">
        <v>81</v>
      </c>
      <c r="I20" s="20"/>
      <c r="J20" s="14">
        <v>2005</v>
      </c>
      <c r="K20" s="14">
        <v>2015</v>
      </c>
      <c r="L20" s="14">
        <v>1171</v>
      </c>
      <c r="M20" s="14">
        <v>1171</v>
      </c>
      <c r="N20" s="14">
        <v>87</v>
      </c>
      <c r="O20" s="14" t="s">
        <v>21</v>
      </c>
      <c r="P20" s="14" t="s">
        <v>21</v>
      </c>
      <c r="Q20" s="14" t="s">
        <v>21</v>
      </c>
      <c r="R20" s="14" t="s">
        <v>21</v>
      </c>
      <c r="S20" s="19" t="s">
        <v>30</v>
      </c>
    </row>
    <row r="21" spans="1:19" x14ac:dyDescent="0.25">
      <c r="A21" s="14" t="s">
        <v>173</v>
      </c>
      <c r="B21" s="14">
        <v>2013</v>
      </c>
      <c r="C21" s="14" t="s">
        <v>174</v>
      </c>
      <c r="D21" s="14" t="s">
        <v>47</v>
      </c>
      <c r="E21" s="14" t="s">
        <v>82</v>
      </c>
      <c r="F21" s="14" t="s">
        <v>175</v>
      </c>
      <c r="G21" s="14" t="s">
        <v>176</v>
      </c>
      <c r="H21" s="20" t="s">
        <v>20</v>
      </c>
      <c r="I21" s="20">
        <v>1</v>
      </c>
      <c r="J21" s="14">
        <v>1997</v>
      </c>
      <c r="K21" s="14">
        <v>2010</v>
      </c>
      <c r="L21" s="14">
        <v>86</v>
      </c>
      <c r="M21" s="14">
        <v>86</v>
      </c>
      <c r="N21" s="14">
        <v>2</v>
      </c>
      <c r="O21" s="21" t="s">
        <v>310</v>
      </c>
      <c r="P21" s="14">
        <v>2</v>
      </c>
      <c r="Q21" s="14" t="s">
        <v>311</v>
      </c>
      <c r="R21" s="14" t="s">
        <v>362</v>
      </c>
      <c r="S21" s="19">
        <v>11</v>
      </c>
    </row>
    <row r="22" spans="1:19" x14ac:dyDescent="0.25">
      <c r="A22" s="15" t="s">
        <v>199</v>
      </c>
      <c r="B22" s="15">
        <v>2018</v>
      </c>
      <c r="C22" s="15" t="s">
        <v>200</v>
      </c>
      <c r="D22" s="15" t="s">
        <v>28</v>
      </c>
      <c r="E22" s="15" t="s">
        <v>37</v>
      </c>
      <c r="F22" s="15" t="s">
        <v>201</v>
      </c>
      <c r="G22" s="15" t="s">
        <v>25</v>
      </c>
      <c r="H22" s="16" t="s">
        <v>20</v>
      </c>
      <c r="I22" s="16">
        <v>19</v>
      </c>
      <c r="J22" s="15">
        <v>2002</v>
      </c>
      <c r="K22" s="15">
        <v>2017</v>
      </c>
      <c r="L22" s="15" t="s">
        <v>21</v>
      </c>
      <c r="M22" s="15">
        <v>51</v>
      </c>
      <c r="N22" s="15">
        <v>10</v>
      </c>
      <c r="O22" s="15" t="s">
        <v>353</v>
      </c>
      <c r="P22" s="15">
        <v>3</v>
      </c>
      <c r="Q22" s="15" t="s">
        <v>354</v>
      </c>
      <c r="R22" s="15" t="s">
        <v>21</v>
      </c>
      <c r="S22" s="17">
        <v>12</v>
      </c>
    </row>
    <row r="23" spans="1:19" x14ac:dyDescent="0.25">
      <c r="A23" s="15" t="s">
        <v>213</v>
      </c>
      <c r="B23" s="15">
        <v>2018</v>
      </c>
      <c r="C23" s="15" t="s">
        <v>214</v>
      </c>
      <c r="D23" s="15" t="s">
        <v>15</v>
      </c>
      <c r="E23" s="15" t="s">
        <v>215</v>
      </c>
      <c r="F23" s="15" t="s">
        <v>216</v>
      </c>
      <c r="G23" s="15" t="s">
        <v>39</v>
      </c>
      <c r="H23" s="16" t="s">
        <v>20</v>
      </c>
      <c r="I23" s="16" t="s">
        <v>342</v>
      </c>
      <c r="J23" s="15">
        <v>2009</v>
      </c>
      <c r="K23" s="15">
        <v>2014</v>
      </c>
      <c r="L23" s="15">
        <v>200</v>
      </c>
      <c r="M23" s="15">
        <v>124</v>
      </c>
      <c r="N23" s="15">
        <v>13</v>
      </c>
      <c r="O23" s="15" t="s">
        <v>299</v>
      </c>
      <c r="P23" s="15">
        <v>1</v>
      </c>
      <c r="Q23" s="15">
        <v>1</v>
      </c>
      <c r="R23" s="15" t="s">
        <v>358</v>
      </c>
      <c r="S23" s="17">
        <v>10</v>
      </c>
    </row>
    <row r="24" spans="1:19" x14ac:dyDescent="0.25">
      <c r="A24" s="15" t="s">
        <v>126</v>
      </c>
      <c r="B24" s="15">
        <v>2017</v>
      </c>
      <c r="C24" s="15" t="s">
        <v>127</v>
      </c>
      <c r="D24" s="15" t="s">
        <v>47</v>
      </c>
      <c r="E24" s="15" t="s">
        <v>128</v>
      </c>
      <c r="F24" s="15" t="s">
        <v>78</v>
      </c>
      <c r="G24" s="15" t="s">
        <v>78</v>
      </c>
      <c r="H24" s="16" t="s">
        <v>20</v>
      </c>
      <c r="I24" s="16">
        <v>1</v>
      </c>
      <c r="J24" s="15">
        <v>2010</v>
      </c>
      <c r="K24" s="15">
        <v>2014</v>
      </c>
      <c r="L24" s="15">
        <v>13</v>
      </c>
      <c r="M24" s="15">
        <v>13</v>
      </c>
      <c r="N24" s="15">
        <v>3</v>
      </c>
      <c r="O24" s="15" t="s">
        <v>129</v>
      </c>
      <c r="P24" s="15">
        <v>2</v>
      </c>
      <c r="Q24" s="15">
        <v>4.4000000000000004</v>
      </c>
      <c r="R24" s="15" t="s">
        <v>359</v>
      </c>
      <c r="S24" s="17" t="s">
        <v>49</v>
      </c>
    </row>
    <row r="25" spans="1:19" x14ac:dyDescent="0.25">
      <c r="A25" s="15" t="s">
        <v>75</v>
      </c>
      <c r="B25" s="15">
        <v>2018</v>
      </c>
      <c r="C25" s="15" t="s">
        <v>76</v>
      </c>
      <c r="D25" s="15" t="s">
        <v>47</v>
      </c>
      <c r="E25" s="15" t="s">
        <v>77</v>
      </c>
      <c r="F25" s="15" t="s">
        <v>78</v>
      </c>
      <c r="G25" s="15" t="s">
        <v>78</v>
      </c>
      <c r="H25" s="16" t="s">
        <v>20</v>
      </c>
      <c r="I25" s="16">
        <v>1</v>
      </c>
      <c r="J25" s="15">
        <v>2016</v>
      </c>
      <c r="K25" s="15">
        <v>2017</v>
      </c>
      <c r="L25" s="15">
        <v>58</v>
      </c>
      <c r="M25" s="15">
        <v>58</v>
      </c>
      <c r="N25" s="15">
        <v>1</v>
      </c>
      <c r="O25" s="15">
        <v>29</v>
      </c>
      <c r="P25" s="15">
        <v>1</v>
      </c>
      <c r="Q25" s="15">
        <v>4</v>
      </c>
      <c r="R25" s="15" t="s">
        <v>358</v>
      </c>
      <c r="S25" s="17">
        <v>5</v>
      </c>
    </row>
    <row r="26" spans="1:19" x14ac:dyDescent="0.25">
      <c r="A26" s="15" t="s">
        <v>134</v>
      </c>
      <c r="B26" s="15">
        <v>2018</v>
      </c>
      <c r="C26" s="15" t="s">
        <v>135</v>
      </c>
      <c r="D26" s="15" t="s">
        <v>136</v>
      </c>
      <c r="E26" s="15" t="s">
        <v>137</v>
      </c>
      <c r="F26" s="15" t="s">
        <v>78</v>
      </c>
      <c r="G26" s="15" t="s">
        <v>78</v>
      </c>
      <c r="H26" s="16" t="s">
        <v>20</v>
      </c>
      <c r="I26" s="16">
        <v>1</v>
      </c>
      <c r="J26" s="15" t="s">
        <v>21</v>
      </c>
      <c r="K26" s="15" t="s">
        <v>21</v>
      </c>
      <c r="L26" s="15">
        <v>156</v>
      </c>
      <c r="M26" s="15">
        <v>149</v>
      </c>
      <c r="N26" s="15">
        <v>3</v>
      </c>
      <c r="O26" s="15" t="s">
        <v>138</v>
      </c>
      <c r="P26" s="15">
        <v>3</v>
      </c>
      <c r="Q26" s="15" t="s">
        <v>139</v>
      </c>
      <c r="R26" s="15" t="s">
        <v>331</v>
      </c>
      <c r="S26" s="17" t="s">
        <v>21</v>
      </c>
    </row>
    <row r="27" spans="1:19" x14ac:dyDescent="0.25">
      <c r="A27" s="15" t="s">
        <v>209</v>
      </c>
      <c r="B27" s="15">
        <v>2018</v>
      </c>
      <c r="C27" s="15" t="s">
        <v>210</v>
      </c>
      <c r="D27" s="15" t="s">
        <v>47</v>
      </c>
      <c r="E27" s="15" t="s">
        <v>211</v>
      </c>
      <c r="F27" s="15" t="s">
        <v>78</v>
      </c>
      <c r="G27" s="15" t="s">
        <v>78</v>
      </c>
      <c r="H27" s="16" t="s">
        <v>81</v>
      </c>
      <c r="I27" s="16"/>
      <c r="J27" s="15">
        <v>2016</v>
      </c>
      <c r="K27" s="15">
        <v>2017</v>
      </c>
      <c r="L27" s="15">
        <v>285</v>
      </c>
      <c r="M27" s="15">
        <v>298</v>
      </c>
      <c r="N27" s="15">
        <v>12</v>
      </c>
      <c r="O27" s="15" t="s">
        <v>320</v>
      </c>
      <c r="P27" s="15">
        <v>2</v>
      </c>
      <c r="Q27" s="15" t="s">
        <v>21</v>
      </c>
      <c r="R27" s="15" t="s">
        <v>308</v>
      </c>
      <c r="S27" s="17" t="s">
        <v>335</v>
      </c>
    </row>
    <row r="28" spans="1:19" x14ac:dyDescent="0.25">
      <c r="A28" s="15" t="s">
        <v>64</v>
      </c>
      <c r="B28" s="15">
        <v>2015</v>
      </c>
      <c r="C28" s="15" t="s">
        <v>65</v>
      </c>
      <c r="D28" s="15" t="s">
        <v>15</v>
      </c>
      <c r="E28" s="15" t="s">
        <v>66</v>
      </c>
      <c r="F28" s="15" t="s">
        <v>67</v>
      </c>
      <c r="G28" s="15" t="s">
        <v>25</v>
      </c>
      <c r="H28" s="16" t="s">
        <v>20</v>
      </c>
      <c r="I28" s="16">
        <v>1</v>
      </c>
      <c r="J28" s="15">
        <v>2002</v>
      </c>
      <c r="K28" s="15">
        <v>2010</v>
      </c>
      <c r="L28" s="15">
        <v>148</v>
      </c>
      <c r="M28" s="15">
        <v>4</v>
      </c>
      <c r="N28" s="15">
        <v>1</v>
      </c>
      <c r="O28" s="15">
        <v>4</v>
      </c>
      <c r="P28" s="15">
        <v>1</v>
      </c>
      <c r="Q28" s="15">
        <v>2</v>
      </c>
      <c r="R28" s="15" t="s">
        <v>358</v>
      </c>
      <c r="S28" s="17" t="s">
        <v>30</v>
      </c>
    </row>
    <row r="29" spans="1:19" x14ac:dyDescent="0.25">
      <c r="A29" s="15" t="s">
        <v>248</v>
      </c>
      <c r="B29" s="15">
        <v>2015</v>
      </c>
      <c r="C29" s="15" t="s">
        <v>249</v>
      </c>
      <c r="D29" s="15" t="s">
        <v>154</v>
      </c>
      <c r="E29" s="15" t="s">
        <v>250</v>
      </c>
      <c r="F29" s="15" t="s">
        <v>251</v>
      </c>
      <c r="G29" s="15" t="s">
        <v>25</v>
      </c>
      <c r="H29" s="16" t="s">
        <v>20</v>
      </c>
      <c r="I29" s="16" t="s">
        <v>341</v>
      </c>
      <c r="J29" s="15">
        <v>1997</v>
      </c>
      <c r="K29" s="15">
        <v>2010</v>
      </c>
      <c r="L29" s="15">
        <v>1907</v>
      </c>
      <c r="M29" s="15">
        <v>187</v>
      </c>
      <c r="N29" s="15" t="s">
        <v>308</v>
      </c>
      <c r="O29" s="15" t="s">
        <v>21</v>
      </c>
      <c r="P29" s="15" t="s">
        <v>21</v>
      </c>
      <c r="Q29" s="15" t="s">
        <v>21</v>
      </c>
      <c r="R29" s="15" t="s">
        <v>21</v>
      </c>
      <c r="S29" s="17" t="s">
        <v>187</v>
      </c>
    </row>
    <row r="30" spans="1:19" s="12" customFormat="1" x14ac:dyDescent="0.25">
      <c r="A30" s="14" t="s">
        <v>183</v>
      </c>
      <c r="B30" s="14">
        <v>2019</v>
      </c>
      <c r="C30" s="14" t="s">
        <v>184</v>
      </c>
      <c r="D30" s="14" t="s">
        <v>15</v>
      </c>
      <c r="E30" s="14" t="s">
        <v>185</v>
      </c>
      <c r="F30" s="14" t="s">
        <v>186</v>
      </c>
      <c r="G30" s="14" t="s">
        <v>25</v>
      </c>
      <c r="H30" s="20" t="s">
        <v>14</v>
      </c>
      <c r="I30" s="20"/>
      <c r="J30" s="14">
        <v>2016</v>
      </c>
      <c r="K30" s="14">
        <v>2017</v>
      </c>
      <c r="L30" s="14">
        <v>123</v>
      </c>
      <c r="M30" s="14">
        <v>123</v>
      </c>
      <c r="N30" s="14">
        <v>8</v>
      </c>
      <c r="O30" s="14" t="s">
        <v>296</v>
      </c>
      <c r="P30" s="14">
        <v>2</v>
      </c>
      <c r="Q30" s="14" t="s">
        <v>106</v>
      </c>
      <c r="R30" s="15" t="s">
        <v>357</v>
      </c>
      <c r="S30" s="19" t="s">
        <v>187</v>
      </c>
    </row>
    <row r="31" spans="1:19" s="12" customFormat="1" x14ac:dyDescent="0.25">
      <c r="A31" s="15" t="s">
        <v>267</v>
      </c>
      <c r="B31" s="15">
        <v>2019</v>
      </c>
      <c r="C31" s="15" t="s">
        <v>268</v>
      </c>
      <c r="D31" s="15" t="s">
        <v>269</v>
      </c>
      <c r="E31" s="15" t="s">
        <v>315</v>
      </c>
      <c r="F31" s="15" t="s">
        <v>270</v>
      </c>
      <c r="G31" s="15" t="s">
        <v>78</v>
      </c>
      <c r="H31" s="16" t="s">
        <v>20</v>
      </c>
      <c r="I31" s="16" t="s">
        <v>342</v>
      </c>
      <c r="J31" s="15">
        <v>2012</v>
      </c>
      <c r="K31" s="15">
        <v>2013</v>
      </c>
      <c r="L31" s="15">
        <v>129</v>
      </c>
      <c r="M31" s="15">
        <v>49</v>
      </c>
      <c r="N31" s="15" t="s">
        <v>21</v>
      </c>
      <c r="O31" s="15" t="s">
        <v>21</v>
      </c>
      <c r="P31" s="15" t="s">
        <v>21</v>
      </c>
      <c r="Q31" s="15" t="s">
        <v>21</v>
      </c>
      <c r="R31" s="15" t="s">
        <v>21</v>
      </c>
      <c r="S31" s="17" t="s">
        <v>21</v>
      </c>
    </row>
    <row r="32" spans="1:19" x14ac:dyDescent="0.25">
      <c r="A32" s="15" t="s">
        <v>245</v>
      </c>
      <c r="B32" s="15">
        <v>2018</v>
      </c>
      <c r="C32" s="15" t="s">
        <v>246</v>
      </c>
      <c r="D32" s="15" t="s">
        <v>154</v>
      </c>
      <c r="E32" s="15" t="s">
        <v>355</v>
      </c>
      <c r="F32" s="15" t="s">
        <v>247</v>
      </c>
      <c r="G32" s="15" t="s">
        <v>39</v>
      </c>
      <c r="H32" s="16" t="s">
        <v>14</v>
      </c>
      <c r="I32" s="16"/>
      <c r="J32" s="15">
        <v>2005</v>
      </c>
      <c r="K32" s="15">
        <v>2010</v>
      </c>
      <c r="L32" s="15">
        <v>324</v>
      </c>
      <c r="M32" s="15">
        <v>324</v>
      </c>
      <c r="N32" s="15">
        <v>47</v>
      </c>
      <c r="O32" s="15" t="s">
        <v>321</v>
      </c>
      <c r="P32" s="15" t="s">
        <v>21</v>
      </c>
      <c r="Q32" s="15" t="s">
        <v>21</v>
      </c>
      <c r="R32" s="15" t="s">
        <v>357</v>
      </c>
      <c r="S32" s="17" t="s">
        <v>49</v>
      </c>
    </row>
    <row r="33" spans="1:19" s="13" customFormat="1" ht="14.25" customHeight="1" x14ac:dyDescent="0.25">
      <c r="A33" s="15" t="s">
        <v>202</v>
      </c>
      <c r="B33" s="15">
        <v>2015</v>
      </c>
      <c r="C33" s="15" t="s">
        <v>203</v>
      </c>
      <c r="D33" s="15" t="s">
        <v>154</v>
      </c>
      <c r="E33" s="15" t="s">
        <v>204</v>
      </c>
      <c r="F33" s="15" t="s">
        <v>205</v>
      </c>
      <c r="G33" s="15" t="s">
        <v>25</v>
      </c>
      <c r="H33" s="16" t="s">
        <v>14</v>
      </c>
      <c r="I33" s="16"/>
      <c r="J33" s="15">
        <v>2008</v>
      </c>
      <c r="K33" s="15">
        <v>2013</v>
      </c>
      <c r="L33" s="15">
        <v>337</v>
      </c>
      <c r="M33" s="15">
        <v>337</v>
      </c>
      <c r="N33" s="15">
        <v>11</v>
      </c>
      <c r="O33" s="15" t="s">
        <v>328</v>
      </c>
      <c r="P33" s="15">
        <v>11</v>
      </c>
      <c r="Q33" s="15" t="s">
        <v>329</v>
      </c>
      <c r="R33" s="15" t="s">
        <v>357</v>
      </c>
      <c r="S33" s="17" t="s">
        <v>49</v>
      </c>
    </row>
    <row r="34" spans="1:19" x14ac:dyDescent="0.25">
      <c r="A34" s="15" t="s">
        <v>292</v>
      </c>
      <c r="B34" s="15">
        <v>2018</v>
      </c>
      <c r="C34" s="15" t="s">
        <v>293</v>
      </c>
      <c r="D34" s="15" t="s">
        <v>154</v>
      </c>
      <c r="E34" s="15" t="s">
        <v>204</v>
      </c>
      <c r="F34" s="15" t="s">
        <v>205</v>
      </c>
      <c r="G34" s="15" t="s">
        <v>25</v>
      </c>
      <c r="H34" s="16" t="s">
        <v>14</v>
      </c>
      <c r="I34" s="16"/>
      <c r="J34" s="15">
        <v>2011</v>
      </c>
      <c r="K34" s="15">
        <v>2014</v>
      </c>
      <c r="L34" s="15">
        <v>404</v>
      </c>
      <c r="M34" s="15">
        <v>342</v>
      </c>
      <c r="N34" s="15" t="s">
        <v>21</v>
      </c>
      <c r="O34" s="15" t="s">
        <v>21</v>
      </c>
      <c r="P34" s="15" t="s">
        <v>21</v>
      </c>
      <c r="Q34" s="15" t="s">
        <v>21</v>
      </c>
      <c r="R34" s="15" t="s">
        <v>357</v>
      </c>
      <c r="S34" s="17" t="s">
        <v>187</v>
      </c>
    </row>
    <row r="35" spans="1:19" x14ac:dyDescent="0.25">
      <c r="A35" s="14" t="s">
        <v>75</v>
      </c>
      <c r="B35" s="14">
        <v>2013</v>
      </c>
      <c r="C35" s="14" t="s">
        <v>206</v>
      </c>
      <c r="D35" s="14" t="s">
        <v>47</v>
      </c>
      <c r="E35" s="14" t="s">
        <v>63</v>
      </c>
      <c r="F35" s="14" t="s">
        <v>207</v>
      </c>
      <c r="G35" s="14" t="s">
        <v>25</v>
      </c>
      <c r="H35" s="20" t="s">
        <v>81</v>
      </c>
      <c r="I35" s="20"/>
      <c r="J35" s="14">
        <v>1994</v>
      </c>
      <c r="K35" s="14">
        <v>2011</v>
      </c>
      <c r="L35" s="14">
        <v>254</v>
      </c>
      <c r="M35" s="14">
        <v>390</v>
      </c>
      <c r="N35" s="14">
        <v>11</v>
      </c>
      <c r="O35" s="14" t="s">
        <v>298</v>
      </c>
      <c r="P35" s="14">
        <v>11</v>
      </c>
      <c r="Q35" s="14" t="s">
        <v>208</v>
      </c>
      <c r="R35" s="14" t="s">
        <v>21</v>
      </c>
      <c r="S35" s="19" t="s">
        <v>30</v>
      </c>
    </row>
    <row r="36" spans="1:19" s="5" customFormat="1" x14ac:dyDescent="0.25">
      <c r="A36" s="15" t="s">
        <v>254</v>
      </c>
      <c r="B36" s="15">
        <v>2013</v>
      </c>
      <c r="C36" s="15" t="s">
        <v>255</v>
      </c>
      <c r="D36" s="15" t="s">
        <v>47</v>
      </c>
      <c r="E36" s="15" t="s">
        <v>90</v>
      </c>
      <c r="F36" s="15" t="s">
        <v>256</v>
      </c>
      <c r="G36" s="15" t="s">
        <v>39</v>
      </c>
      <c r="H36" s="16" t="s">
        <v>20</v>
      </c>
      <c r="I36" s="16" t="s">
        <v>345</v>
      </c>
      <c r="J36" s="15" t="s">
        <v>21</v>
      </c>
      <c r="K36" s="15" t="s">
        <v>21</v>
      </c>
      <c r="L36" s="15">
        <v>199</v>
      </c>
      <c r="M36" s="15">
        <v>199</v>
      </c>
      <c r="N36" s="15">
        <v>95</v>
      </c>
      <c r="O36" s="15" t="s">
        <v>319</v>
      </c>
      <c r="P36" s="15">
        <v>0</v>
      </c>
      <c r="Q36" s="15" t="s">
        <v>305</v>
      </c>
      <c r="R36" s="15" t="s">
        <v>305</v>
      </c>
      <c r="S36" s="17" t="s">
        <v>49</v>
      </c>
    </row>
    <row r="37" spans="1:19" s="5" customFormat="1" x14ac:dyDescent="0.25">
      <c r="A37" s="15" t="s">
        <v>192</v>
      </c>
      <c r="B37" s="15">
        <v>2013</v>
      </c>
      <c r="C37" s="15" t="s">
        <v>193</v>
      </c>
      <c r="D37" s="15" t="s">
        <v>28</v>
      </c>
      <c r="E37" s="15" t="s">
        <v>93</v>
      </c>
      <c r="F37" s="15" t="s">
        <v>17</v>
      </c>
      <c r="G37" s="15" t="s">
        <v>17</v>
      </c>
      <c r="H37" s="16" t="s">
        <v>14</v>
      </c>
      <c r="I37" s="16"/>
      <c r="J37" s="15">
        <v>2001</v>
      </c>
      <c r="K37" s="15">
        <v>2011</v>
      </c>
      <c r="L37" s="15">
        <v>97</v>
      </c>
      <c r="M37" s="15">
        <v>66</v>
      </c>
      <c r="N37" s="15">
        <v>4</v>
      </c>
      <c r="O37" s="15" t="s">
        <v>324</v>
      </c>
      <c r="P37" s="15">
        <v>4</v>
      </c>
      <c r="Q37" s="15" t="s">
        <v>325</v>
      </c>
      <c r="R37" s="15" t="s">
        <v>357</v>
      </c>
      <c r="S37" s="17" t="s">
        <v>21</v>
      </c>
    </row>
    <row r="38" spans="1:19" s="5" customFormat="1" x14ac:dyDescent="0.25">
      <c r="A38" s="15" t="s">
        <v>119</v>
      </c>
      <c r="B38" s="15">
        <v>2020</v>
      </c>
      <c r="C38" s="15" t="s">
        <v>120</v>
      </c>
      <c r="D38" s="15" t="s">
        <v>15</v>
      </c>
      <c r="E38" s="15" t="s">
        <v>121</v>
      </c>
      <c r="F38" s="15" t="s">
        <v>17</v>
      </c>
      <c r="G38" s="15" t="s">
        <v>17</v>
      </c>
      <c r="H38" s="16" t="s">
        <v>14</v>
      </c>
      <c r="I38" s="16"/>
      <c r="J38" s="15">
        <v>2014</v>
      </c>
      <c r="K38" s="15">
        <v>2018</v>
      </c>
      <c r="L38" s="15">
        <v>37</v>
      </c>
      <c r="M38" s="15">
        <v>35</v>
      </c>
      <c r="N38" s="15">
        <v>3</v>
      </c>
      <c r="O38" s="15" t="s">
        <v>122</v>
      </c>
      <c r="P38" s="15">
        <v>1</v>
      </c>
      <c r="Q38" s="15">
        <v>2</v>
      </c>
      <c r="R38" s="15" t="s">
        <v>357</v>
      </c>
      <c r="S38" s="17">
        <v>5</v>
      </c>
    </row>
    <row r="39" spans="1:19" s="5" customFormat="1" x14ac:dyDescent="0.25">
      <c r="A39" s="15" t="s">
        <v>95</v>
      </c>
      <c r="B39" s="15">
        <v>2020</v>
      </c>
      <c r="C39" s="15" t="s">
        <v>96</v>
      </c>
      <c r="D39" s="15" t="s">
        <v>28</v>
      </c>
      <c r="E39" s="15" t="s">
        <v>97</v>
      </c>
      <c r="F39" s="15" t="s">
        <v>17</v>
      </c>
      <c r="G39" s="15" t="s">
        <v>17</v>
      </c>
      <c r="H39" s="16" t="s">
        <v>14</v>
      </c>
      <c r="I39" s="16"/>
      <c r="J39" s="15">
        <v>2014</v>
      </c>
      <c r="K39" s="15">
        <v>2016</v>
      </c>
      <c r="L39" s="15">
        <v>35</v>
      </c>
      <c r="M39" s="15">
        <v>35</v>
      </c>
      <c r="N39" s="15">
        <v>2</v>
      </c>
      <c r="O39" s="15" t="s">
        <v>333</v>
      </c>
      <c r="P39" s="15">
        <v>1</v>
      </c>
      <c r="Q39" s="15">
        <v>4</v>
      </c>
      <c r="R39" s="15" t="s">
        <v>357</v>
      </c>
      <c r="S39" s="17">
        <v>12</v>
      </c>
    </row>
    <row r="40" spans="1:19" s="6" customFormat="1" x14ac:dyDescent="0.25">
      <c r="A40" s="14" t="s">
        <v>111</v>
      </c>
      <c r="B40" s="14">
        <v>2020</v>
      </c>
      <c r="C40" s="14" t="s">
        <v>223</v>
      </c>
      <c r="D40" s="14" t="s">
        <v>47</v>
      </c>
      <c r="E40" s="14" t="s">
        <v>182</v>
      </c>
      <c r="F40" s="14" t="s">
        <v>17</v>
      </c>
      <c r="G40" s="14" t="s">
        <v>17</v>
      </c>
      <c r="H40" s="16" t="s">
        <v>14</v>
      </c>
      <c r="I40" s="20"/>
      <c r="J40" s="14">
        <v>1995</v>
      </c>
      <c r="K40" s="14">
        <v>2016</v>
      </c>
      <c r="L40" s="14">
        <v>207</v>
      </c>
      <c r="M40" s="14">
        <v>207</v>
      </c>
      <c r="N40" s="14">
        <v>16</v>
      </c>
      <c r="O40" s="14" t="s">
        <v>224</v>
      </c>
      <c r="P40" s="14">
        <v>8</v>
      </c>
      <c r="Q40" s="14" t="s">
        <v>300</v>
      </c>
      <c r="R40" s="15" t="s">
        <v>357</v>
      </c>
      <c r="S40" s="19">
        <v>5</v>
      </c>
    </row>
    <row r="41" spans="1:19" s="5" customFormat="1" x14ac:dyDescent="0.25">
      <c r="A41" s="14" t="s">
        <v>276</v>
      </c>
      <c r="B41" s="14">
        <v>2020</v>
      </c>
      <c r="C41" s="14" t="s">
        <v>277</v>
      </c>
      <c r="D41" s="14" t="s">
        <v>47</v>
      </c>
      <c r="E41" s="14" t="s">
        <v>278</v>
      </c>
      <c r="F41" s="14" t="s">
        <v>17</v>
      </c>
      <c r="G41" s="14" t="s">
        <v>17</v>
      </c>
      <c r="H41" s="20" t="s">
        <v>14</v>
      </c>
      <c r="I41" s="20"/>
      <c r="J41" s="14">
        <v>2007</v>
      </c>
      <c r="K41" s="14" t="s">
        <v>21</v>
      </c>
      <c r="L41" s="14">
        <v>189</v>
      </c>
      <c r="M41" s="14">
        <v>278</v>
      </c>
      <c r="N41" s="14" t="s">
        <v>308</v>
      </c>
      <c r="O41" s="14" t="s">
        <v>308</v>
      </c>
      <c r="P41" s="14" t="s">
        <v>308</v>
      </c>
      <c r="Q41" s="14" t="s">
        <v>21</v>
      </c>
      <c r="R41" s="15" t="s">
        <v>357</v>
      </c>
      <c r="S41" s="19" t="s">
        <v>323</v>
      </c>
    </row>
    <row r="42" spans="1:19" s="5" customFormat="1" x14ac:dyDescent="0.25">
      <c r="A42" s="14" t="s">
        <v>271</v>
      </c>
      <c r="B42" s="14">
        <v>2019</v>
      </c>
      <c r="C42" s="14" t="s">
        <v>272</v>
      </c>
      <c r="D42" s="14" t="s">
        <v>15</v>
      </c>
      <c r="E42" s="14" t="s">
        <v>42</v>
      </c>
      <c r="F42" s="14" t="s">
        <v>17</v>
      </c>
      <c r="G42" s="14" t="s">
        <v>17</v>
      </c>
      <c r="H42" s="20" t="s">
        <v>14</v>
      </c>
      <c r="I42" s="20"/>
      <c r="J42" s="14">
        <v>2007</v>
      </c>
      <c r="K42" s="14">
        <v>2008</v>
      </c>
      <c r="L42" s="14">
        <v>401</v>
      </c>
      <c r="M42" s="14">
        <v>357</v>
      </c>
      <c r="N42" s="14" t="s">
        <v>21</v>
      </c>
      <c r="O42" s="14" t="s">
        <v>21</v>
      </c>
      <c r="P42" s="14" t="s">
        <v>21</v>
      </c>
      <c r="Q42" s="14" t="s">
        <v>21</v>
      </c>
      <c r="R42" s="15" t="s">
        <v>357</v>
      </c>
      <c r="S42" s="19" t="s">
        <v>21</v>
      </c>
    </row>
    <row r="43" spans="1:19" s="6" customFormat="1" x14ac:dyDescent="0.25">
      <c r="A43" s="14" t="s">
        <v>180</v>
      </c>
      <c r="B43" s="14">
        <v>2019</v>
      </c>
      <c r="C43" s="14" t="s">
        <v>181</v>
      </c>
      <c r="D43" s="14" t="s">
        <v>47</v>
      </c>
      <c r="E43" s="14" t="s">
        <v>182</v>
      </c>
      <c r="F43" s="14" t="s">
        <v>17</v>
      </c>
      <c r="G43" s="14" t="s">
        <v>17</v>
      </c>
      <c r="H43" s="20" t="s">
        <v>14</v>
      </c>
      <c r="I43" s="20"/>
      <c r="J43" s="14">
        <v>2013</v>
      </c>
      <c r="K43" s="14">
        <v>2017</v>
      </c>
      <c r="L43" s="14">
        <v>96</v>
      </c>
      <c r="M43" s="14">
        <v>83</v>
      </c>
      <c r="N43" s="14">
        <v>10</v>
      </c>
      <c r="O43" s="14" t="s">
        <v>313</v>
      </c>
      <c r="P43" s="14">
        <v>5</v>
      </c>
      <c r="Q43" s="14" t="s">
        <v>21</v>
      </c>
      <c r="R43" s="15" t="s">
        <v>357</v>
      </c>
      <c r="S43" s="19" t="s">
        <v>49</v>
      </c>
    </row>
    <row r="44" spans="1:19" s="5" customFormat="1" x14ac:dyDescent="0.25">
      <c r="A44" s="15" t="s">
        <v>26</v>
      </c>
      <c r="B44" s="15">
        <v>2015</v>
      </c>
      <c r="C44" s="15" t="s">
        <v>27</v>
      </c>
      <c r="D44" s="15" t="s">
        <v>28</v>
      </c>
      <c r="E44" s="15" t="s">
        <v>29</v>
      </c>
      <c r="F44" s="15" t="s">
        <v>17</v>
      </c>
      <c r="G44" s="15" t="s">
        <v>17</v>
      </c>
      <c r="H44" s="16" t="s">
        <v>20</v>
      </c>
      <c r="I44" s="16">
        <v>1</v>
      </c>
      <c r="J44" s="15">
        <v>2008</v>
      </c>
      <c r="K44" s="15">
        <v>2012</v>
      </c>
      <c r="L44" s="15">
        <v>8</v>
      </c>
      <c r="M44" s="15">
        <v>6</v>
      </c>
      <c r="N44" s="15">
        <v>1</v>
      </c>
      <c r="O44" s="15">
        <v>4</v>
      </c>
      <c r="P44" s="15">
        <v>1</v>
      </c>
      <c r="Q44" s="15">
        <v>4</v>
      </c>
      <c r="R44" s="15" t="s">
        <v>358</v>
      </c>
      <c r="S44" s="17" t="s">
        <v>30</v>
      </c>
    </row>
    <row r="45" spans="1:19" s="5" customFormat="1" x14ac:dyDescent="0.25">
      <c r="A45" s="15" t="s">
        <v>31</v>
      </c>
      <c r="B45" s="15">
        <v>2017</v>
      </c>
      <c r="C45" s="15" t="s">
        <v>32</v>
      </c>
      <c r="D45" s="15" t="s">
        <v>33</v>
      </c>
      <c r="E45" s="15" t="s">
        <v>34</v>
      </c>
      <c r="F45" s="15" t="s">
        <v>17</v>
      </c>
      <c r="G45" s="15" t="s">
        <v>17</v>
      </c>
      <c r="H45" s="16" t="s">
        <v>20</v>
      </c>
      <c r="I45" s="16">
        <v>1</v>
      </c>
      <c r="J45" s="15" t="s">
        <v>21</v>
      </c>
      <c r="K45" s="15" t="s">
        <v>21</v>
      </c>
      <c r="L45" s="15">
        <v>9</v>
      </c>
      <c r="M45" s="15">
        <v>9</v>
      </c>
      <c r="N45" s="15">
        <v>1</v>
      </c>
      <c r="O45" s="15">
        <v>9</v>
      </c>
      <c r="P45" s="15">
        <v>1</v>
      </c>
      <c r="Q45" s="15">
        <v>4</v>
      </c>
      <c r="R45" s="15" t="s">
        <v>21</v>
      </c>
      <c r="S45" s="17" t="s">
        <v>49</v>
      </c>
    </row>
    <row r="46" spans="1:19" s="5" customFormat="1" x14ac:dyDescent="0.25">
      <c r="A46" s="15" t="s">
        <v>273</v>
      </c>
      <c r="B46" s="15">
        <v>2018</v>
      </c>
      <c r="C46" s="15" t="s">
        <v>274</v>
      </c>
      <c r="D46" s="15" t="s">
        <v>47</v>
      </c>
      <c r="E46" s="15" t="s">
        <v>275</v>
      </c>
      <c r="F46" s="15" t="s">
        <v>17</v>
      </c>
      <c r="G46" s="15" t="s">
        <v>17</v>
      </c>
      <c r="H46" s="16" t="s">
        <v>20</v>
      </c>
      <c r="I46" s="16">
        <v>1</v>
      </c>
      <c r="J46" s="15">
        <v>1992</v>
      </c>
      <c r="K46" s="15">
        <v>2014</v>
      </c>
      <c r="L46" s="15">
        <v>892</v>
      </c>
      <c r="M46" s="15">
        <v>892</v>
      </c>
      <c r="N46" s="15" t="s">
        <v>21</v>
      </c>
      <c r="O46" s="15" t="s">
        <v>21</v>
      </c>
      <c r="P46" s="15" t="s">
        <v>21</v>
      </c>
      <c r="Q46" s="15">
        <v>4</v>
      </c>
      <c r="R46" s="15" t="s">
        <v>21</v>
      </c>
      <c r="S46" s="17" t="s">
        <v>21</v>
      </c>
    </row>
    <row r="47" spans="1:19" s="10" customFormat="1" ht="15.75" x14ac:dyDescent="0.25">
      <c r="A47" s="15" t="s">
        <v>58</v>
      </c>
      <c r="B47" s="15">
        <v>2017</v>
      </c>
      <c r="C47" s="15" t="s">
        <v>59</v>
      </c>
      <c r="D47" s="15" t="s">
        <v>47</v>
      </c>
      <c r="E47" s="15" t="s">
        <v>60</v>
      </c>
      <c r="F47" s="15" t="s">
        <v>17</v>
      </c>
      <c r="G47" s="15" t="s">
        <v>17</v>
      </c>
      <c r="H47" s="16" t="s">
        <v>20</v>
      </c>
      <c r="I47" s="16">
        <v>1</v>
      </c>
      <c r="J47" s="15">
        <v>2013</v>
      </c>
      <c r="K47" s="15">
        <v>2013</v>
      </c>
      <c r="L47" s="15">
        <v>24</v>
      </c>
      <c r="M47" s="15">
        <v>22</v>
      </c>
      <c r="N47" s="15">
        <v>1</v>
      </c>
      <c r="O47" s="15">
        <v>22</v>
      </c>
      <c r="P47" s="15">
        <v>1</v>
      </c>
      <c r="Q47" s="15">
        <v>2</v>
      </c>
      <c r="R47" s="15" t="s">
        <v>358</v>
      </c>
      <c r="S47" s="17">
        <v>5</v>
      </c>
    </row>
    <row r="48" spans="1:19" s="12" customFormat="1" x14ac:dyDescent="0.25">
      <c r="A48" s="14" t="s">
        <v>123</v>
      </c>
      <c r="B48" s="14">
        <v>2020</v>
      </c>
      <c r="C48" s="14" t="s">
        <v>124</v>
      </c>
      <c r="D48" s="14" t="s">
        <v>15</v>
      </c>
      <c r="E48" s="14" t="s">
        <v>66</v>
      </c>
      <c r="F48" s="14" t="s">
        <v>17</v>
      </c>
      <c r="G48" s="14" t="s">
        <v>17</v>
      </c>
      <c r="H48" s="20" t="s">
        <v>20</v>
      </c>
      <c r="I48" s="20">
        <v>1</v>
      </c>
      <c r="J48" s="14">
        <v>2005</v>
      </c>
      <c r="K48" s="14">
        <v>2017</v>
      </c>
      <c r="L48" s="14" t="s">
        <v>21</v>
      </c>
      <c r="M48" s="14">
        <v>56</v>
      </c>
      <c r="N48" s="14">
        <v>3</v>
      </c>
      <c r="O48" s="14" t="s">
        <v>125</v>
      </c>
      <c r="P48" s="14">
        <v>1</v>
      </c>
      <c r="Q48" s="14">
        <v>2</v>
      </c>
      <c r="R48" s="14" t="s">
        <v>358</v>
      </c>
      <c r="S48" s="19">
        <v>12</v>
      </c>
    </row>
    <row r="49" spans="1:19" s="6" customFormat="1" x14ac:dyDescent="0.25">
      <c r="A49" s="14" t="s">
        <v>61</v>
      </c>
      <c r="B49" s="14">
        <v>2018</v>
      </c>
      <c r="C49" s="14" t="s">
        <v>62</v>
      </c>
      <c r="D49" s="14" t="s">
        <v>47</v>
      </c>
      <c r="E49" s="14" t="s">
        <v>63</v>
      </c>
      <c r="F49" s="14" t="s">
        <v>17</v>
      </c>
      <c r="G49" s="14" t="s">
        <v>17</v>
      </c>
      <c r="H49" s="20" t="s">
        <v>20</v>
      </c>
      <c r="I49" s="20">
        <v>1</v>
      </c>
      <c r="J49" s="14">
        <v>2007</v>
      </c>
      <c r="K49" s="14">
        <v>2013</v>
      </c>
      <c r="L49" s="14">
        <v>27</v>
      </c>
      <c r="M49" s="14">
        <v>22</v>
      </c>
      <c r="N49" s="14">
        <v>1</v>
      </c>
      <c r="O49" s="14">
        <v>14</v>
      </c>
      <c r="P49" s="14">
        <v>1</v>
      </c>
      <c r="Q49" s="14">
        <v>2</v>
      </c>
      <c r="R49" s="14" t="s">
        <v>358</v>
      </c>
      <c r="S49" s="19">
        <v>12</v>
      </c>
    </row>
    <row r="50" spans="1:19" s="6" customFormat="1" x14ac:dyDescent="0.25">
      <c r="A50" s="15" t="s">
        <v>225</v>
      </c>
      <c r="B50" s="15">
        <v>2016</v>
      </c>
      <c r="C50" s="15" t="s">
        <v>226</v>
      </c>
      <c r="D50" s="15" t="s">
        <v>47</v>
      </c>
      <c r="E50" s="15" t="s">
        <v>104</v>
      </c>
      <c r="F50" s="15" t="s">
        <v>17</v>
      </c>
      <c r="G50" s="15" t="s">
        <v>17</v>
      </c>
      <c r="H50" s="16" t="s">
        <v>20</v>
      </c>
      <c r="I50" s="16">
        <v>35</v>
      </c>
      <c r="J50" s="15">
        <v>2000</v>
      </c>
      <c r="K50" s="15">
        <v>2008</v>
      </c>
      <c r="L50" s="15">
        <v>90</v>
      </c>
      <c r="M50" s="15">
        <v>90</v>
      </c>
      <c r="N50" s="15">
        <v>19</v>
      </c>
      <c r="O50" s="15" t="s">
        <v>346</v>
      </c>
      <c r="P50" s="15">
        <v>7</v>
      </c>
      <c r="Q50" s="15" t="s">
        <v>347</v>
      </c>
      <c r="R50" s="15" t="s">
        <v>21</v>
      </c>
      <c r="S50" s="17" t="s">
        <v>49</v>
      </c>
    </row>
    <row r="51" spans="1:19" s="6" customFormat="1" ht="13.5" customHeight="1" x14ac:dyDescent="0.25">
      <c r="A51" s="15" t="s">
        <v>88</v>
      </c>
      <c r="B51" s="15">
        <v>2018</v>
      </c>
      <c r="C51" s="15" t="s">
        <v>89</v>
      </c>
      <c r="D51" s="15" t="s">
        <v>47</v>
      </c>
      <c r="E51" s="15" t="s">
        <v>90</v>
      </c>
      <c r="F51" s="15" t="s">
        <v>17</v>
      </c>
      <c r="G51" s="15" t="s">
        <v>17</v>
      </c>
      <c r="H51" s="16" t="s">
        <v>20</v>
      </c>
      <c r="I51" s="16">
        <v>40</v>
      </c>
      <c r="J51" s="15">
        <v>2016</v>
      </c>
      <c r="K51" s="15">
        <v>2016</v>
      </c>
      <c r="L51" s="15">
        <v>148</v>
      </c>
      <c r="M51" s="15">
        <v>130</v>
      </c>
      <c r="N51" s="15">
        <v>1</v>
      </c>
      <c r="O51" s="15">
        <v>4</v>
      </c>
      <c r="P51" s="15">
        <v>1</v>
      </c>
      <c r="Q51" s="15" t="s">
        <v>21</v>
      </c>
      <c r="R51" s="15" t="s">
        <v>314</v>
      </c>
      <c r="S51" s="17" t="s">
        <v>49</v>
      </c>
    </row>
    <row r="52" spans="1:19" s="6" customFormat="1" x14ac:dyDescent="0.25">
      <c r="A52" s="15" t="s">
        <v>12</v>
      </c>
      <c r="B52" s="15">
        <v>2018</v>
      </c>
      <c r="C52" s="15" t="s">
        <v>13</v>
      </c>
      <c r="D52" s="15" t="s">
        <v>15</v>
      </c>
      <c r="E52" s="15" t="s">
        <v>16</v>
      </c>
      <c r="F52" s="15" t="s">
        <v>17</v>
      </c>
      <c r="G52" s="15" t="s">
        <v>17</v>
      </c>
      <c r="H52" s="15" t="s">
        <v>81</v>
      </c>
      <c r="I52" s="15"/>
      <c r="J52" s="15">
        <v>2015</v>
      </c>
      <c r="K52" s="15">
        <v>2017</v>
      </c>
      <c r="L52" s="15">
        <v>13</v>
      </c>
      <c r="M52" s="15">
        <v>13</v>
      </c>
      <c r="N52" s="15">
        <v>0</v>
      </c>
      <c r="O52" s="15" t="s">
        <v>305</v>
      </c>
      <c r="P52" s="15" t="s">
        <v>305</v>
      </c>
      <c r="Q52" s="15" t="s">
        <v>305</v>
      </c>
      <c r="R52" s="15" t="s">
        <v>305</v>
      </c>
      <c r="S52" s="17" t="s">
        <v>49</v>
      </c>
    </row>
    <row r="53" spans="1:19" s="6" customFormat="1" x14ac:dyDescent="0.25">
      <c r="A53" s="15" t="s">
        <v>236</v>
      </c>
      <c r="B53" s="15">
        <v>2018</v>
      </c>
      <c r="C53" s="15" t="s">
        <v>237</v>
      </c>
      <c r="D53" s="15" t="s">
        <v>47</v>
      </c>
      <c r="E53" s="15" t="s">
        <v>90</v>
      </c>
      <c r="F53" s="15" t="s">
        <v>17</v>
      </c>
      <c r="G53" s="15" t="s">
        <v>17</v>
      </c>
      <c r="H53" s="16" t="s">
        <v>81</v>
      </c>
      <c r="I53" s="16"/>
      <c r="J53" s="15">
        <v>2016</v>
      </c>
      <c r="K53" s="15">
        <v>2016</v>
      </c>
      <c r="L53" s="15">
        <v>535</v>
      </c>
      <c r="M53" s="15">
        <v>520</v>
      </c>
      <c r="N53" s="15">
        <v>25</v>
      </c>
      <c r="O53" s="15" t="s">
        <v>318</v>
      </c>
      <c r="P53" s="15">
        <v>11</v>
      </c>
      <c r="Q53" s="15" t="s">
        <v>21</v>
      </c>
      <c r="R53" s="15" t="s">
        <v>21</v>
      </c>
      <c r="S53" s="17">
        <v>12</v>
      </c>
    </row>
    <row r="54" spans="1:19" s="6" customFormat="1" x14ac:dyDescent="0.25">
      <c r="A54" s="14" t="s">
        <v>286</v>
      </c>
      <c r="B54" s="14">
        <v>2018</v>
      </c>
      <c r="C54" s="14" t="s">
        <v>287</v>
      </c>
      <c r="D54" s="14" t="s">
        <v>15</v>
      </c>
      <c r="E54" s="14" t="s">
        <v>288</v>
      </c>
      <c r="F54" s="14" t="s">
        <v>17</v>
      </c>
      <c r="G54" s="14" t="s">
        <v>17</v>
      </c>
      <c r="H54" s="20" t="s">
        <v>81</v>
      </c>
      <c r="I54" s="20"/>
      <c r="J54" s="14">
        <v>2007</v>
      </c>
      <c r="K54" s="14">
        <v>2014</v>
      </c>
      <c r="L54" s="14">
        <v>71</v>
      </c>
      <c r="M54" s="14">
        <v>71</v>
      </c>
      <c r="N54" s="14" t="s">
        <v>21</v>
      </c>
      <c r="O54" s="14" t="s">
        <v>21</v>
      </c>
      <c r="P54" s="14" t="s">
        <v>21</v>
      </c>
      <c r="Q54" s="14" t="s">
        <v>21</v>
      </c>
      <c r="R54" s="14" t="s">
        <v>21</v>
      </c>
      <c r="S54" s="19" t="s">
        <v>21</v>
      </c>
    </row>
    <row r="55" spans="1:19" s="7" customFormat="1" x14ac:dyDescent="0.25">
      <c r="A55" s="14" t="s">
        <v>219</v>
      </c>
      <c r="B55" s="14">
        <v>2019</v>
      </c>
      <c r="C55" s="14" t="s">
        <v>220</v>
      </c>
      <c r="D55" s="14" t="s">
        <v>15</v>
      </c>
      <c r="E55" s="14" t="s">
        <v>221</v>
      </c>
      <c r="F55" s="14" t="s">
        <v>17</v>
      </c>
      <c r="G55" s="14" t="s">
        <v>17</v>
      </c>
      <c r="H55" s="20" t="s">
        <v>81</v>
      </c>
      <c r="I55" s="20"/>
      <c r="J55" s="14">
        <v>2012</v>
      </c>
      <c r="K55" s="14">
        <v>2012</v>
      </c>
      <c r="L55" s="14">
        <v>178</v>
      </c>
      <c r="M55" s="15">
        <v>178</v>
      </c>
      <c r="N55" s="14">
        <v>15</v>
      </c>
      <c r="O55" s="14" t="s">
        <v>222</v>
      </c>
      <c r="P55" s="14">
        <v>1</v>
      </c>
      <c r="Q55" s="14">
        <v>4</v>
      </c>
      <c r="R55" s="14" t="s">
        <v>358</v>
      </c>
      <c r="S55" s="19">
        <v>10</v>
      </c>
    </row>
    <row r="56" spans="1:19" s="7" customFormat="1" x14ac:dyDescent="0.25">
      <c r="A56" s="15" t="s">
        <v>217</v>
      </c>
      <c r="B56" s="15">
        <v>2016</v>
      </c>
      <c r="C56" s="15" t="s">
        <v>218</v>
      </c>
      <c r="D56" s="15" t="s">
        <v>33</v>
      </c>
      <c r="E56" s="15" t="s">
        <v>33</v>
      </c>
      <c r="F56" s="15" t="s">
        <v>118</v>
      </c>
      <c r="G56" s="15" t="s">
        <v>25</v>
      </c>
      <c r="H56" s="16" t="s">
        <v>20</v>
      </c>
      <c r="I56" s="16">
        <v>1</v>
      </c>
      <c r="J56" s="15">
        <v>2003</v>
      </c>
      <c r="K56" s="15">
        <v>2012</v>
      </c>
      <c r="L56" s="15">
        <v>22</v>
      </c>
      <c r="M56" s="15">
        <v>22</v>
      </c>
      <c r="N56" s="15">
        <v>14</v>
      </c>
      <c r="O56" s="15" t="s">
        <v>21</v>
      </c>
      <c r="P56" s="15" t="s">
        <v>21</v>
      </c>
      <c r="Q56" s="15" t="s">
        <v>21</v>
      </c>
      <c r="R56" s="15" t="s">
        <v>21</v>
      </c>
      <c r="S56" s="17" t="s">
        <v>187</v>
      </c>
    </row>
    <row r="57" spans="1:19" s="7" customFormat="1" x14ac:dyDescent="0.25">
      <c r="A57" s="14" t="s">
        <v>116</v>
      </c>
      <c r="B57" s="14">
        <v>2016</v>
      </c>
      <c r="C57" s="14" t="s">
        <v>117</v>
      </c>
      <c r="D57" s="14" t="s">
        <v>33</v>
      </c>
      <c r="E57" s="14" t="s">
        <v>33</v>
      </c>
      <c r="F57" s="14" t="s">
        <v>118</v>
      </c>
      <c r="G57" s="14" t="s">
        <v>25</v>
      </c>
      <c r="H57" s="20" t="s">
        <v>20</v>
      </c>
      <c r="I57" s="20">
        <v>4</v>
      </c>
      <c r="J57" s="14">
        <v>2009</v>
      </c>
      <c r="K57" s="14">
        <v>2013</v>
      </c>
      <c r="L57" s="14">
        <v>30</v>
      </c>
      <c r="M57" s="14">
        <v>30</v>
      </c>
      <c r="N57" s="14">
        <v>1</v>
      </c>
      <c r="O57" s="14">
        <v>2</v>
      </c>
      <c r="P57" s="14">
        <v>0</v>
      </c>
      <c r="Q57" s="14" t="s">
        <v>305</v>
      </c>
      <c r="R57" s="14" t="s">
        <v>305</v>
      </c>
      <c r="S57" s="19" t="s">
        <v>187</v>
      </c>
    </row>
    <row r="58" spans="1:19" s="7" customFormat="1" x14ac:dyDescent="0.25">
      <c r="A58" s="15" t="s">
        <v>238</v>
      </c>
      <c r="B58" s="15">
        <v>2017</v>
      </c>
      <c r="C58" s="15" t="s">
        <v>239</v>
      </c>
      <c r="D58" s="15" t="s">
        <v>28</v>
      </c>
      <c r="E58" s="15" t="s">
        <v>109</v>
      </c>
      <c r="F58" s="15" t="s">
        <v>240</v>
      </c>
      <c r="G58" s="15" t="s">
        <v>25</v>
      </c>
      <c r="H58" s="16" t="s">
        <v>81</v>
      </c>
      <c r="I58" s="16"/>
      <c r="J58" s="15">
        <v>2003</v>
      </c>
      <c r="K58" s="15">
        <v>2013</v>
      </c>
      <c r="L58" s="15">
        <v>274</v>
      </c>
      <c r="M58" s="15">
        <v>231</v>
      </c>
      <c r="N58" s="15" t="s">
        <v>308</v>
      </c>
      <c r="O58" s="15" t="s">
        <v>308</v>
      </c>
      <c r="P58" s="15" t="s">
        <v>308</v>
      </c>
      <c r="Q58" s="15" t="s">
        <v>305</v>
      </c>
      <c r="R58" s="15" t="s">
        <v>21</v>
      </c>
      <c r="S58" s="17" t="s">
        <v>187</v>
      </c>
    </row>
    <row r="59" spans="1:19" s="7" customFormat="1" ht="16.5" customHeight="1" x14ac:dyDescent="0.25">
      <c r="A59" s="15" t="s">
        <v>144</v>
      </c>
      <c r="B59" s="15">
        <v>2020</v>
      </c>
      <c r="C59" s="15" t="s">
        <v>145</v>
      </c>
      <c r="D59" s="15" t="s">
        <v>28</v>
      </c>
      <c r="E59" s="15" t="s">
        <v>109</v>
      </c>
      <c r="F59" s="15" t="s">
        <v>146</v>
      </c>
      <c r="G59" s="15" t="s">
        <v>25</v>
      </c>
      <c r="H59" s="16" t="s">
        <v>81</v>
      </c>
      <c r="I59" s="16"/>
      <c r="J59" s="15">
        <v>2009</v>
      </c>
      <c r="K59" s="15">
        <v>2015</v>
      </c>
      <c r="L59" s="15">
        <v>135</v>
      </c>
      <c r="M59" s="15">
        <v>140</v>
      </c>
      <c r="N59" s="15">
        <v>4</v>
      </c>
      <c r="O59" s="15" t="s">
        <v>147</v>
      </c>
      <c r="P59" s="15">
        <v>4</v>
      </c>
      <c r="Q59" s="15" t="s">
        <v>295</v>
      </c>
      <c r="R59" s="15" t="s">
        <v>356</v>
      </c>
      <c r="S59" s="17" t="s">
        <v>49</v>
      </c>
    </row>
    <row r="60" spans="1:19" s="7" customFormat="1" x14ac:dyDescent="0.25">
      <c r="A60" s="15" t="s">
        <v>289</v>
      </c>
      <c r="B60" s="15">
        <v>2019</v>
      </c>
      <c r="C60" s="15" t="s">
        <v>290</v>
      </c>
      <c r="D60" s="15" t="s">
        <v>15</v>
      </c>
      <c r="E60" s="15" t="s">
        <v>288</v>
      </c>
      <c r="F60" s="15" t="s">
        <v>291</v>
      </c>
      <c r="G60" s="15" t="s">
        <v>25</v>
      </c>
      <c r="H60" s="16" t="s">
        <v>20</v>
      </c>
      <c r="I60" s="16">
        <v>2</v>
      </c>
      <c r="J60" s="15">
        <v>2013</v>
      </c>
      <c r="K60" s="15">
        <v>2017</v>
      </c>
      <c r="L60" s="15">
        <v>423</v>
      </c>
      <c r="M60" s="15">
        <v>7</v>
      </c>
      <c r="N60" s="15" t="s">
        <v>21</v>
      </c>
      <c r="O60" s="15" t="s">
        <v>21</v>
      </c>
      <c r="P60" s="15" t="s">
        <v>21</v>
      </c>
      <c r="Q60" s="15" t="s">
        <v>21</v>
      </c>
      <c r="R60" s="15" t="s">
        <v>305</v>
      </c>
      <c r="S60" s="17" t="s">
        <v>21</v>
      </c>
    </row>
    <row r="61" spans="1:19" s="7" customFormat="1" x14ac:dyDescent="0.25">
      <c r="A61" s="15" t="s">
        <v>91</v>
      </c>
      <c r="B61" s="15">
        <v>2019</v>
      </c>
      <c r="C61" s="15" t="s">
        <v>92</v>
      </c>
      <c r="D61" s="15" t="s">
        <v>22</v>
      </c>
      <c r="E61" s="15" t="s">
        <v>93</v>
      </c>
      <c r="F61" s="15" t="s">
        <v>94</v>
      </c>
      <c r="G61" s="15" t="s">
        <v>25</v>
      </c>
      <c r="H61" s="16" t="s">
        <v>20</v>
      </c>
      <c r="I61" s="16">
        <v>3</v>
      </c>
      <c r="J61" s="15">
        <v>2015</v>
      </c>
      <c r="K61" s="15">
        <v>2015</v>
      </c>
      <c r="L61" s="15" t="s">
        <v>21</v>
      </c>
      <c r="M61" s="15">
        <v>7</v>
      </c>
      <c r="N61" s="15">
        <v>1</v>
      </c>
      <c r="O61" s="15">
        <v>3</v>
      </c>
      <c r="P61" s="15">
        <v>1</v>
      </c>
      <c r="Q61" s="15">
        <v>4</v>
      </c>
      <c r="R61" s="15" t="s">
        <v>308</v>
      </c>
      <c r="S61" s="17" t="s">
        <v>49</v>
      </c>
    </row>
    <row r="62" spans="1:19" s="7" customFormat="1" x14ac:dyDescent="0.25">
      <c r="A62" s="15" t="s">
        <v>261</v>
      </c>
      <c r="B62" s="15">
        <v>2015</v>
      </c>
      <c r="C62" s="15" t="s">
        <v>262</v>
      </c>
      <c r="D62" s="15" t="s">
        <v>28</v>
      </c>
      <c r="E62" s="15" t="s">
        <v>109</v>
      </c>
      <c r="F62" s="15" t="s">
        <v>263</v>
      </c>
      <c r="G62" s="15" t="s">
        <v>25</v>
      </c>
      <c r="H62" s="16" t="s">
        <v>20</v>
      </c>
      <c r="I62" s="16">
        <v>2</v>
      </c>
      <c r="J62" s="15">
        <v>1990</v>
      </c>
      <c r="K62" s="15">
        <v>2013</v>
      </c>
      <c r="L62" s="15">
        <f>149+26</f>
        <v>175</v>
      </c>
      <c r="M62" s="15">
        <v>163</v>
      </c>
      <c r="N62" s="15" t="s">
        <v>21</v>
      </c>
      <c r="O62" s="15" t="s">
        <v>21</v>
      </c>
      <c r="P62" s="15" t="s">
        <v>21</v>
      </c>
      <c r="Q62" s="15" t="s">
        <v>21</v>
      </c>
      <c r="R62" s="15" t="s">
        <v>21</v>
      </c>
      <c r="S62" s="17" t="s">
        <v>49</v>
      </c>
    </row>
    <row r="63" spans="1:19" s="7" customFormat="1" x14ac:dyDescent="0.25">
      <c r="A63" s="14" t="s">
        <v>45</v>
      </c>
      <c r="B63" s="14">
        <v>2020</v>
      </c>
      <c r="C63" s="14" t="s">
        <v>46</v>
      </c>
      <c r="D63" s="14" t="s">
        <v>47</v>
      </c>
      <c r="E63" s="14" t="s">
        <v>48</v>
      </c>
      <c r="F63" s="14" t="s">
        <v>25</v>
      </c>
      <c r="G63" s="14" t="s">
        <v>25</v>
      </c>
      <c r="H63" s="20" t="s">
        <v>20</v>
      </c>
      <c r="I63" s="20">
        <v>1</v>
      </c>
      <c r="J63" s="14">
        <v>2014</v>
      </c>
      <c r="K63" s="14">
        <v>2017</v>
      </c>
      <c r="L63" s="14">
        <v>14</v>
      </c>
      <c r="M63" s="14">
        <v>14</v>
      </c>
      <c r="N63" s="14">
        <v>1</v>
      </c>
      <c r="O63" s="14">
        <v>14</v>
      </c>
      <c r="P63" s="14">
        <v>1</v>
      </c>
      <c r="Q63" s="14">
        <v>4</v>
      </c>
      <c r="R63" s="14" t="s">
        <v>361</v>
      </c>
      <c r="S63" s="19" t="s">
        <v>49</v>
      </c>
    </row>
    <row r="64" spans="1:19" s="7" customFormat="1" x14ac:dyDescent="0.25">
      <c r="A64" s="15" t="s">
        <v>31</v>
      </c>
      <c r="B64" s="15">
        <v>2018</v>
      </c>
      <c r="C64" s="15" t="s">
        <v>99</v>
      </c>
      <c r="D64" s="15" t="s">
        <v>33</v>
      </c>
      <c r="E64" s="15" t="s">
        <v>34</v>
      </c>
      <c r="F64" s="15" t="s">
        <v>100</v>
      </c>
      <c r="G64" s="15" t="s">
        <v>25</v>
      </c>
      <c r="H64" s="16" t="s">
        <v>81</v>
      </c>
      <c r="I64" s="16"/>
      <c r="J64" s="15">
        <v>2014</v>
      </c>
      <c r="K64" s="15">
        <v>2016</v>
      </c>
      <c r="L64" s="15">
        <v>18</v>
      </c>
      <c r="M64" s="15">
        <v>18</v>
      </c>
      <c r="N64" s="15">
        <v>2</v>
      </c>
      <c r="O64" s="15" t="s">
        <v>101</v>
      </c>
      <c r="P64" s="15">
        <v>1</v>
      </c>
      <c r="Q64" s="15">
        <v>3</v>
      </c>
      <c r="R64" s="15" t="s">
        <v>361</v>
      </c>
      <c r="S64" s="17">
        <v>5</v>
      </c>
    </row>
    <row r="65" spans="1:19" s="7" customFormat="1" x14ac:dyDescent="0.25">
      <c r="A65" s="14" t="s">
        <v>233</v>
      </c>
      <c r="B65" s="14">
        <v>2020</v>
      </c>
      <c r="C65" s="14" t="s">
        <v>234</v>
      </c>
      <c r="D65" s="14" t="s">
        <v>22</v>
      </c>
      <c r="E65" s="14" t="s">
        <v>23</v>
      </c>
      <c r="F65" s="14" t="s">
        <v>235</v>
      </c>
      <c r="G65" s="14" t="s">
        <v>25</v>
      </c>
      <c r="H65" s="20" t="s">
        <v>81</v>
      </c>
      <c r="I65" s="20"/>
      <c r="J65" s="14">
        <v>2014</v>
      </c>
      <c r="K65" s="14">
        <v>2016</v>
      </c>
      <c r="L65" s="14">
        <v>151</v>
      </c>
      <c r="M65" s="14">
        <v>151</v>
      </c>
      <c r="N65" s="14">
        <v>22</v>
      </c>
      <c r="O65" s="14" t="s">
        <v>303</v>
      </c>
      <c r="P65" s="14">
        <v>8</v>
      </c>
      <c r="Q65" s="14" t="s">
        <v>198</v>
      </c>
      <c r="R65" s="14" t="s">
        <v>308</v>
      </c>
      <c r="S65" s="19" t="s">
        <v>30</v>
      </c>
    </row>
    <row r="66" spans="1:19" s="7" customFormat="1" x14ac:dyDescent="0.25">
      <c r="A66" s="15" t="s">
        <v>227</v>
      </c>
      <c r="B66" s="15">
        <v>2019</v>
      </c>
      <c r="C66" s="15" t="s">
        <v>228</v>
      </c>
      <c r="D66" s="15" t="s">
        <v>47</v>
      </c>
      <c r="E66" s="15" t="s">
        <v>229</v>
      </c>
      <c r="F66" s="15" t="s">
        <v>230</v>
      </c>
      <c r="G66" s="15" t="s">
        <v>25</v>
      </c>
      <c r="H66" s="16" t="s">
        <v>81</v>
      </c>
      <c r="I66" s="16"/>
      <c r="J66" s="15">
        <v>2004</v>
      </c>
      <c r="K66" s="15">
        <v>2014</v>
      </c>
      <c r="L66" s="15">
        <v>100</v>
      </c>
      <c r="M66" s="15">
        <v>93</v>
      </c>
      <c r="N66" s="15">
        <v>18</v>
      </c>
      <c r="O66" s="15" t="s">
        <v>301</v>
      </c>
      <c r="P66" s="15">
        <v>5</v>
      </c>
      <c r="Q66" s="15" t="s">
        <v>21</v>
      </c>
      <c r="R66" s="15" t="s">
        <v>305</v>
      </c>
      <c r="S66" s="17">
        <v>12</v>
      </c>
    </row>
    <row r="67" spans="1:19" s="7" customFormat="1" x14ac:dyDescent="0.25">
      <c r="A67" s="14" t="s">
        <v>241</v>
      </c>
      <c r="B67" s="14">
        <v>2017</v>
      </c>
      <c r="C67" s="14" t="s">
        <v>242</v>
      </c>
      <c r="D67" s="14" t="s">
        <v>15</v>
      </c>
      <c r="E67" s="14" t="s">
        <v>42</v>
      </c>
      <c r="F67" s="14" t="s">
        <v>243</v>
      </c>
      <c r="G67" s="14" t="s">
        <v>39</v>
      </c>
      <c r="H67" s="20" t="s">
        <v>14</v>
      </c>
      <c r="I67" s="20"/>
      <c r="J67" s="14">
        <v>2009</v>
      </c>
      <c r="K67" s="14">
        <v>2012</v>
      </c>
      <c r="L67" s="14">
        <v>367</v>
      </c>
      <c r="M67" s="14">
        <v>122</v>
      </c>
      <c r="N67" s="14">
        <v>38</v>
      </c>
      <c r="O67" s="14" t="s">
        <v>244</v>
      </c>
      <c r="P67" s="14">
        <v>12</v>
      </c>
      <c r="Q67" s="14" t="s">
        <v>304</v>
      </c>
      <c r="R67" s="15" t="s">
        <v>357</v>
      </c>
      <c r="S67" s="19">
        <v>12</v>
      </c>
    </row>
    <row r="68" spans="1:19" s="7" customFormat="1" x14ac:dyDescent="0.25">
      <c r="A68" s="15" t="s">
        <v>140</v>
      </c>
      <c r="B68" s="15">
        <v>2014</v>
      </c>
      <c r="C68" s="15" t="s">
        <v>141</v>
      </c>
      <c r="D68" s="15" t="s">
        <v>15</v>
      </c>
      <c r="E68" s="15" t="s">
        <v>42</v>
      </c>
      <c r="F68" s="15" t="s">
        <v>142</v>
      </c>
      <c r="G68" s="15" t="s">
        <v>25</v>
      </c>
      <c r="H68" s="16" t="s">
        <v>20</v>
      </c>
      <c r="I68" s="16">
        <v>3</v>
      </c>
      <c r="J68" s="15">
        <v>2009</v>
      </c>
      <c r="K68" s="15">
        <v>2010</v>
      </c>
      <c r="L68" s="15">
        <v>42</v>
      </c>
      <c r="M68" s="15">
        <v>32</v>
      </c>
      <c r="N68" s="15">
        <v>6</v>
      </c>
      <c r="O68" s="15" t="s">
        <v>334</v>
      </c>
      <c r="P68" s="15">
        <v>4</v>
      </c>
      <c r="Q68" s="15" t="s">
        <v>143</v>
      </c>
      <c r="R68" s="15" t="s">
        <v>21</v>
      </c>
      <c r="S68" s="17">
        <v>5</v>
      </c>
    </row>
    <row r="69" spans="1:19" s="7" customFormat="1" x14ac:dyDescent="0.25">
      <c r="A69" s="15" t="s">
        <v>72</v>
      </c>
      <c r="B69" s="15">
        <v>2019</v>
      </c>
      <c r="C69" s="15" t="s">
        <v>73</v>
      </c>
      <c r="D69" s="15" t="s">
        <v>47</v>
      </c>
      <c r="E69" s="15" t="s">
        <v>63</v>
      </c>
      <c r="F69" s="15" t="s">
        <v>74</v>
      </c>
      <c r="G69" s="15" t="s">
        <v>44</v>
      </c>
      <c r="H69" s="16" t="s">
        <v>20</v>
      </c>
      <c r="I69" s="16">
        <v>1</v>
      </c>
      <c r="J69" s="15">
        <v>2013</v>
      </c>
      <c r="K69" s="15">
        <v>2015</v>
      </c>
      <c r="L69" s="15">
        <v>189</v>
      </c>
      <c r="M69" s="15">
        <v>5</v>
      </c>
      <c r="N69" s="15">
        <v>1</v>
      </c>
      <c r="O69" s="15">
        <v>5</v>
      </c>
      <c r="P69" s="15">
        <v>1</v>
      </c>
      <c r="Q69" s="15">
        <v>2</v>
      </c>
      <c r="R69" s="15" t="s">
        <v>361</v>
      </c>
      <c r="S69" s="17" t="s">
        <v>30</v>
      </c>
    </row>
    <row r="70" spans="1:19" s="7" customFormat="1" x14ac:dyDescent="0.25">
      <c r="A70" s="15" t="s">
        <v>279</v>
      </c>
      <c r="B70" s="15">
        <v>2017</v>
      </c>
      <c r="C70" s="15" t="s">
        <v>280</v>
      </c>
      <c r="D70" s="15" t="s">
        <v>154</v>
      </c>
      <c r="E70" s="15" t="s">
        <v>281</v>
      </c>
      <c r="F70" s="15" t="s">
        <v>282</v>
      </c>
      <c r="G70" s="15" t="s">
        <v>25</v>
      </c>
      <c r="H70" s="16" t="s">
        <v>14</v>
      </c>
      <c r="I70" s="16"/>
      <c r="J70" s="15">
        <v>2011</v>
      </c>
      <c r="K70" s="15">
        <v>2014</v>
      </c>
      <c r="L70" s="15">
        <v>63</v>
      </c>
      <c r="M70" s="15">
        <v>73</v>
      </c>
      <c r="N70" s="15" t="s">
        <v>21</v>
      </c>
      <c r="O70" s="15" t="s">
        <v>21</v>
      </c>
      <c r="P70" s="15" t="s">
        <v>21</v>
      </c>
      <c r="Q70" s="15" t="s">
        <v>21</v>
      </c>
      <c r="R70" s="15" t="s">
        <v>357</v>
      </c>
      <c r="S70" s="17" t="s">
        <v>30</v>
      </c>
    </row>
    <row r="71" spans="1:19" s="9" customFormat="1" ht="15.75" x14ac:dyDescent="0.25">
      <c r="A71" s="15" t="s">
        <v>40</v>
      </c>
      <c r="B71" s="15">
        <v>2020</v>
      </c>
      <c r="C71" s="15" t="s">
        <v>41</v>
      </c>
      <c r="D71" s="15" t="s">
        <v>15</v>
      </c>
      <c r="E71" s="15" t="s">
        <v>42</v>
      </c>
      <c r="F71" s="15" t="s">
        <v>43</v>
      </c>
      <c r="G71" s="15" t="s">
        <v>44</v>
      </c>
      <c r="H71" s="16" t="s">
        <v>20</v>
      </c>
      <c r="I71" s="16">
        <v>1</v>
      </c>
      <c r="J71" s="15">
        <v>2018</v>
      </c>
      <c r="K71" s="15">
        <v>2018</v>
      </c>
      <c r="L71" s="15">
        <v>29</v>
      </c>
      <c r="M71" s="15">
        <v>10</v>
      </c>
      <c r="N71" s="15">
        <v>1</v>
      </c>
      <c r="O71" s="15">
        <v>9</v>
      </c>
      <c r="P71" s="15">
        <v>1</v>
      </c>
      <c r="Q71" s="15">
        <v>4</v>
      </c>
      <c r="R71" s="15" t="s">
        <v>361</v>
      </c>
      <c r="S71" s="17" t="s">
        <v>30</v>
      </c>
    </row>
    <row r="72" spans="1:19" s="7" customFormat="1" x14ac:dyDescent="0.25">
      <c r="A72" s="15" t="s">
        <v>18</v>
      </c>
      <c r="B72" s="15">
        <v>2018</v>
      </c>
      <c r="C72" s="15" t="s">
        <v>19</v>
      </c>
      <c r="D72" s="15" t="s">
        <v>22</v>
      </c>
      <c r="E72" s="15" t="s">
        <v>23</v>
      </c>
      <c r="F72" s="15" t="s">
        <v>24</v>
      </c>
      <c r="G72" s="15" t="s">
        <v>25</v>
      </c>
      <c r="H72" s="16" t="s">
        <v>20</v>
      </c>
      <c r="I72" s="16">
        <v>1</v>
      </c>
      <c r="J72" s="15" t="s">
        <v>21</v>
      </c>
      <c r="K72" s="15" t="s">
        <v>21</v>
      </c>
      <c r="L72" s="15">
        <v>63</v>
      </c>
      <c r="M72" s="15">
        <v>3</v>
      </c>
      <c r="N72" s="15">
        <v>1</v>
      </c>
      <c r="O72" s="15">
        <v>3</v>
      </c>
      <c r="P72" s="15">
        <v>1</v>
      </c>
      <c r="Q72" s="15">
        <v>3</v>
      </c>
      <c r="R72" s="15" t="s">
        <v>358</v>
      </c>
      <c r="S72" s="17" t="s">
        <v>330</v>
      </c>
    </row>
    <row r="73" spans="1:19" s="7" customFormat="1" x14ac:dyDescent="0.25">
      <c r="A73" s="15" t="s">
        <v>148</v>
      </c>
      <c r="B73" s="15">
        <v>2017</v>
      </c>
      <c r="C73" s="15" t="s">
        <v>149</v>
      </c>
      <c r="D73" s="15" t="s">
        <v>15</v>
      </c>
      <c r="E73" s="15" t="s">
        <v>150</v>
      </c>
      <c r="F73" s="15" t="s">
        <v>151</v>
      </c>
      <c r="G73" s="15" t="s">
        <v>25</v>
      </c>
      <c r="H73" s="16" t="s">
        <v>81</v>
      </c>
      <c r="I73" s="16"/>
      <c r="J73" s="15">
        <v>2007</v>
      </c>
      <c r="K73" s="15">
        <v>2013</v>
      </c>
      <c r="L73" s="15">
        <v>169</v>
      </c>
      <c r="M73" s="15">
        <v>169</v>
      </c>
      <c r="N73" s="15">
        <v>4</v>
      </c>
      <c r="O73" s="15" t="s">
        <v>308</v>
      </c>
      <c r="P73" s="15" t="s">
        <v>308</v>
      </c>
      <c r="Q73" s="15" t="s">
        <v>308</v>
      </c>
      <c r="R73" s="15" t="s">
        <v>332</v>
      </c>
      <c r="S73" s="17" t="s">
        <v>21</v>
      </c>
    </row>
    <row r="74" spans="1:19" s="7" customFormat="1" x14ac:dyDescent="0.25">
      <c r="A74" s="14" t="s">
        <v>50</v>
      </c>
      <c r="B74" s="14">
        <v>2015</v>
      </c>
      <c r="C74" s="14" t="s">
        <v>51</v>
      </c>
      <c r="D74" s="14" t="s">
        <v>47</v>
      </c>
      <c r="E74" s="14" t="s">
        <v>52</v>
      </c>
      <c r="F74" s="14" t="s">
        <v>53</v>
      </c>
      <c r="G74" s="14" t="s">
        <v>39</v>
      </c>
      <c r="H74" s="20" t="s">
        <v>20</v>
      </c>
      <c r="I74" s="20">
        <v>1</v>
      </c>
      <c r="J74" s="14">
        <v>2012</v>
      </c>
      <c r="K74" s="14">
        <v>2013</v>
      </c>
      <c r="L74" s="14">
        <v>14</v>
      </c>
      <c r="M74" s="14">
        <v>12</v>
      </c>
      <c r="N74" s="14">
        <v>1</v>
      </c>
      <c r="O74" s="14">
        <v>12</v>
      </c>
      <c r="P74" s="14">
        <v>1</v>
      </c>
      <c r="Q74" s="14">
        <v>4</v>
      </c>
      <c r="R74" s="14" t="s">
        <v>21</v>
      </c>
      <c r="S74" s="17" t="s">
        <v>49</v>
      </c>
    </row>
    <row r="75" spans="1:19" s="7" customFormat="1" x14ac:dyDescent="0.25">
      <c r="A75" s="15" t="s">
        <v>264</v>
      </c>
      <c r="B75" s="15">
        <v>2016</v>
      </c>
      <c r="C75" s="15" t="s">
        <v>265</v>
      </c>
      <c r="D75" s="15" t="s">
        <v>47</v>
      </c>
      <c r="E75" s="15" t="s">
        <v>63</v>
      </c>
      <c r="F75" s="15" t="s">
        <v>266</v>
      </c>
      <c r="G75" s="15" t="s">
        <v>17</v>
      </c>
      <c r="H75" s="16" t="s">
        <v>20</v>
      </c>
      <c r="I75" s="16">
        <v>1</v>
      </c>
      <c r="J75" s="15">
        <v>1998</v>
      </c>
      <c r="K75" s="15">
        <v>2012</v>
      </c>
      <c r="L75" s="15">
        <v>350</v>
      </c>
      <c r="M75" s="15">
        <v>350</v>
      </c>
      <c r="N75" s="15">
        <v>1</v>
      </c>
      <c r="O75" s="15">
        <v>344</v>
      </c>
      <c r="P75" s="15">
        <v>1</v>
      </c>
      <c r="Q75" s="15">
        <v>4</v>
      </c>
      <c r="R75" s="15" t="s">
        <v>358</v>
      </c>
      <c r="S75" s="17" t="s">
        <v>49</v>
      </c>
    </row>
    <row r="76" spans="1:19" s="7" customFormat="1" x14ac:dyDescent="0.25">
      <c r="A76" s="14" t="s">
        <v>102</v>
      </c>
      <c r="B76" s="14">
        <v>2019</v>
      </c>
      <c r="C76" s="14" t="s">
        <v>103</v>
      </c>
      <c r="D76" s="14" t="s">
        <v>47</v>
      </c>
      <c r="E76" s="14" t="s">
        <v>104</v>
      </c>
      <c r="F76" s="14" t="s">
        <v>105</v>
      </c>
      <c r="G76" s="14" t="s">
        <v>25</v>
      </c>
      <c r="H76" s="20" t="s">
        <v>20</v>
      </c>
      <c r="I76" s="20">
        <v>1</v>
      </c>
      <c r="J76" s="14">
        <v>2016</v>
      </c>
      <c r="K76" s="14">
        <v>2017</v>
      </c>
      <c r="L76" s="14">
        <v>7</v>
      </c>
      <c r="M76" s="14">
        <v>7</v>
      </c>
      <c r="N76" s="14">
        <v>2</v>
      </c>
      <c r="O76" s="14" t="s">
        <v>106</v>
      </c>
      <c r="P76" s="14">
        <v>2</v>
      </c>
      <c r="Q76" s="14" t="s">
        <v>311</v>
      </c>
      <c r="R76" s="14" t="s">
        <v>21</v>
      </c>
      <c r="S76" s="19">
        <v>5</v>
      </c>
    </row>
    <row r="77" spans="1:19" s="7" customFormat="1" x14ac:dyDescent="0.25">
      <c r="A77" s="14" t="s">
        <v>161</v>
      </c>
      <c r="B77" s="14">
        <v>2019</v>
      </c>
      <c r="C77" s="14" t="s">
        <v>162</v>
      </c>
      <c r="D77" s="14" t="s">
        <v>28</v>
      </c>
      <c r="E77" s="14" t="s">
        <v>97</v>
      </c>
      <c r="F77" s="14" t="s">
        <v>163</v>
      </c>
      <c r="G77" s="14" t="s">
        <v>25</v>
      </c>
      <c r="H77" s="16" t="s">
        <v>14</v>
      </c>
      <c r="I77" s="18"/>
      <c r="J77" s="14">
        <v>2012</v>
      </c>
      <c r="K77" s="14">
        <v>2016</v>
      </c>
      <c r="L77" s="14">
        <v>81</v>
      </c>
      <c r="M77" s="14">
        <v>81</v>
      </c>
      <c r="N77" s="14">
        <v>6</v>
      </c>
      <c r="O77" s="14" t="s">
        <v>312</v>
      </c>
      <c r="P77" s="14">
        <v>4</v>
      </c>
      <c r="Q77" s="14" t="s">
        <v>295</v>
      </c>
      <c r="R77" s="15" t="s">
        <v>357</v>
      </c>
      <c r="S77" s="19">
        <v>12</v>
      </c>
    </row>
    <row r="78" spans="1:19" s="7" customFormat="1" x14ac:dyDescent="0.25">
      <c r="A78" s="15" t="s">
        <v>164</v>
      </c>
      <c r="B78" s="15">
        <v>2015</v>
      </c>
      <c r="C78" s="15" t="s">
        <v>165</v>
      </c>
      <c r="D78" s="15" t="s">
        <v>166</v>
      </c>
      <c r="E78" s="15" t="s">
        <v>167</v>
      </c>
      <c r="F78" s="15" t="s">
        <v>168</v>
      </c>
      <c r="G78" s="15" t="s">
        <v>44</v>
      </c>
      <c r="H78" s="16" t="s">
        <v>20</v>
      </c>
      <c r="I78" s="16">
        <v>1</v>
      </c>
      <c r="J78" s="15">
        <v>1995</v>
      </c>
      <c r="K78" s="15">
        <v>2010</v>
      </c>
      <c r="L78" s="15">
        <f>20+5+9</f>
        <v>34</v>
      </c>
      <c r="M78" s="15">
        <v>46</v>
      </c>
      <c r="N78" s="15">
        <v>1</v>
      </c>
      <c r="O78" s="15">
        <v>46</v>
      </c>
      <c r="P78" s="15">
        <v>1</v>
      </c>
      <c r="Q78" s="15">
        <v>2</v>
      </c>
      <c r="R78" s="15" t="s">
        <v>358</v>
      </c>
      <c r="S78" s="17" t="s">
        <v>49</v>
      </c>
    </row>
    <row r="79" spans="1:19" s="8" customFormat="1" x14ac:dyDescent="0.25">
      <c r="A79" s="15" t="s">
        <v>158</v>
      </c>
      <c r="B79" s="15">
        <v>2019</v>
      </c>
      <c r="C79" s="15" t="s">
        <v>159</v>
      </c>
      <c r="D79" s="15" t="s">
        <v>28</v>
      </c>
      <c r="E79" s="15" t="s">
        <v>109</v>
      </c>
      <c r="F79" s="15" t="s">
        <v>160</v>
      </c>
      <c r="G79" s="15" t="s">
        <v>25</v>
      </c>
      <c r="H79" s="20" t="s">
        <v>81</v>
      </c>
      <c r="I79" s="16"/>
      <c r="J79" s="15">
        <v>2005</v>
      </c>
      <c r="K79" s="15">
        <v>2014</v>
      </c>
      <c r="L79" s="15">
        <v>32</v>
      </c>
      <c r="M79" s="15">
        <v>32</v>
      </c>
      <c r="N79" s="15" t="s">
        <v>21</v>
      </c>
      <c r="O79" s="15" t="s">
        <v>21</v>
      </c>
      <c r="P79" s="15" t="s">
        <v>21</v>
      </c>
      <c r="Q79" s="15" t="s">
        <v>338</v>
      </c>
      <c r="R79" s="15" t="s">
        <v>21</v>
      </c>
      <c r="S79" s="17">
        <v>5</v>
      </c>
    </row>
    <row r="82" spans="1:1" x14ac:dyDescent="0.25">
      <c r="A82" t="s">
        <v>364</v>
      </c>
    </row>
  </sheetData>
  <phoneticPr fontId="8"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Alina Minias</dc:creator>
  <cp:lastModifiedBy>Alina Minias</cp:lastModifiedBy>
  <dcterms:created xsi:type="dcterms:W3CDTF">2022-05-16T12:14:57Z</dcterms:created>
  <dcterms:modified xsi:type="dcterms:W3CDTF">2022-09-10T04:31:46Z</dcterms:modified>
</cp:coreProperties>
</file>