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C:\Users\黄卉\Desktop\文章全部原始数据\Fig3\"/>
    </mc:Choice>
  </mc:AlternateContent>
  <xr:revisionPtr revIDLastSave="0" documentId="13_ncr:1_{E2A5542B-4762-4F36-AA96-8EE2B99615A6}" xr6:coauthVersionLast="46" xr6:coauthVersionMax="46" xr10:uidLastSave="{00000000-0000-0000-0000-000000000000}"/>
  <bookViews>
    <workbookView xWindow="0" yWindow="0" windowWidth="28800" windowHeight="15600" activeTab="1" xr2:uid="{00000000-000D-0000-FFFF-FFFF00000000}"/>
  </bookViews>
  <sheets>
    <sheet name="测试数据" sheetId="1" r:id="rId1"/>
    <sheet name="计算" sheetId="2" r:id="rId2"/>
  </sheets>
  <calcPr calcId="191029"/>
</workbook>
</file>

<file path=xl/calcChain.xml><?xml version="1.0" encoding="utf-8"?>
<calcChain xmlns="http://schemas.openxmlformats.org/spreadsheetml/2006/main">
  <c r="G29" i="2" l="1"/>
  <c r="G28" i="2"/>
  <c r="M24" i="2"/>
  <c r="L24" i="2"/>
  <c r="K24" i="2"/>
  <c r="J24" i="2"/>
  <c r="I24" i="2"/>
  <c r="G23" i="2"/>
  <c r="F23" i="2"/>
  <c r="E23" i="2"/>
  <c r="D23" i="2"/>
  <c r="C23" i="2"/>
  <c r="B23" i="2"/>
  <c r="M22" i="2"/>
  <c r="L22" i="2"/>
  <c r="K22" i="2"/>
  <c r="J22" i="2"/>
  <c r="I22" i="2"/>
  <c r="H22" i="2"/>
  <c r="G22" i="2"/>
  <c r="F22" i="2"/>
  <c r="E22" i="2"/>
  <c r="D22" i="2"/>
  <c r="C22" i="2"/>
  <c r="B22" i="2"/>
  <c r="M21" i="2"/>
  <c r="L21" i="2"/>
  <c r="K21" i="2"/>
  <c r="J21" i="2"/>
  <c r="I21" i="2"/>
  <c r="H21" i="2"/>
  <c r="G21" i="2"/>
  <c r="F21" i="2"/>
  <c r="E21" i="2"/>
  <c r="D21" i="2"/>
  <c r="C21" i="2"/>
  <c r="B21" i="2"/>
  <c r="M20" i="2"/>
  <c r="L20" i="2"/>
  <c r="K20" i="2"/>
  <c r="J20" i="2"/>
  <c r="I20" i="2"/>
  <c r="H20" i="2"/>
  <c r="G20" i="2"/>
  <c r="F20" i="2"/>
  <c r="E20" i="2"/>
  <c r="D20" i="2"/>
  <c r="C20" i="2"/>
  <c r="B20" i="2"/>
  <c r="M19" i="2"/>
  <c r="L19" i="2"/>
  <c r="K19" i="2"/>
  <c r="J19" i="2"/>
  <c r="I19" i="2"/>
  <c r="H19" i="2"/>
  <c r="G19" i="2"/>
  <c r="F19" i="2"/>
  <c r="E19" i="2"/>
  <c r="D19" i="2"/>
  <c r="C19" i="2"/>
  <c r="B19" i="2"/>
  <c r="M18" i="2"/>
  <c r="L18" i="2"/>
  <c r="K18" i="2"/>
  <c r="J18" i="2"/>
  <c r="I18" i="2"/>
  <c r="H18" i="2"/>
  <c r="G18" i="2"/>
  <c r="F18" i="2"/>
  <c r="E18" i="2"/>
  <c r="D18" i="2"/>
  <c r="C18" i="2"/>
  <c r="B18" i="2"/>
  <c r="M17" i="2"/>
  <c r="L17" i="2"/>
  <c r="K17" i="2"/>
  <c r="J17" i="2"/>
  <c r="I17" i="2"/>
  <c r="H17" i="2"/>
  <c r="G17" i="2"/>
  <c r="F17" i="2"/>
  <c r="E17" i="2"/>
  <c r="D17" i="2"/>
  <c r="C17" i="2"/>
  <c r="B17" i="2"/>
  <c r="H4" i="2"/>
  <c r="G4" i="2"/>
  <c r="F4" i="2"/>
  <c r="E4" i="2"/>
  <c r="D4" i="2"/>
  <c r="C4" i="2"/>
</calcChain>
</file>

<file path=xl/sharedStrings.xml><?xml version="1.0" encoding="utf-8"?>
<sst xmlns="http://schemas.openxmlformats.org/spreadsheetml/2006/main" count="57" uniqueCount="47">
  <si>
    <t>所属操作：</t>
  </si>
  <si>
    <t>酶标板</t>
  </si>
  <si>
    <t>节点名称：</t>
  </si>
  <si>
    <t>光度测试1</t>
  </si>
  <si>
    <t>是否为区域扫描：</t>
  </si>
  <si>
    <t>否</t>
  </si>
  <si>
    <t>重复次数：</t>
  </si>
  <si>
    <t>1</t>
  </si>
  <si>
    <t>积分时间：</t>
  </si>
  <si>
    <t>50</t>
  </si>
  <si>
    <t>狭缝带宽：</t>
  </si>
  <si>
    <t>无此功能</t>
  </si>
  <si>
    <t>测试波长：</t>
  </si>
  <si>
    <t>450</t>
  </si>
  <si>
    <t>测试开始时间：</t>
  </si>
  <si>
    <t>2020-06-30 15:41:18</t>
  </si>
  <si>
    <t>测试结束时间：</t>
  </si>
  <si>
    <t>2020-06-30 15:42:16</t>
  </si>
  <si>
    <t>@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</si>
  <si>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</si>
  <si>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</si>
  <si>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</si>
  <si>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</si>
  <si>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</si>
  <si>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</si>
  <si>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</si>
  <si>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</si>
  <si>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</si>
  <si>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</si>
  <si>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</si>
  <si>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A</t>
  </si>
  <si>
    <t>B</t>
  </si>
  <si>
    <t>C</t>
  </si>
  <si>
    <t>D</t>
  </si>
  <si>
    <t>E</t>
  </si>
  <si>
    <t>F</t>
  </si>
  <si>
    <t>G</t>
  </si>
  <si>
    <t>H</t>
  </si>
  <si>
    <t>标准曲线</t>
  </si>
  <si>
    <t>标准品</t>
  </si>
  <si>
    <t>均值</t>
  </si>
  <si>
    <t>浓度（ng/L）</t>
  </si>
  <si>
    <t>96孔板OD值</t>
  </si>
  <si>
    <t>相对应浓度结果</t>
  </si>
  <si>
    <t>对照组</t>
  </si>
  <si>
    <t>实验组</t>
  </si>
  <si>
    <t>Hepg2富氢培养基实验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</si>
</sst>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2" borderId="0" xfId="0" applyFont="1" applyFill="1">
      <alignment vertical="center"/>
    </xf>
    <xf numFmtId="0" fontId="2" fillId="0" borderId="0" xfId="0" applyFont="1">
      <alignment vertical="center"/>
    </xf>
    <xf numFmtId="0" fontId="0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zh-CN"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0" vertOverflow="ellipsis" vert="horz" wrap="square" anchor="ctr" anchorCtr="1"/>
                <a:lstStyle/>
                <a:p>
                  <a:pPr>
                    <a:defRPr lang="zh-CN"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zh-CN"/>
                </a:p>
              </c:txPr>
            </c:trendlineLbl>
          </c:trendline>
          <c:xVal>
            <c:numRef>
              <c:f>计算!$C$4:$H$4</c:f>
              <c:numCache>
                <c:formatCode>General</c:formatCode>
                <c:ptCount val="6"/>
                <c:pt idx="0">
                  <c:v>1.3044500000000001</c:v>
                </c:pt>
                <c:pt idx="1">
                  <c:v>0.60604999999999998</c:v>
                </c:pt>
                <c:pt idx="2">
                  <c:v>0.30125000000000002</c:v>
                </c:pt>
                <c:pt idx="3">
                  <c:v>0.18180000000000002</c:v>
                </c:pt>
                <c:pt idx="4">
                  <c:v>0.11835000000000001</c:v>
                </c:pt>
                <c:pt idx="5">
                  <c:v>0.1036</c:v>
                </c:pt>
              </c:numCache>
            </c:numRef>
          </c:xVal>
          <c:yVal>
            <c:numRef>
              <c:f>计算!$C$5:$H$5</c:f>
              <c:numCache>
                <c:formatCode>General</c:formatCode>
                <c:ptCount val="6"/>
                <c:pt idx="0">
                  <c:v>800</c:v>
                </c:pt>
                <c:pt idx="1">
                  <c:v>400</c:v>
                </c:pt>
                <c:pt idx="2">
                  <c:v>200</c:v>
                </c:pt>
                <c:pt idx="3">
                  <c:v>100</c:v>
                </c:pt>
                <c:pt idx="4">
                  <c:v>50</c:v>
                </c:pt>
                <c:pt idx="5">
                  <c:v>25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162B-449C-AC06-C5061374E3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43292262"/>
        <c:axId val="639796264"/>
      </c:scatterChart>
      <c:valAx>
        <c:axId val="64329226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39796264"/>
        <c:crosses val="autoZero"/>
        <c:crossBetween val="midCat"/>
      </c:valAx>
      <c:valAx>
        <c:axId val="6397962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0" vertOverflow="ellipsis" vert="horz" wrap="square" anchor="ctr" anchorCtr="1"/>
          <a:lstStyle/>
          <a:p>
            <a:pPr>
              <a:defRPr lang="zh-CN"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64329226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zh-CN"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19050</xdr:colOff>
      <xdr:row>8</xdr:row>
      <xdr:rowOff>153670</xdr:rowOff>
    </xdr:from>
    <xdr:to>
      <xdr:col>22</xdr:col>
      <xdr:colOff>25400</xdr:colOff>
      <xdr:row>25</xdr:row>
      <xdr:rowOff>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N19"/>
  <sheetViews>
    <sheetView topLeftCell="A10" workbookViewId="0">
      <selection activeCell="C12" sqref="C12:N19"/>
    </sheetView>
  </sheetViews>
  <sheetFormatPr defaultColWidth="9" defaultRowHeight="13.5" x14ac:dyDescent="0.15"/>
  <sheetData>
    <row r="2" spans="2:14" x14ac:dyDescent="0.15">
      <c r="B2" t="s">
        <v>0</v>
      </c>
      <c r="C2" t="s">
        <v>1</v>
      </c>
    </row>
    <row r="3" spans="2:14" x14ac:dyDescent="0.15">
      <c r="B3" t="s">
        <v>2</v>
      </c>
      <c r="C3" t="s">
        <v>3</v>
      </c>
    </row>
    <row r="4" spans="2:14" x14ac:dyDescent="0.15">
      <c r="B4" t="s">
        <v>4</v>
      </c>
      <c r="C4" t="s">
        <v>5</v>
      </c>
    </row>
    <row r="5" spans="2:14" x14ac:dyDescent="0.15">
      <c r="B5" t="s">
        <v>6</v>
      </c>
      <c r="C5" t="s">
        <v>7</v>
      </c>
    </row>
    <row r="6" spans="2:14" x14ac:dyDescent="0.15">
      <c r="B6" t="s">
        <v>8</v>
      </c>
      <c r="C6" t="s">
        <v>9</v>
      </c>
    </row>
    <row r="7" spans="2:14" x14ac:dyDescent="0.15">
      <c r="B7" t="s">
        <v>10</v>
      </c>
      <c r="C7" t="s">
        <v>11</v>
      </c>
    </row>
    <row r="8" spans="2:14" x14ac:dyDescent="0.15">
      <c r="B8" t="s">
        <v>12</v>
      </c>
      <c r="C8" t="s">
        <v>13</v>
      </c>
    </row>
    <row r="9" spans="2:14" x14ac:dyDescent="0.15">
      <c r="B9" t="s">
        <v>14</v>
      </c>
      <c r="C9" t="s">
        <v>15</v>
      </c>
    </row>
    <row r="10" spans="2:14" x14ac:dyDescent="0.15">
      <c r="B10" t="s">
        <v>16</v>
      </c>
      <c r="C10" t="s">
        <v>17</v>
      </c>
    </row>
    <row r="11" spans="2:14" x14ac:dyDescent="0.15">
      <c r="B11" t="s">
        <v>18</v>
      </c>
      <c r="C11" t="s">
        <v>7</v>
      </c>
      <c r="D11" t="s">
        <v>19</v>
      </c>
      <c r="E11" t="s">
        <v>20</v>
      </c>
      <c r="F11" t="s">
        <v>21</v>
      </c>
      <c r="G11" t="s">
        <v>22</v>
      </c>
      <c r="H11" t="s">
        <v>23</v>
      </c>
      <c r="I11" t="s">
        <v>24</v>
      </c>
      <c r="J11" t="s">
        <v>25</v>
      </c>
      <c r="K11" t="s">
        <v>26</v>
      </c>
      <c r="L11" t="s">
        <v>27</v>
      </c>
      <c r="M11" t="s">
        <v>28</v>
      </c>
      <c r="N11" t="s">
        <v>29</v>
      </c>
    </row>
    <row r="12" spans="2:14" x14ac:dyDescent="0.15">
      <c r="B12" t="s">
        <v>30</v>
      </c>
      <c r="C12">
        <v>9.2299999999999993E-2</v>
      </c>
      <c r="D12">
        <v>9.6299999999999997E-2</v>
      </c>
      <c r="E12">
        <v>9.4399999999999998E-2</v>
      </c>
      <c r="F12">
        <v>9.69E-2</v>
      </c>
      <c r="G12">
        <v>0.1012</v>
      </c>
      <c r="H12">
        <v>9.6699999999999994E-2</v>
      </c>
      <c r="I12">
        <v>9.5600000000000004E-2</v>
      </c>
      <c r="J12">
        <v>0.10589999999999999</v>
      </c>
      <c r="K12">
        <v>0.1065</v>
      </c>
      <c r="L12">
        <v>0.104</v>
      </c>
      <c r="M12">
        <v>9.8199999999999996E-2</v>
      </c>
      <c r="N12">
        <v>0.1081</v>
      </c>
    </row>
    <row r="13" spans="2:14" x14ac:dyDescent="0.15">
      <c r="B13" t="s">
        <v>31</v>
      </c>
      <c r="C13">
        <v>9.3200000000000005E-2</v>
      </c>
      <c r="D13">
        <v>9.0399999999999994E-2</v>
      </c>
      <c r="E13">
        <v>9.8799999999999999E-2</v>
      </c>
      <c r="F13">
        <v>9.5100000000000004E-2</v>
      </c>
      <c r="G13">
        <v>9.4799999999999995E-2</v>
      </c>
      <c r="H13">
        <v>0.124</v>
      </c>
      <c r="I13">
        <v>9.6699999999999994E-2</v>
      </c>
      <c r="J13">
        <v>9.2100000000000001E-2</v>
      </c>
      <c r="K13">
        <v>0.1003</v>
      </c>
      <c r="L13">
        <v>0.33929999999999999</v>
      </c>
      <c r="M13">
        <v>9.6000000000000002E-2</v>
      </c>
      <c r="N13">
        <v>0.10829999999999999</v>
      </c>
    </row>
    <row r="14" spans="2:14" x14ac:dyDescent="0.15">
      <c r="B14" t="s">
        <v>32</v>
      </c>
      <c r="C14">
        <v>0.10059999999999999</v>
      </c>
      <c r="D14">
        <v>8.8900000000000007E-2</v>
      </c>
      <c r="E14">
        <v>8.9399999999999993E-2</v>
      </c>
      <c r="F14">
        <v>9.35E-2</v>
      </c>
      <c r="G14">
        <v>0.10970000000000001</v>
      </c>
      <c r="H14">
        <v>9.5299999999999996E-2</v>
      </c>
      <c r="I14">
        <v>9.4899999999999998E-2</v>
      </c>
      <c r="J14">
        <v>8.8599999999999998E-2</v>
      </c>
      <c r="K14">
        <v>9.5799999999999996E-2</v>
      </c>
      <c r="L14">
        <v>0.1555</v>
      </c>
      <c r="M14">
        <v>9.3899999999999997E-2</v>
      </c>
      <c r="N14">
        <v>0.1014</v>
      </c>
    </row>
    <row r="15" spans="2:14" x14ac:dyDescent="0.15">
      <c r="B15" t="s">
        <v>33</v>
      </c>
      <c r="C15">
        <v>9.3700000000000006E-2</v>
      </c>
      <c r="D15">
        <v>9.0899999999999995E-2</v>
      </c>
      <c r="E15">
        <v>9.35E-2</v>
      </c>
      <c r="F15">
        <v>9.3200000000000005E-2</v>
      </c>
      <c r="G15">
        <v>9.3299999999999994E-2</v>
      </c>
      <c r="H15">
        <v>8.8999999999999996E-2</v>
      </c>
      <c r="I15">
        <v>0.21410000000000001</v>
      </c>
      <c r="J15">
        <v>9.64E-2</v>
      </c>
      <c r="K15">
        <v>0.11840000000000001</v>
      </c>
      <c r="L15">
        <v>8.9499999999999996E-2</v>
      </c>
      <c r="M15">
        <v>8.48E-2</v>
      </c>
      <c r="N15">
        <v>9.1700000000000004E-2</v>
      </c>
    </row>
    <row r="16" spans="2:14" x14ac:dyDescent="0.15">
      <c r="B16" t="s">
        <v>34</v>
      </c>
      <c r="C16">
        <v>9.2899999999999996E-2</v>
      </c>
      <c r="D16">
        <v>9.1800000000000007E-2</v>
      </c>
      <c r="E16">
        <v>9.3200000000000005E-2</v>
      </c>
      <c r="F16">
        <v>9.2100000000000001E-2</v>
      </c>
      <c r="G16">
        <v>0.12039999999999999</v>
      </c>
      <c r="H16">
        <v>0.106</v>
      </c>
      <c r="I16">
        <v>0.1052</v>
      </c>
      <c r="J16">
        <v>9.5799999999999996E-2</v>
      </c>
      <c r="K16">
        <v>9.5600000000000004E-2</v>
      </c>
      <c r="L16">
        <v>9.5899999999999999E-2</v>
      </c>
      <c r="M16">
        <v>9.4E-2</v>
      </c>
      <c r="N16">
        <v>9.8500000000000004E-2</v>
      </c>
    </row>
    <row r="17" spans="2:14" x14ac:dyDescent="0.15">
      <c r="B17" t="s">
        <v>35</v>
      </c>
      <c r="C17">
        <v>9.0700000000000003E-2</v>
      </c>
      <c r="D17">
        <v>9.0200000000000002E-2</v>
      </c>
      <c r="E17">
        <v>9.3399999999999997E-2</v>
      </c>
      <c r="F17">
        <v>9.1399999999999995E-2</v>
      </c>
      <c r="G17">
        <v>9.2200000000000004E-2</v>
      </c>
      <c r="H17">
        <v>8.8599999999999998E-2</v>
      </c>
      <c r="I17">
        <v>9.0700000000000003E-2</v>
      </c>
      <c r="J17">
        <v>9.4600000000000004E-2</v>
      </c>
      <c r="K17">
        <v>9.8000000000000004E-2</v>
      </c>
      <c r="L17">
        <v>0.1108</v>
      </c>
      <c r="M17">
        <v>9.5500000000000002E-2</v>
      </c>
      <c r="N17">
        <v>0.10199999999999999</v>
      </c>
    </row>
    <row r="18" spans="2:14" x14ac:dyDescent="0.15">
      <c r="B18" t="s">
        <v>36</v>
      </c>
      <c r="C18">
        <v>9.3799999999999994E-2</v>
      </c>
      <c r="D18">
        <v>8.5300000000000001E-2</v>
      </c>
      <c r="E18">
        <v>8.7400000000000005E-2</v>
      </c>
      <c r="F18">
        <v>9.1399999999999995E-2</v>
      </c>
      <c r="G18">
        <v>9.2499999999999999E-2</v>
      </c>
      <c r="H18">
        <v>9.5899999999999999E-2</v>
      </c>
    </row>
    <row r="19" spans="2:14" x14ac:dyDescent="0.15">
      <c r="B19" t="s">
        <v>37</v>
      </c>
      <c r="J19">
        <v>9.5399999999999999E-2</v>
      </c>
      <c r="K19">
        <v>0.11990000000000001</v>
      </c>
      <c r="L19">
        <v>0.26440000000000002</v>
      </c>
      <c r="M19">
        <v>8.4099999999999994E-2</v>
      </c>
      <c r="N19">
        <v>6.9500000000000006E-2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29"/>
  <sheetViews>
    <sheetView tabSelected="1" workbookViewId="0">
      <selection activeCell="F52" sqref="F52"/>
    </sheetView>
  </sheetViews>
  <sheetFormatPr defaultColWidth="8.75" defaultRowHeight="13.5" x14ac:dyDescent="0.15"/>
  <cols>
    <col min="2" max="2" width="13" customWidth="1"/>
    <col min="3" max="3" width="11.75"/>
    <col min="4" max="4" width="11.5"/>
    <col min="5" max="5" width="11.75"/>
    <col min="6" max="6" width="12.75"/>
    <col min="7" max="8" width="11.75"/>
    <col min="9" max="10" width="10.5"/>
    <col min="11" max="11" width="11.75"/>
    <col min="12" max="13" width="10.5"/>
  </cols>
  <sheetData>
    <row r="1" spans="2:13" x14ac:dyDescent="0.15">
      <c r="B1" s="1" t="s">
        <v>38</v>
      </c>
    </row>
    <row r="2" spans="2:13" x14ac:dyDescent="0.15">
      <c r="B2" s="4" t="s">
        <v>39</v>
      </c>
      <c r="C2">
        <v>1.2325999999999999</v>
      </c>
      <c r="D2">
        <v>0.58809999999999996</v>
      </c>
      <c r="E2">
        <v>0.28499999999999998</v>
      </c>
      <c r="F2">
        <v>0.16700000000000001</v>
      </c>
      <c r="G2">
        <v>0.115</v>
      </c>
      <c r="H2">
        <v>0.1041</v>
      </c>
    </row>
    <row r="3" spans="2:13" x14ac:dyDescent="0.15">
      <c r="B3" s="4"/>
      <c r="C3">
        <v>1.3763000000000001</v>
      </c>
      <c r="D3">
        <v>0.624</v>
      </c>
      <c r="E3">
        <v>0.3175</v>
      </c>
      <c r="F3">
        <v>0.1966</v>
      </c>
      <c r="G3">
        <v>0.1217</v>
      </c>
      <c r="H3">
        <v>0.1031</v>
      </c>
    </row>
    <row r="4" spans="2:13" x14ac:dyDescent="0.15">
      <c r="B4" t="s">
        <v>40</v>
      </c>
      <c r="C4">
        <f t="shared" ref="C4:H4" si="0">AVERAGE(C2:C3)</f>
        <v>1.3044500000000001</v>
      </c>
      <c r="D4">
        <f t="shared" si="0"/>
        <v>0.60604999999999998</v>
      </c>
      <c r="E4">
        <f t="shared" si="0"/>
        <v>0.30125000000000002</v>
      </c>
      <c r="F4">
        <f t="shared" si="0"/>
        <v>0.18180000000000002</v>
      </c>
      <c r="G4">
        <f t="shared" si="0"/>
        <v>0.11835000000000001</v>
      </c>
      <c r="H4">
        <f t="shared" si="0"/>
        <v>0.1036</v>
      </c>
    </row>
    <row r="5" spans="2:13" x14ac:dyDescent="0.15">
      <c r="B5" t="s">
        <v>41</v>
      </c>
      <c r="C5">
        <v>800</v>
      </c>
      <c r="D5">
        <v>400</v>
      </c>
      <c r="E5">
        <v>200</v>
      </c>
      <c r="F5">
        <v>100</v>
      </c>
      <c r="G5">
        <v>50</v>
      </c>
      <c r="H5">
        <v>25</v>
      </c>
    </row>
    <row r="6" spans="2:13" x14ac:dyDescent="0.15">
      <c r="B6" t="s">
        <v>42</v>
      </c>
    </row>
    <row r="7" spans="2:13" x14ac:dyDescent="0.15">
      <c r="B7">
        <v>9.2299999999999993E-2</v>
      </c>
      <c r="C7">
        <v>9.6299999999999997E-2</v>
      </c>
      <c r="D7">
        <v>9.4399999999999998E-2</v>
      </c>
      <c r="E7">
        <v>9.69E-2</v>
      </c>
      <c r="F7">
        <v>0.1012</v>
      </c>
      <c r="G7">
        <v>9.6699999999999994E-2</v>
      </c>
      <c r="H7">
        <v>9.5600000000000004E-2</v>
      </c>
      <c r="I7">
        <v>0.10589999999999999</v>
      </c>
      <c r="J7">
        <v>0.1065</v>
      </c>
      <c r="K7">
        <v>0.104</v>
      </c>
      <c r="L7">
        <v>9.8199999999999996E-2</v>
      </c>
      <c r="M7">
        <v>0.1081</v>
      </c>
    </row>
    <row r="8" spans="2:13" x14ac:dyDescent="0.15">
      <c r="B8">
        <v>9.3200000000000005E-2</v>
      </c>
      <c r="C8">
        <v>9.0399999999999994E-2</v>
      </c>
      <c r="D8">
        <v>9.8799999999999999E-2</v>
      </c>
      <c r="E8">
        <v>9.5100000000000004E-2</v>
      </c>
      <c r="F8">
        <v>9.4799999999999995E-2</v>
      </c>
      <c r="G8">
        <v>0.124</v>
      </c>
      <c r="H8">
        <v>9.6699999999999994E-2</v>
      </c>
      <c r="I8">
        <v>9.2100000000000001E-2</v>
      </c>
      <c r="J8">
        <v>0.1003</v>
      </c>
      <c r="K8">
        <v>0.33929999999999999</v>
      </c>
      <c r="L8">
        <v>9.6000000000000002E-2</v>
      </c>
      <c r="M8">
        <v>0.10829999999999999</v>
      </c>
    </row>
    <row r="9" spans="2:13" x14ac:dyDescent="0.15">
      <c r="B9">
        <v>0.10059999999999999</v>
      </c>
      <c r="C9">
        <v>8.8900000000000007E-2</v>
      </c>
      <c r="D9">
        <v>8.9399999999999993E-2</v>
      </c>
      <c r="E9">
        <v>9.35E-2</v>
      </c>
      <c r="F9">
        <v>0.10970000000000001</v>
      </c>
      <c r="G9">
        <v>9.5299999999999996E-2</v>
      </c>
      <c r="H9">
        <v>9.4899999999999998E-2</v>
      </c>
      <c r="I9">
        <v>8.8599999999999998E-2</v>
      </c>
      <c r="J9">
        <v>9.5799999999999996E-2</v>
      </c>
      <c r="K9">
        <v>0.1555</v>
      </c>
      <c r="L9">
        <v>9.3899999999999997E-2</v>
      </c>
      <c r="M9">
        <v>0.1014</v>
      </c>
    </row>
    <row r="10" spans="2:13" x14ac:dyDescent="0.15">
      <c r="B10">
        <v>9.3700000000000006E-2</v>
      </c>
      <c r="C10">
        <v>9.0899999999999995E-2</v>
      </c>
      <c r="D10">
        <v>9.35E-2</v>
      </c>
      <c r="E10">
        <v>9.3200000000000005E-2</v>
      </c>
      <c r="F10">
        <v>9.3299999999999994E-2</v>
      </c>
      <c r="G10">
        <v>8.8999999999999996E-2</v>
      </c>
      <c r="H10">
        <v>0.21410000000000001</v>
      </c>
      <c r="I10">
        <v>9.64E-2</v>
      </c>
      <c r="J10">
        <v>0.11840000000000001</v>
      </c>
      <c r="K10">
        <v>8.9499999999999996E-2</v>
      </c>
      <c r="L10">
        <v>8.48E-2</v>
      </c>
      <c r="M10">
        <v>9.1700000000000004E-2</v>
      </c>
    </row>
    <row r="11" spans="2:13" x14ac:dyDescent="0.15">
      <c r="B11">
        <v>9.2899999999999996E-2</v>
      </c>
      <c r="C11">
        <v>9.1800000000000007E-2</v>
      </c>
      <c r="D11">
        <v>9.3200000000000005E-2</v>
      </c>
      <c r="E11">
        <v>9.2100000000000001E-2</v>
      </c>
      <c r="F11">
        <v>0.12039999999999999</v>
      </c>
      <c r="G11">
        <v>0.106</v>
      </c>
      <c r="H11">
        <v>0.1052</v>
      </c>
      <c r="I11">
        <v>9.5799999999999996E-2</v>
      </c>
      <c r="J11">
        <v>9.5600000000000004E-2</v>
      </c>
      <c r="K11">
        <v>9.5899999999999999E-2</v>
      </c>
      <c r="L11">
        <v>9.4E-2</v>
      </c>
      <c r="M11">
        <v>9.8500000000000004E-2</v>
      </c>
    </row>
    <row r="12" spans="2:13" x14ac:dyDescent="0.15">
      <c r="B12">
        <v>9.0700000000000003E-2</v>
      </c>
      <c r="C12">
        <v>9.0200000000000002E-2</v>
      </c>
      <c r="D12">
        <v>9.3399999999999997E-2</v>
      </c>
      <c r="E12">
        <v>9.1399999999999995E-2</v>
      </c>
      <c r="F12">
        <v>9.2200000000000004E-2</v>
      </c>
      <c r="G12">
        <v>8.8599999999999998E-2</v>
      </c>
      <c r="H12">
        <v>9.0700000000000003E-2</v>
      </c>
      <c r="I12">
        <v>9.4600000000000004E-2</v>
      </c>
      <c r="J12">
        <v>9.8000000000000004E-2</v>
      </c>
      <c r="K12">
        <v>0.1108</v>
      </c>
      <c r="L12">
        <v>9.5500000000000002E-2</v>
      </c>
      <c r="M12">
        <v>0.10199999999999999</v>
      </c>
    </row>
    <row r="13" spans="2:13" x14ac:dyDescent="0.15">
      <c r="B13">
        <v>9.3799999999999994E-2</v>
      </c>
      <c r="C13">
        <v>8.5300000000000001E-2</v>
      </c>
      <c r="D13">
        <v>8.7400000000000005E-2</v>
      </c>
      <c r="E13">
        <v>9.1399999999999995E-2</v>
      </c>
      <c r="F13">
        <v>9.2499999999999999E-2</v>
      </c>
      <c r="G13">
        <v>9.5899999999999999E-2</v>
      </c>
    </row>
    <row r="14" spans="2:13" x14ac:dyDescent="0.15">
      <c r="I14">
        <v>9.5399999999999999E-2</v>
      </c>
      <c r="J14">
        <v>0.11990000000000001</v>
      </c>
      <c r="K14">
        <v>0.26440000000000002</v>
      </c>
      <c r="L14">
        <v>8.4099999999999994E-2</v>
      </c>
      <c r="M14">
        <v>6.9500000000000006E-2</v>
      </c>
    </row>
    <row r="15" spans="2:13" x14ac:dyDescent="0.15">
      <c r="B15" t="s">
        <v>43</v>
      </c>
    </row>
    <row r="16" spans="2:13" x14ac:dyDescent="0.15">
      <c r="B16">
        <v>1</v>
      </c>
      <c r="C16">
        <v>2</v>
      </c>
      <c r="D16">
        <v>3</v>
      </c>
      <c r="E16">
        <v>4</v>
      </c>
      <c r="F16">
        <v>5</v>
      </c>
      <c r="G16">
        <v>6</v>
      </c>
      <c r="H16">
        <v>7</v>
      </c>
      <c r="I16">
        <v>8</v>
      </c>
      <c r="J16">
        <v>9</v>
      </c>
      <c r="K16">
        <v>10</v>
      </c>
      <c r="L16">
        <v>11</v>
      </c>
      <c r="M16">
        <v>12</v>
      </c>
    </row>
    <row r="17" spans="1:13" x14ac:dyDescent="0.15">
      <c r="A17" t="s">
        <v>30</v>
      </c>
      <c r="B17">
        <f>637.11*B7-15.226</f>
        <v>43.579253000000001</v>
      </c>
      <c r="C17">
        <f t="shared" ref="C17:M17" si="1">637.11*C7-15.226</f>
        <v>46.127693000000001</v>
      </c>
      <c r="D17">
        <f t="shared" si="1"/>
        <v>44.917183999999999</v>
      </c>
      <c r="E17">
        <f t="shared" si="1"/>
        <v>46.509959000000002</v>
      </c>
      <c r="F17">
        <f t="shared" si="1"/>
        <v>49.249532000000002</v>
      </c>
      <c r="G17">
        <f t="shared" si="1"/>
        <v>46.382536999999999</v>
      </c>
      <c r="H17">
        <f t="shared" si="1"/>
        <v>45.681716000000002</v>
      </c>
      <c r="I17">
        <f t="shared" si="1"/>
        <v>52.243949000000001</v>
      </c>
      <c r="J17">
        <f t="shared" si="1"/>
        <v>52.626215000000002</v>
      </c>
      <c r="K17">
        <f t="shared" si="1"/>
        <v>51.033439999999999</v>
      </c>
      <c r="L17">
        <f t="shared" si="1"/>
        <v>47.338202000000003</v>
      </c>
      <c r="M17">
        <f t="shared" si="1"/>
        <v>53.64559100000001</v>
      </c>
    </row>
    <row r="18" spans="1:13" x14ac:dyDescent="0.15">
      <c r="A18" t="s">
        <v>31</v>
      </c>
      <c r="B18">
        <f t="shared" ref="B18:B20" si="2">637.11*B8-15.226</f>
        <v>44.152652000000003</v>
      </c>
      <c r="C18">
        <f t="shared" ref="C18:C20" si="3">637.11*C8-15.226</f>
        <v>42.368744</v>
      </c>
      <c r="D18">
        <f t="shared" ref="D18:D20" si="4">637.11*D8-15.226</f>
        <v>47.720468000000004</v>
      </c>
      <c r="E18">
        <f t="shared" ref="E18:E20" si="5">637.11*E8-15.226</f>
        <v>45.363161000000005</v>
      </c>
      <c r="F18">
        <f t="shared" ref="F18:F20" si="6">637.11*F8-15.226</f>
        <v>45.172027999999997</v>
      </c>
      <c r="G18">
        <f t="shared" ref="G18:G20" si="7">637.11*G8-15.226</f>
        <v>63.775639999999996</v>
      </c>
      <c r="H18">
        <f t="shared" ref="H18:H20" si="8">637.11*H8-15.226</f>
        <v>46.382536999999999</v>
      </c>
      <c r="I18">
        <f t="shared" ref="I18:I20" si="9">637.11*I8-15.226</f>
        <v>43.451831000000006</v>
      </c>
      <c r="J18">
        <f t="shared" ref="J18:J20" si="10">637.11*J8-15.226</f>
        <v>48.676133</v>
      </c>
      <c r="K18">
        <f t="shared" ref="K18:K20" si="11">637.11*K8-15.226</f>
        <v>200.94542300000001</v>
      </c>
      <c r="L18">
        <f t="shared" ref="L18:L20" si="12">637.11*L8-15.226</f>
        <v>45.93656</v>
      </c>
      <c r="M18">
        <f t="shared" ref="M18:M20" si="13">637.11*M8-15.226</f>
        <v>53.773012999999992</v>
      </c>
    </row>
    <row r="19" spans="1:13" x14ac:dyDescent="0.15">
      <c r="A19" t="s">
        <v>32</v>
      </c>
      <c r="B19">
        <f t="shared" si="2"/>
        <v>48.867266000000001</v>
      </c>
      <c r="C19">
        <f t="shared" si="3"/>
        <v>41.413079000000003</v>
      </c>
      <c r="D19">
        <f t="shared" si="4"/>
        <v>41.731634</v>
      </c>
      <c r="E19">
        <f t="shared" si="5"/>
        <v>44.343785000000004</v>
      </c>
      <c r="F19">
        <f t="shared" si="6"/>
        <v>54.664967000000004</v>
      </c>
      <c r="G19">
        <f t="shared" si="7"/>
        <v>45.490583000000001</v>
      </c>
      <c r="H19">
        <f t="shared" si="8"/>
        <v>45.235739000000002</v>
      </c>
      <c r="I19">
        <f t="shared" si="9"/>
        <v>41.221946000000003</v>
      </c>
      <c r="J19">
        <f t="shared" si="10"/>
        <v>45.809137999999997</v>
      </c>
      <c r="K19">
        <f t="shared" si="11"/>
        <v>83.844605000000001</v>
      </c>
      <c r="L19">
        <f t="shared" si="12"/>
        <v>44.598629000000003</v>
      </c>
      <c r="M19">
        <f t="shared" si="13"/>
        <v>49.376953999999998</v>
      </c>
    </row>
    <row r="20" spans="1:13" x14ac:dyDescent="0.15">
      <c r="A20" t="s">
        <v>33</v>
      </c>
      <c r="B20">
        <f t="shared" si="2"/>
        <v>44.471207000000007</v>
      </c>
      <c r="C20">
        <f t="shared" si="3"/>
        <v>42.687298999999996</v>
      </c>
      <c r="D20">
        <f t="shared" si="4"/>
        <v>44.343785000000004</v>
      </c>
      <c r="E20">
        <f t="shared" si="5"/>
        <v>44.152652000000003</v>
      </c>
      <c r="F20">
        <f t="shared" si="6"/>
        <v>44.216363000000001</v>
      </c>
      <c r="G20">
        <f t="shared" si="7"/>
        <v>41.476790000000001</v>
      </c>
      <c r="H20">
        <f t="shared" si="8"/>
        <v>121.17925100000002</v>
      </c>
      <c r="I20">
        <f t="shared" si="9"/>
        <v>46.191403999999999</v>
      </c>
      <c r="J20">
        <f t="shared" si="10"/>
        <v>60.207824000000002</v>
      </c>
      <c r="K20">
        <f t="shared" si="11"/>
        <v>41.795344999999998</v>
      </c>
      <c r="L20">
        <f t="shared" si="12"/>
        <v>38.800927999999999</v>
      </c>
      <c r="M20">
        <f t="shared" si="13"/>
        <v>43.196987000000007</v>
      </c>
    </row>
    <row r="21" spans="1:13" x14ac:dyDescent="0.15">
      <c r="A21" t="s">
        <v>34</v>
      </c>
      <c r="B21">
        <f t="shared" ref="B21:M21" si="14">637.11*B11-15.226</f>
        <v>43.961519000000003</v>
      </c>
      <c r="C21">
        <f t="shared" si="14"/>
        <v>43.260698000000005</v>
      </c>
      <c r="D21">
        <f t="shared" si="14"/>
        <v>44.152652000000003</v>
      </c>
      <c r="E21">
        <f t="shared" si="14"/>
        <v>43.451831000000006</v>
      </c>
      <c r="F21">
        <f t="shared" si="14"/>
        <v>61.482044000000002</v>
      </c>
      <c r="G21">
        <f t="shared" si="14"/>
        <v>52.307659999999998</v>
      </c>
      <c r="H21">
        <f t="shared" si="14"/>
        <v>51.797972000000001</v>
      </c>
      <c r="I21">
        <f t="shared" si="14"/>
        <v>45.809137999999997</v>
      </c>
      <c r="J21">
        <f t="shared" si="14"/>
        <v>45.681716000000002</v>
      </c>
      <c r="K21">
        <f t="shared" si="14"/>
        <v>45.872849000000002</v>
      </c>
      <c r="L21">
        <f t="shared" si="14"/>
        <v>44.66234</v>
      </c>
      <c r="M21">
        <f t="shared" si="14"/>
        <v>47.529335000000003</v>
      </c>
    </row>
    <row r="22" spans="1:13" x14ac:dyDescent="0.15">
      <c r="A22" t="s">
        <v>35</v>
      </c>
      <c r="B22">
        <f t="shared" ref="B22:M22" si="15">637.11*B12-15.226</f>
        <v>42.559877000000007</v>
      </c>
      <c r="C22">
        <f t="shared" si="15"/>
        <v>42.241322000000004</v>
      </c>
      <c r="D22">
        <f t="shared" si="15"/>
        <v>44.280073999999999</v>
      </c>
      <c r="E22">
        <f t="shared" si="15"/>
        <v>43.005853999999999</v>
      </c>
      <c r="F22">
        <f t="shared" si="15"/>
        <v>43.515542000000003</v>
      </c>
      <c r="G22">
        <f t="shared" si="15"/>
        <v>41.221946000000003</v>
      </c>
      <c r="H22">
        <f t="shared" si="15"/>
        <v>42.559877000000007</v>
      </c>
      <c r="I22">
        <f t="shared" si="15"/>
        <v>45.044606000000002</v>
      </c>
      <c r="J22">
        <f t="shared" si="15"/>
        <v>47.210780000000007</v>
      </c>
      <c r="K22">
        <f t="shared" si="15"/>
        <v>55.365787999999995</v>
      </c>
      <c r="L22">
        <f t="shared" si="15"/>
        <v>45.618005000000004</v>
      </c>
      <c r="M22">
        <f t="shared" si="15"/>
        <v>49.759219999999999</v>
      </c>
    </row>
    <row r="23" spans="1:13" x14ac:dyDescent="0.15">
      <c r="A23" t="s">
        <v>36</v>
      </c>
      <c r="B23">
        <f t="shared" ref="B23:G23" si="16">637.11*B13-15.226</f>
        <v>44.534917999999998</v>
      </c>
      <c r="C23">
        <f t="shared" si="16"/>
        <v>39.119483000000002</v>
      </c>
      <c r="D23">
        <f t="shared" si="16"/>
        <v>40.457414000000007</v>
      </c>
      <c r="E23">
        <f t="shared" si="16"/>
        <v>43.005853999999999</v>
      </c>
      <c r="F23">
        <f t="shared" si="16"/>
        <v>43.706675000000004</v>
      </c>
      <c r="G23">
        <f t="shared" si="16"/>
        <v>45.872849000000002</v>
      </c>
    </row>
    <row r="24" spans="1:13" x14ac:dyDescent="0.15">
      <c r="A24" t="s">
        <v>37</v>
      </c>
      <c r="I24">
        <f>637.11*I14-15.226</f>
        <v>45.554293999999999</v>
      </c>
      <c r="J24">
        <f>637.11*J14-15.226</f>
        <v>61.163489000000013</v>
      </c>
      <c r="K24">
        <f>637.11*K14-15.226</f>
        <v>153.22588400000001</v>
      </c>
      <c r="L24">
        <f>637.11*L14-15.226</f>
        <v>38.354951</v>
      </c>
      <c r="M24">
        <f>637.11*M14-15.226</f>
        <v>29.053145000000008</v>
      </c>
    </row>
    <row r="27" spans="1:13" ht="18.75" x14ac:dyDescent="0.15">
      <c r="B27" s="3" t="s">
        <v>46</v>
      </c>
      <c r="G27" s="2" t="s">
        <v>40</v>
      </c>
    </row>
    <row r="28" spans="1:13" x14ac:dyDescent="0.15">
      <c r="B28" t="s">
        <v>44</v>
      </c>
      <c r="C28">
        <v>44.534917999999998</v>
      </c>
      <c r="D28">
        <v>39.119483000000002</v>
      </c>
      <c r="E28">
        <v>40.457414</v>
      </c>
      <c r="G28" s="2">
        <f>AVERAGE(C28:E28)</f>
        <v>41.370605000000005</v>
      </c>
    </row>
    <row r="29" spans="1:13" x14ac:dyDescent="0.15">
      <c r="B29" t="s">
        <v>45</v>
      </c>
      <c r="C29">
        <v>43.005853999999999</v>
      </c>
      <c r="D29">
        <v>43.706674999999997</v>
      </c>
      <c r="E29">
        <v>45.872849000000002</v>
      </c>
      <c r="G29" s="2">
        <f>AVERAGE(C29:E29)</f>
        <v>44.195125999999995</v>
      </c>
    </row>
  </sheetData>
  <mergeCells count="1">
    <mergeCell ref="B2:B3"/>
  </mergeCells>
  <phoneticPr fontId="3" type="noConversion"/>
  <pageMargins left="0.75" right="0.75" top="1" bottom="1" header="0.5" footer="0.5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测试数据</vt:lpstr>
      <vt:lpstr>计算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黄卉</cp:lastModifiedBy>
  <dcterms:created xsi:type="dcterms:W3CDTF">2020-06-30T15:42:00Z</dcterms:created>
  <dcterms:modified xsi:type="dcterms:W3CDTF">2021-01-13T02:21:04Z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KSOProductBuildVer">
    <vt:lpwstr>2052-11.1.0.9739</vt:lpwstr>
  </property>
</Properties>
</file>