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 filterPrivacy="1"/>
  <xr:revisionPtr revIDLastSave="0" documentId="13_ncr:1_{86A7856D-8720-3943-8F06-1F64A2C65E97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table 1 (2)" sheetId="6" r:id="rId1"/>
    <sheet name="MAC" sheetId="1" r:id="rId2"/>
    <sheet name="DSA-aniridie" sheetId="3" r:id="rId3"/>
    <sheet name="capture écran" sheetId="4" r:id="rId4"/>
    <sheet name="table 1 (archive)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5" i="5" l="1"/>
  <c r="H44" i="5"/>
  <c r="H43" i="5"/>
  <c r="X18" i="3" l="1"/>
  <c r="Y18" i="3"/>
  <c r="P18" i="3"/>
  <c r="Q18" i="3"/>
  <c r="Y27" i="1" l="1"/>
  <c r="X27" i="1"/>
  <c r="P27" i="1"/>
  <c r="Q27" i="1"/>
  <c r="V27" i="1" l="1"/>
</calcChain>
</file>

<file path=xl/sharedStrings.xml><?xml version="1.0" encoding="utf-8"?>
<sst xmlns="http://schemas.openxmlformats.org/spreadsheetml/2006/main" count="1594" uniqueCount="679">
  <si>
    <t>Gène</t>
  </si>
  <si>
    <t>variant</t>
  </si>
  <si>
    <t>Diag sur</t>
  </si>
  <si>
    <t>NGS1</t>
  </si>
  <si>
    <t>cas index</t>
  </si>
  <si>
    <t>NomUsage</t>
  </si>
  <si>
    <t>Prenom</t>
  </si>
  <si>
    <t>DateNaissance</t>
  </si>
  <si>
    <t>Sexe</t>
  </si>
  <si>
    <t>SG120866</t>
  </si>
  <si>
    <t>BOUILLOT</t>
  </si>
  <si>
    <t>Adeline</t>
  </si>
  <si>
    <t>F</t>
  </si>
  <si>
    <t>ADN170121</t>
  </si>
  <si>
    <t>BADIN</t>
  </si>
  <si>
    <t>Laurina Maury</t>
  </si>
  <si>
    <t>ADN180040</t>
  </si>
  <si>
    <t>HERNANDEZ</t>
  </si>
  <si>
    <t>FOETUS</t>
  </si>
  <si>
    <t>ADN180135</t>
  </si>
  <si>
    <t>SEDDIKI</t>
  </si>
  <si>
    <t>LEA NOUR</t>
  </si>
  <si>
    <t>ADN180143</t>
  </si>
  <si>
    <t>SALEMBIER</t>
  </si>
  <si>
    <t>Charlie</t>
  </si>
  <si>
    <t>M</t>
  </si>
  <si>
    <t>ADN190032</t>
  </si>
  <si>
    <t>MARTINEAU</t>
  </si>
  <si>
    <t>Noe</t>
  </si>
  <si>
    <t>PRSS56</t>
  </si>
  <si>
    <t xml:space="preserve">c.510delinsCA p.Glu170Aspfs*15 </t>
  </si>
  <si>
    <t>mère</t>
  </si>
  <si>
    <t>père</t>
  </si>
  <si>
    <t>c. 289C&gt;T p.Arg97*</t>
  </si>
  <si>
    <t>OTX2</t>
  </si>
  <si>
    <t>Commentaire</t>
  </si>
  <si>
    <t>RARB</t>
  </si>
  <si>
    <t>c.1205T&gt;C p.Leu402Pro</t>
  </si>
  <si>
    <t>c.654G&gt;C p.Trp218Cys</t>
  </si>
  <si>
    <t xml:space="preserve">
</t>
  </si>
  <si>
    <t>c.1151-1G&gt;C</t>
  </si>
  <si>
    <t>c.142-3T&gt;C</t>
  </si>
  <si>
    <t>ADN190139</t>
  </si>
  <si>
    <t>HANCE</t>
  </si>
  <si>
    <t>LEONIE</t>
  </si>
  <si>
    <t>SG200264</t>
  </si>
  <si>
    <t>FANGUEIRO GOMES</t>
  </si>
  <si>
    <t>Louise</t>
  </si>
  <si>
    <t>ADN200107</t>
  </si>
  <si>
    <t>MONNIER</t>
  </si>
  <si>
    <t>Oara</t>
  </si>
  <si>
    <t>NGS2</t>
  </si>
  <si>
    <t xml:space="preserve">
c.6045_6046delCA p.Phe2015leufs*8
</t>
  </si>
  <si>
    <t>c.1033T&gt;C (p.Cys345Arg)</t>
  </si>
  <si>
    <t>c.70_89del p.Asp24Argfs*65</t>
  </si>
  <si>
    <t>SG180379</t>
  </si>
  <si>
    <t>Jean-Pierre</t>
  </si>
  <si>
    <t>Carine</t>
  </si>
  <si>
    <t>SG180378</t>
  </si>
  <si>
    <t>Marie Françoise</t>
  </si>
  <si>
    <t>ADN170122</t>
  </si>
  <si>
    <t>ADN180042</t>
  </si>
  <si>
    <t>Fred Jimmy</t>
  </si>
  <si>
    <t>ADN170120</t>
  </si>
  <si>
    <t>ADN180041</t>
  </si>
  <si>
    <t>Pamela</t>
  </si>
  <si>
    <t>RENARD</t>
  </si>
  <si>
    <t>Maxime</t>
  </si>
  <si>
    <t>SG181382</t>
  </si>
  <si>
    <t>Mohammed</t>
  </si>
  <si>
    <t>SG181381</t>
  </si>
  <si>
    <t>Nassima</t>
  </si>
  <si>
    <t>ADN180144</t>
  </si>
  <si>
    <t>Josselyne</t>
  </si>
  <si>
    <t>SG190795</t>
  </si>
  <si>
    <t>Mathieu</t>
  </si>
  <si>
    <t>ADN190166</t>
  </si>
  <si>
    <t>Chloé</t>
  </si>
  <si>
    <t>ADN190167</t>
  </si>
  <si>
    <t>Loic</t>
  </si>
  <si>
    <t>SG210329</t>
  </si>
  <si>
    <t>Anthony</t>
  </si>
  <si>
    <t>SG210330</t>
  </si>
  <si>
    <t>Aurélie</t>
  </si>
  <si>
    <t>SG200265</t>
  </si>
  <si>
    <t>Magali</t>
  </si>
  <si>
    <t>SG210401</t>
  </si>
  <si>
    <t>Leonel</t>
  </si>
  <si>
    <t>ADN200109</t>
  </si>
  <si>
    <t>DESBOIS</t>
  </si>
  <si>
    <t>Elise</t>
  </si>
  <si>
    <t>ADN200108</t>
  </si>
  <si>
    <t>Sullivan</t>
  </si>
  <si>
    <t>SG120409</t>
  </si>
  <si>
    <t xml:space="preserve">PAX6 </t>
  </si>
  <si>
    <t>c.11-1G&gt;C et c.11-1G&gt;A</t>
  </si>
  <si>
    <t>allèle triple déjà passé sur NGS2: c.11-1G&gt;C 28%,  c.11-1G&gt;A 19%</t>
  </si>
  <si>
    <t>MASTO</t>
  </si>
  <si>
    <t>Martial</t>
  </si>
  <si>
    <t>ADN190216</t>
  </si>
  <si>
    <t>HEDGE</t>
  </si>
  <si>
    <t>Timothy</t>
  </si>
  <si>
    <t>Patricia</t>
  </si>
  <si>
    <t>06/12/176</t>
  </si>
  <si>
    <t>SG200976</t>
  </si>
  <si>
    <t>Robert Anthony</t>
  </si>
  <si>
    <t>variant hérité père asymptomatique (examen oculaire non précisé)</t>
  </si>
  <si>
    <t xml:space="preserve">c.368A&gt;G (p.Asp123Gly) </t>
  </si>
  <si>
    <t>SOX2</t>
  </si>
  <si>
    <t>SG040833</t>
  </si>
  <si>
    <t xml:space="preserve">récurrence chez 1/2 frère paternel </t>
  </si>
  <si>
    <t>sanger</t>
  </si>
  <si>
    <t>ARZUR</t>
  </si>
  <si>
    <t>Alain</t>
  </si>
  <si>
    <t>SG040829</t>
  </si>
  <si>
    <t>ARUZR</t>
  </si>
  <si>
    <t>Lola</t>
  </si>
  <si>
    <t>c.991C&gt;T (p.Arg331*)</t>
  </si>
  <si>
    <t>PAX6</t>
  </si>
  <si>
    <t>LA200091</t>
  </si>
  <si>
    <t>VAYSSE</t>
  </si>
  <si>
    <t>ROXANE</t>
  </si>
  <si>
    <t>Roxane</t>
  </si>
  <si>
    <t>SG200680</t>
  </si>
  <si>
    <t>SG200679</t>
  </si>
  <si>
    <t>c.1159C&gt;T p.Arg387Cys</t>
  </si>
  <si>
    <t>NGS-2</t>
  </si>
  <si>
    <t>RAX</t>
  </si>
  <si>
    <t>c.665C&gt;A p.(Ser222*)</t>
  </si>
  <si>
    <t>LA090161</t>
  </si>
  <si>
    <t>KARR</t>
  </si>
  <si>
    <t>Flora</t>
  </si>
  <si>
    <t>-</t>
  </si>
  <si>
    <t>SG110372</t>
  </si>
  <si>
    <t>SG110373</t>
  </si>
  <si>
    <t>ESCODA</t>
  </si>
  <si>
    <t>Thierry</t>
  </si>
  <si>
    <t xml:space="preserve"> c.154T&gt;C p.Ser52Pro</t>
  </si>
  <si>
    <t>SG152537</t>
  </si>
  <si>
    <t>PHILIPPE-MOUREY</t>
  </si>
  <si>
    <t>Alexandre</t>
  </si>
  <si>
    <t>PICCHI</t>
  </si>
  <si>
    <t>Amélie</t>
  </si>
  <si>
    <t>Emeric</t>
  </si>
  <si>
    <t>SG140510</t>
  </si>
  <si>
    <t>SG152536</t>
  </si>
  <si>
    <t xml:space="preserve"> c.549T&gt;G p.Tyr183*</t>
  </si>
  <si>
    <t>ADN140216</t>
  </si>
  <si>
    <t>NGAH YATCHOUNKEU</t>
  </si>
  <si>
    <t>Lazarine</t>
  </si>
  <si>
    <t>ADN150074</t>
  </si>
  <si>
    <t>TASSY EYENGA</t>
  </si>
  <si>
    <t>Marie Marcelle</t>
  </si>
  <si>
    <t>ADN150075</t>
  </si>
  <si>
    <t>YATCHOUNKEU</t>
  </si>
  <si>
    <t>François de Salle</t>
  </si>
  <si>
    <t>ADN140224</t>
  </si>
  <si>
    <t>GUIMARAES PEREIRA</t>
  </si>
  <si>
    <t>Luis</t>
  </si>
  <si>
    <t>PEREIRA</t>
  </si>
  <si>
    <t>Maria de Fatima</t>
  </si>
  <si>
    <t>ADN140230</t>
  </si>
  <si>
    <t>ADN140231</t>
  </si>
  <si>
    <t>DE FREITAS PEREIRA</t>
  </si>
  <si>
    <t>Jose Fernando</t>
  </si>
  <si>
    <t>Foetus</t>
  </si>
  <si>
    <t>c.427delG p.(Val143Serfs*11)</t>
  </si>
  <si>
    <t>ADN170228</t>
  </si>
  <si>
    <t>TROUBAT</t>
  </si>
  <si>
    <t>Gabriel</t>
  </si>
  <si>
    <t>père symptomatique (µphtalmie unilat): absence variant et passé sur NGS1</t>
  </si>
  <si>
    <t>SG172108</t>
  </si>
  <si>
    <t>Julien</t>
  </si>
  <si>
    <t>SG172742</t>
  </si>
  <si>
    <t>MESNARD</t>
  </si>
  <si>
    <t>Emilie</t>
  </si>
  <si>
    <t>ADN190130</t>
  </si>
  <si>
    <t>BLONDEL</t>
  </si>
  <si>
    <t>Jacques</t>
  </si>
  <si>
    <t>ADN190129</t>
  </si>
  <si>
    <t>MONSIMIER</t>
  </si>
  <si>
    <t>Anais</t>
  </si>
  <si>
    <t>ADN190131</t>
  </si>
  <si>
    <t>Colette</t>
  </si>
  <si>
    <t>c.175C&gt;T (p.Pro59Ser)</t>
  </si>
  <si>
    <t>GJA8</t>
  </si>
  <si>
    <t>PAX2</t>
  </si>
  <si>
    <t>c.389_390insTGCT p.Pro130Profs*51</t>
  </si>
  <si>
    <t xml:space="preserve">MERCIER </t>
  </si>
  <si>
    <t xml:space="preserve">CLAUDE </t>
  </si>
  <si>
    <t>SG102059</t>
  </si>
  <si>
    <t>SG102060</t>
  </si>
  <si>
    <t>COQUEL</t>
  </si>
  <si>
    <t>Rachel</t>
  </si>
  <si>
    <t>SG100141</t>
  </si>
  <si>
    <t>MERCIER</t>
  </si>
  <si>
    <t>Florian</t>
  </si>
  <si>
    <t>DELELIS</t>
  </si>
  <si>
    <t>Frédéric</t>
  </si>
  <si>
    <t>SG112336</t>
  </si>
  <si>
    <t>SG112337</t>
  </si>
  <si>
    <t>Christelle</t>
  </si>
  <si>
    <t>SG110819</t>
  </si>
  <si>
    <t>Justine</t>
  </si>
  <si>
    <t>c.513C&gt;G p.Tyr171*</t>
  </si>
  <si>
    <t>COINTE</t>
  </si>
  <si>
    <t>Julie</t>
  </si>
  <si>
    <t>SG120425</t>
  </si>
  <si>
    <t>Benoit</t>
  </si>
  <si>
    <t>SG120426</t>
  </si>
  <si>
    <t>Zoé</t>
  </si>
  <si>
    <t>SG111544</t>
  </si>
  <si>
    <t>c.193G&gt;A p.Gly65Arg</t>
  </si>
  <si>
    <t>NOUGUE</t>
  </si>
  <si>
    <t>Ludovic</t>
  </si>
  <si>
    <t>SG122601</t>
  </si>
  <si>
    <t>Nathalie</t>
  </si>
  <si>
    <t>SG122600</t>
  </si>
  <si>
    <t>Théo</t>
  </si>
  <si>
    <t>c.192C&gt;A p.Asn64Lys</t>
  </si>
  <si>
    <t>GANTIER</t>
  </si>
  <si>
    <t>GAEL</t>
  </si>
  <si>
    <t>SG130442</t>
  </si>
  <si>
    <t>SG102083</t>
  </si>
  <si>
    <t>THOMAS</t>
  </si>
  <si>
    <t>Lenaïc</t>
  </si>
  <si>
    <t>SG111934</t>
  </si>
  <si>
    <t>Ludivine</t>
  </si>
  <si>
    <t>phénotype</t>
  </si>
  <si>
    <t>anophtalmie bilat</t>
  </si>
  <si>
    <t>MARECHAL</t>
  </si>
  <si>
    <t>VERONIQUE</t>
  </si>
  <si>
    <t>SG152516</t>
  </si>
  <si>
    <t>LEFEBVRE</t>
  </si>
  <si>
    <t>OLIVIER</t>
  </si>
  <si>
    <t>SG152517</t>
  </si>
  <si>
    <t>ADN150156</t>
  </si>
  <si>
    <t>Gwenaelle</t>
  </si>
  <si>
    <t>c.588_591dup p.Ala198Ilefs*63</t>
  </si>
  <si>
    <t>microphtalmie extrême bilatérale, trisomie X</t>
  </si>
  <si>
    <t>microphtalmie importante bilatérale, micropénis</t>
  </si>
  <si>
    <t>GLAUDY</t>
  </si>
  <si>
    <t>Matthieu</t>
  </si>
  <si>
    <t>ADN160240</t>
  </si>
  <si>
    <t>c.103_110dup p.Ser37Argfs*12</t>
  </si>
  <si>
    <t>VOAHIRANA</t>
  </si>
  <si>
    <t>ADN170246</t>
  </si>
  <si>
    <t>ADN170247</t>
  </si>
  <si>
    <t>microphtalmie colobomateuse, gliose du corps calleux.</t>
  </si>
  <si>
    <t>NAYDENOVA</t>
  </si>
  <si>
    <t>KRASTANKA</t>
  </si>
  <si>
    <t>SG192189</t>
  </si>
  <si>
    <t>KAMENAROV</t>
  </si>
  <si>
    <t>KOLYO</t>
  </si>
  <si>
    <t>SG192190</t>
  </si>
  <si>
    <t>microphtalmie complexe complexe avec dysgénésie du segment antérieur.</t>
  </si>
  <si>
    <t>SG190923</t>
  </si>
  <si>
    <t>VASIL</t>
  </si>
  <si>
    <t>c.307G&gt;T p.Gly103Cys</t>
  </si>
  <si>
    <t>NGS-1</t>
  </si>
  <si>
    <t>microphalmie avec hernie diaphragmatique dépistée à 22SA.</t>
  </si>
  <si>
    <t>CLT200055</t>
  </si>
  <si>
    <t>FRILLAY</t>
  </si>
  <si>
    <t>LUCIE</t>
  </si>
  <si>
    <t>SG201254</t>
  </si>
  <si>
    <t>AIT SALEM</t>
  </si>
  <si>
    <t>MOHAMED</t>
  </si>
  <si>
    <t>SG201399</t>
  </si>
  <si>
    <t>microphtalmie simple</t>
  </si>
  <si>
    <t>colobome irien, cataracte, nystagmus</t>
  </si>
  <si>
    <t xml:space="preserve">Colobome bilatéral, oreilles carrées, cardiopathie. CGHa normale. </t>
  </si>
  <si>
    <t>Microphtalmie complexe colobomateuse unilatérale isolée.</t>
  </si>
  <si>
    <t>Anophtalmie gauche et anomalie de Peters droite. Cas sporadique.</t>
  </si>
  <si>
    <t>aniridie bilat + cataracte congénitale</t>
  </si>
  <si>
    <t>microphtalmie simple unilatérale isolée. Cas sporadique.</t>
  </si>
  <si>
    <t>aniridie bilat</t>
  </si>
  <si>
    <t>Hernie diaphragmatique et microphtalmie de découverte anténatale.</t>
  </si>
  <si>
    <t>anophtalmie isolée bilatérale</t>
  </si>
  <si>
    <t>colobome irio-rétinien bilatéral</t>
  </si>
  <si>
    <t>anophtalmie bilatérale, surdité de perception, encéphalopathie, malfo cereb</t>
  </si>
  <si>
    <t>Anophtalmie unilatérale, anomalie de Peters controlatérale, anomalie génitales, retard staturo-pondéral</t>
  </si>
  <si>
    <t>anophtalmie bilatérale</t>
  </si>
  <si>
    <t>microphtalmie bilatérale</t>
  </si>
  <si>
    <t>le cas index est sa fille Melusine mais le variant est hérité de sa mère symptomatique Anaïs, Colette et Jacques sont les grands parents</t>
  </si>
  <si>
    <t>anophtalmie, hypoplasie vermienne, déficit hypophysaire</t>
  </si>
  <si>
    <t>microphtalmie + cataracte bilatérale, microcéphalie, corps calleux feux</t>
  </si>
  <si>
    <t>anophtalmie, décifit hypophysaire, cryptorchidie bilat</t>
  </si>
  <si>
    <t>micro-anophtalmie, retard statural, troubles du comportement</t>
  </si>
  <si>
    <t>décès en per-partum, micro-anophtalmie, DCF, agénésie canaux semi-circulaires, hyploplasie pulmonaire, hernie diaphagmatique gauche et des mains crispées-&gt;syndrome PDAC?</t>
  </si>
  <si>
    <t>Colobome bilatéral  + sclérocornée et microcornée, détresse respi inexpliquée à la naissance, hyperlaxité articulaire raideur coudes, PPTU et hypertélorisme. CGHa normale.</t>
  </si>
  <si>
    <t>Colobome papillaire étendu bilat
Méga-uretère bilatéral, Agénésies dentaires multiples sans signes associés de dysplasie ectodermique</t>
  </si>
  <si>
    <t>TFAP2A
(NM_003220.2)</t>
  </si>
  <si>
    <t>CHD7
(NM_017780.3)</t>
  </si>
  <si>
    <t>Autres variants interessants</t>
  </si>
  <si>
    <t>SG110374</t>
  </si>
  <si>
    <t>CALONNE</t>
  </si>
  <si>
    <t>STANISLAS</t>
  </si>
  <si>
    <t>SG201929</t>
  </si>
  <si>
    <t>PELLOUARD</t>
  </si>
  <si>
    <t>KENAN</t>
  </si>
  <si>
    <t>Anomalie de Peters</t>
  </si>
  <si>
    <t>Cataracte congénitale, sporadique</t>
  </si>
  <si>
    <t>BMP4</t>
  </si>
  <si>
    <t>c.1118G&gt;A (p.Cys373Tyr)</t>
  </si>
  <si>
    <t>CRYAB
(NM_001289808.1)</t>
  </si>
  <si>
    <t>c.466del p.Glu156Serfs*30</t>
  </si>
  <si>
    <t>microsat: contribution biparentale</t>
  </si>
  <si>
    <t>SG210369</t>
  </si>
  <si>
    <t>SZCZEPANIAK</t>
  </si>
  <si>
    <t>Sabine</t>
  </si>
  <si>
    <t>Fabrice</t>
  </si>
  <si>
    <t>SG210370</t>
  </si>
  <si>
    <t>SG201930</t>
  </si>
  <si>
    <t>Tiffany</t>
  </si>
  <si>
    <t>SG201931</t>
  </si>
  <si>
    <t>Christopher</t>
  </si>
  <si>
    <t>ADN170096</t>
  </si>
  <si>
    <t>FEREYRE</t>
  </si>
  <si>
    <t>MARTIN</t>
  </si>
  <si>
    <t>SG172312</t>
  </si>
  <si>
    <t>DAMOUR</t>
  </si>
  <si>
    <t>ADN130192</t>
  </si>
  <si>
    <t>WIENECKE</t>
  </si>
  <si>
    <t>MILA</t>
  </si>
  <si>
    <t>SG181921</t>
  </si>
  <si>
    <t>MATON</t>
  </si>
  <si>
    <t>NOA</t>
  </si>
  <si>
    <t>ADN180197</t>
  </si>
  <si>
    <t>EBERT</t>
  </si>
  <si>
    <t>HUGO</t>
  </si>
  <si>
    <t>SG182425</t>
  </si>
  <si>
    <t>ADN180212</t>
  </si>
  <si>
    <t>BAYIRE</t>
  </si>
  <si>
    <t>Mayah</t>
  </si>
  <si>
    <t>LABRUDE</t>
  </si>
  <si>
    <t>ILLAN</t>
  </si>
  <si>
    <t>SG190188</t>
  </si>
  <si>
    <t>DRUMEZ</t>
  </si>
  <si>
    <t>EMILIE</t>
  </si>
  <si>
    <t>SG190245</t>
  </si>
  <si>
    <t>SG190254</t>
  </si>
  <si>
    <t>GALLEZE</t>
  </si>
  <si>
    <t>YACINE</t>
  </si>
  <si>
    <t>LAURENT</t>
  </si>
  <si>
    <t>ELISE</t>
  </si>
  <si>
    <t>SG190544</t>
  </si>
  <si>
    <t>DESPRINGRE CROES</t>
  </si>
  <si>
    <t>ELINE</t>
  </si>
  <si>
    <t>SG191680</t>
  </si>
  <si>
    <t>WARGNEZ</t>
  </si>
  <si>
    <t>INES</t>
  </si>
  <si>
    <t>Aniridie isolée</t>
  </si>
  <si>
    <t>Syndrome d'Axenfeld-Rieger</t>
  </si>
  <si>
    <t>Syndrome d'Axenfeld-Rieger isolé a priori sporadique.</t>
  </si>
  <si>
    <t>Syndrome d'Axenfeld-Rieger isolé, sporadique</t>
  </si>
  <si>
    <t>Syndrome d'Axenfeld-Rieger isolé sporadique.</t>
  </si>
  <si>
    <t>Aniridie isolée sporadique.</t>
  </si>
  <si>
    <t xml:space="preserve">c.958+1G&gt;A p.?
</t>
  </si>
  <si>
    <t xml:space="preserve">c.410T&gt;A p.Ile137Lys
</t>
  </si>
  <si>
    <t xml:space="preserve">c.38_41delinsAATCAGC p.Gly13_Val14delinsGluSerAla
</t>
  </si>
  <si>
    <t xml:space="preserve">c.399+1G&gt;A
</t>
  </si>
  <si>
    <t>c.1040dupC p.Leu348Alafs*180</t>
  </si>
  <si>
    <t>FOXC1</t>
  </si>
  <si>
    <t>NGS-PAX6</t>
  </si>
  <si>
    <t>c.649C&gt;T p.Arg217*</t>
  </si>
  <si>
    <t xml:space="preserve">c.1017delC p.Tyr340Thrfs*39
</t>
  </si>
  <si>
    <t>c.161delA p.Glu54Glyfs*24</t>
  </si>
  <si>
    <t>c.388C&gt;T p.Leu130Phe</t>
  </si>
  <si>
    <t>PAX6
(NM_1258462.1)</t>
  </si>
  <si>
    <t xml:space="preserve"> c.649C&gt;T p.Arg217*</t>
  </si>
  <si>
    <t>c.818delA p.Tyr273Leufs*12</t>
  </si>
  <si>
    <t>PITX2</t>
  </si>
  <si>
    <t>ADN170097</t>
  </si>
  <si>
    <t>LERMET</t>
  </si>
  <si>
    <t>Marina</t>
  </si>
  <si>
    <t>ADN170098</t>
  </si>
  <si>
    <t>FEYRE</t>
  </si>
  <si>
    <t>SG180485</t>
  </si>
  <si>
    <t>COURCHINOUX</t>
  </si>
  <si>
    <t>Floriane</t>
  </si>
  <si>
    <t>Nicolas</t>
  </si>
  <si>
    <t>SG180487</t>
  </si>
  <si>
    <t>ADN190147</t>
  </si>
  <si>
    <t>WIENECKER</t>
  </si>
  <si>
    <t>Clarisse</t>
  </si>
  <si>
    <t>David</t>
  </si>
  <si>
    <t>ADN190145</t>
  </si>
  <si>
    <t>SG190432</t>
  </si>
  <si>
    <t>IMBERT</t>
  </si>
  <si>
    <t>Karine</t>
  </si>
  <si>
    <t>SG190430</t>
  </si>
  <si>
    <t>Benjamin</t>
  </si>
  <si>
    <t>SG191211</t>
  </si>
  <si>
    <t>RICHAUD</t>
  </si>
  <si>
    <t>Annelyse</t>
  </si>
  <si>
    <t>SG191213</t>
  </si>
  <si>
    <t>SG192160</t>
  </si>
  <si>
    <t>Maire</t>
  </si>
  <si>
    <t>SG192159</t>
  </si>
  <si>
    <t>Abdoul Rafiou</t>
  </si>
  <si>
    <t>ADN180214</t>
  </si>
  <si>
    <t>ROSENSTEIN</t>
  </si>
  <si>
    <t>ADN180213</t>
  </si>
  <si>
    <t>LARUDE</t>
  </si>
  <si>
    <t>Gary</t>
  </si>
  <si>
    <t>SG191446</t>
  </si>
  <si>
    <t>SG191447</t>
  </si>
  <si>
    <t>Dominique</t>
  </si>
  <si>
    <t>SG202188</t>
  </si>
  <si>
    <t>Malika</t>
  </si>
  <si>
    <t>SG202189</t>
  </si>
  <si>
    <t>Said</t>
  </si>
  <si>
    <t>SG190252</t>
  </si>
  <si>
    <t>Jessica</t>
  </si>
  <si>
    <t>Kevin</t>
  </si>
  <si>
    <t>SG190253</t>
  </si>
  <si>
    <t>SG200564</t>
  </si>
  <si>
    <t>CROES</t>
  </si>
  <si>
    <t>Omerine</t>
  </si>
  <si>
    <t>SG200565</t>
  </si>
  <si>
    <t>DESPRINGRE</t>
  </si>
  <si>
    <t>Christophe</t>
  </si>
  <si>
    <t>SG191682</t>
  </si>
  <si>
    <t>Khadija</t>
  </si>
  <si>
    <t>SG191681</t>
  </si>
  <si>
    <t>microstat OK</t>
  </si>
  <si>
    <t>microstat fœtus+mère uniquement</t>
  </si>
  <si>
    <t>microsat OK</t>
  </si>
  <si>
    <t>c.425C&gt;A p.Thr142Lys -&gt; hérité mère
c.510delinsCA p.Glu170Aspfs*15  -&gt; non retrouvé chez père
microsat OK</t>
  </si>
  <si>
    <t>en trans d'une délétion héritée de la mère
microsat OK (verif dossier papier)</t>
  </si>
  <si>
    <t>profondeur sur NGS-2</t>
  </si>
  <si>
    <t>1600-1800X</t>
  </si>
  <si>
    <t>326-347X</t>
  </si>
  <si>
    <t>1100-1300X</t>
  </si>
  <si>
    <t>900-1100X</t>
  </si>
  <si>
    <t>1000-1300X</t>
  </si>
  <si>
    <t>800-900X</t>
  </si>
  <si>
    <t>1300-1500X</t>
  </si>
  <si>
    <t>1100-1200X</t>
  </si>
  <si>
    <t>641-816X</t>
  </si>
  <si>
    <t>851-1060X</t>
  </si>
  <si>
    <t>1900-2200X</t>
  </si>
  <si>
    <t>1400-1600X</t>
  </si>
  <si>
    <t>1200-1400X</t>
  </si>
  <si>
    <t>988-1200X</t>
  </si>
  <si>
    <t>2000-2300X</t>
  </si>
  <si>
    <t>281-413X</t>
  </si>
  <si>
    <t>1000-1200X</t>
  </si>
  <si>
    <t>1400-1800X</t>
  </si>
  <si>
    <t>1200-1500X</t>
  </si>
  <si>
    <t>192-256X</t>
  </si>
  <si>
    <t>c.22G&gt;T p.Glu8*</t>
  </si>
  <si>
    <t>1500-1800X</t>
  </si>
  <si>
    <t>629-654X</t>
  </si>
  <si>
    <t>c.70_89dup p.(Gly31Thrfs*22)</t>
  </si>
  <si>
    <t>363-460X</t>
  </si>
  <si>
    <t>928-1007X</t>
  </si>
  <si>
    <t>465-592X</t>
  </si>
  <si>
    <t>365-461X</t>
  </si>
  <si>
    <t>1000-1100X</t>
  </si>
  <si>
    <t>851-1083X</t>
  </si>
  <si>
    <t>711-936X</t>
  </si>
  <si>
    <t>843-1004X</t>
  </si>
  <si>
    <t>548-729X</t>
  </si>
  <si>
    <t>c.624_635del p.Asp208_Arg212delinsGlu</t>
  </si>
  <si>
    <t>783-960X</t>
  </si>
  <si>
    <t>consentement recherche</t>
  </si>
  <si>
    <t>mise en attente Defgen</t>
  </si>
  <si>
    <t>mise en attente DefGen</t>
  </si>
  <si>
    <t>SG200187</t>
  </si>
  <si>
    <t>TAMISIER SABALCZYK</t>
  </si>
  <si>
    <t>Many</t>
  </si>
  <si>
    <t>Mydriase congénitale. Vestiges de la membrane pupillaire. -&gt; DSA, RPM</t>
  </si>
  <si>
    <t>SG210990</t>
  </si>
  <si>
    <t>SABALCZYK</t>
  </si>
  <si>
    <t>Mickael</t>
  </si>
  <si>
    <t>03/11/185</t>
  </si>
  <si>
    <r>
      <t xml:space="preserve">ITPR1
</t>
    </r>
    <r>
      <rPr>
        <sz val="11"/>
        <color rgb="FF000000"/>
        <rFont val="Times New Roman"/>
        <family val="1"/>
      </rPr>
      <t>(NM_001099952.2)</t>
    </r>
    <r>
      <rPr>
        <sz val="11"/>
        <color theme="1"/>
        <rFont val="Times New Roman"/>
        <family val="1"/>
      </rPr>
      <t xml:space="preserve"> </t>
    </r>
  </si>
  <si>
    <r>
      <t xml:space="preserve">c.5383G&gt;C </t>
    </r>
    <r>
      <rPr>
        <sz val="11"/>
        <color theme="1"/>
        <rFont val="Times New Roman"/>
        <family val="1"/>
      </rPr>
      <t xml:space="preserve"> (</t>
    </r>
    <r>
      <rPr>
        <sz val="11"/>
        <color rgb="FF000000"/>
        <rFont val="Times New Roman"/>
        <family val="1"/>
      </rPr>
      <t xml:space="preserve">p.Gly1795Arg) </t>
    </r>
  </si>
  <si>
    <t>1100X</t>
  </si>
  <si>
    <t>SG210991</t>
  </si>
  <si>
    <t>TAMISIER</t>
  </si>
  <si>
    <t>Audrey</t>
  </si>
  <si>
    <t>Sanger</t>
  </si>
  <si>
    <t>n° labo 03.1658</t>
  </si>
  <si>
    <t>nb alt read</t>
  </si>
  <si>
    <t>profondeur à base variant (si plrs bases prof mini)</t>
  </si>
  <si>
    <t>2 (2+;0-)</t>
  </si>
  <si>
    <t>2 (1+;1-)</t>
  </si>
  <si>
    <t>1 (1+;0-)</t>
  </si>
  <si>
    <t>3 (1+;2-)</t>
  </si>
  <si>
    <t>744
(G :0+;8-)</t>
  </si>
  <si>
    <t>1 (0+;1-)</t>
  </si>
  <si>
    <t>4 (3+;1-)</t>
  </si>
  <si>
    <t>DELATTRE</t>
  </si>
  <si>
    <t>c.991+1G&gt;A</t>
  </si>
  <si>
    <t>205 (43%)</t>
  </si>
  <si>
    <t>ADN190152</t>
  </si>
  <si>
    <t>URI210001</t>
  </si>
  <si>
    <t>échec</t>
  </si>
  <si>
    <t>Ema</t>
  </si>
  <si>
    <t>microphtalmie complexe colobomateuse colobomateuse associée à un filum lipomateux.</t>
  </si>
  <si>
    <t>ADN190150</t>
  </si>
  <si>
    <t>père asymptomatique porteur du variant</t>
  </si>
  <si>
    <t>profondeur habituelle NGS-2</t>
  </si>
  <si>
    <t>mother</t>
  </si>
  <si>
    <t>isolated aniridia</t>
  </si>
  <si>
    <t>iris coloboma, cataract, nystagmus</t>
  </si>
  <si>
    <t>bilateral complex microphthalmia with cataract, microcéphalie, thin corpus callosum</t>
  </si>
  <si>
    <t>micro-anophthalmie, growth retardation, behaviour disorders</t>
  </si>
  <si>
    <t>Peters' anomaly</t>
  </si>
  <si>
    <t>iris and chorio-retinal coloboma</t>
  </si>
  <si>
    <t>Left anophthalmia, right Peters' Anomaly</t>
  </si>
  <si>
    <t>Bilateral microphthalmia, geneital anomaly</t>
  </si>
  <si>
    <t>Unilateral anophthalmia, Contralateral Peters' Anomaly, genital anomaly, growth retardation</t>
  </si>
  <si>
    <t>Anophthalmia, genital anomaly, anterior pituitary hypoplasia</t>
  </si>
  <si>
    <t>Anophthalmia, vermis hypoplasia, anterior pituitary hypoplasia</t>
  </si>
  <si>
    <t>Complex microphthalmia with anterior segment dysgenesis</t>
  </si>
  <si>
    <t>Microphthalmia, diaphragmatic hernia</t>
  </si>
  <si>
    <t>congenital mydriasis,  developmental delay</t>
  </si>
  <si>
    <t>Axenfeld-Rieger syndrome</t>
  </si>
  <si>
    <t>Congenital cataract</t>
  </si>
  <si>
    <t>Bilateral microphthalmia</t>
  </si>
  <si>
    <t>Bilateral anophthalmia</t>
  </si>
  <si>
    <t>Unilateral colobomatous microphthalmia</t>
  </si>
  <si>
    <t>Bilateral iris coloboma,Cup-shaped ears, dextro-Transposition of the Great Arteries</t>
  </si>
  <si>
    <t>Posterior microphthalmia</t>
  </si>
  <si>
    <t>Bilateral  papillary coloboma, bilateral megaureter</t>
  </si>
  <si>
    <t>Bilateral anophthalmia, eleptic encephalopathy, perceptive deafness</t>
  </si>
  <si>
    <t>extreme bilateral microphthalmia</t>
  </si>
  <si>
    <t>bilateral colobomatous microphthalmia</t>
  </si>
  <si>
    <t>microphthalmia, diaphragmatic hernia</t>
  </si>
  <si>
    <t>microphthalmia, neonatal death, pulmonary hypoplasia, diaphragmatic hernia</t>
  </si>
  <si>
    <t>Bilateral coloboma and sclerocornea, joint laxity, single palmar crease, craniofacial dysmorphism</t>
  </si>
  <si>
    <t>c.255_256delinsT p.(Glu86Argfs*17)</t>
  </si>
  <si>
    <t>proband genotype</t>
  </si>
  <si>
    <t>protein consequence</t>
  </si>
  <si>
    <t>p.(Gly13_Val14delinsGluSerAla)</t>
  </si>
  <si>
    <t>p.?</t>
  </si>
  <si>
    <t>p.(Gly65Arg)</t>
  </si>
  <si>
    <t>p.(Asn64Lys)</t>
  </si>
  <si>
    <t>p.(Ile137Lys)</t>
  </si>
  <si>
    <t xml:space="preserve"> p.(Arg217*)</t>
  </si>
  <si>
    <t>p.(Arg331*)</t>
  </si>
  <si>
    <t>p.(Tyr340Thrfs*39)</t>
  </si>
  <si>
    <r>
      <t>PAX6</t>
    </r>
    <r>
      <rPr>
        <sz val="10"/>
        <color theme="1"/>
        <rFont val="Calibri"/>
        <family val="2"/>
        <scheme val="minor"/>
      </rPr>
      <t xml:space="preserve"> (NM_001258462.1)</t>
    </r>
  </si>
  <si>
    <r>
      <t xml:space="preserve">SOX2
</t>
    </r>
    <r>
      <rPr>
        <sz val="10"/>
        <color theme="1"/>
        <rFont val="Calibri"/>
        <family val="2"/>
        <scheme val="minor"/>
      </rPr>
      <t>(NM_003106.4)</t>
    </r>
  </si>
  <si>
    <t>p.(Glu8*)</t>
  </si>
  <si>
    <t>p.(Ser52Pro)</t>
  </si>
  <si>
    <t>p.(Asp24Argfs*65)</t>
  </si>
  <si>
    <t>p.(Gly31Thrfs*22)</t>
  </si>
  <si>
    <t>p.(Ser37Argfs*12)</t>
  </si>
  <si>
    <t>p.(Glu86Argfs*17)</t>
  </si>
  <si>
    <t>p.(Tyr171*)</t>
  </si>
  <si>
    <t>c.425C&gt;A(;)510delinsCA</t>
  </si>
  <si>
    <t>p.(Thr142Lys)
p.(Glu170Aspfs*15)</t>
  </si>
  <si>
    <t>p.(Phe2015leufs*8)</t>
  </si>
  <si>
    <t>p.(Cys345Arg)</t>
  </si>
  <si>
    <t>c.[665C&gt;A];[0]</t>
  </si>
  <si>
    <t>c.[38_41delinsAATCAGC];[=]</t>
  </si>
  <si>
    <t>c.[142-3T&gt;C];[=]</t>
  </si>
  <si>
    <t xml:space="preserve">c.[192C&gt;A];[=] </t>
  </si>
  <si>
    <t>c.[193G&gt;A];[=]</t>
  </si>
  <si>
    <t>c.[399+1G&gt;A];[=]</t>
  </si>
  <si>
    <t xml:space="preserve">c.[410T&gt;A];[=] </t>
  </si>
  <si>
    <t>c.[649C&gt;T];[=]</t>
  </si>
  <si>
    <t>c.[958+1G&gt;A];[=]</t>
  </si>
  <si>
    <t xml:space="preserve">c.[991C&gt;T];[=] </t>
  </si>
  <si>
    <t xml:space="preserve">c.[1017delC];[=] 
</t>
  </si>
  <si>
    <t>c.[22G&gt;T];[=]</t>
  </si>
  <si>
    <t xml:space="preserve"> c.[154T&gt;C];[=]</t>
  </si>
  <si>
    <t>c.[70_89del];[=]</t>
  </si>
  <si>
    <t>c.[70_89dup];[=]</t>
  </si>
  <si>
    <t>c.[103_110dup];[=]</t>
  </si>
  <si>
    <t>c.[255_256delinsT];[=]</t>
  </si>
  <si>
    <t>c.[513C&gt;G];[=]</t>
  </si>
  <si>
    <t>p.(Gly103Cys)</t>
  </si>
  <si>
    <r>
      <t xml:space="preserve">RARB
</t>
    </r>
    <r>
      <rPr>
        <sz val="10"/>
        <color theme="1"/>
        <rFont val="Calibri"/>
        <family val="2"/>
        <scheme val="minor"/>
      </rPr>
      <t>(NM_000965.4)</t>
    </r>
  </si>
  <si>
    <t>p.(Asp208_Arg212delinsGlu)</t>
  </si>
  <si>
    <t>c.[624_635del];[=]</t>
  </si>
  <si>
    <t>c.[307G&gt;T];[=]</t>
  </si>
  <si>
    <t>p.(Trp218Cys)</t>
  </si>
  <si>
    <t>c.[654G&gt;C];[=]</t>
  </si>
  <si>
    <t>c.[1151-1G&gt;C]</t>
  </si>
  <si>
    <t>p.(Arg387Cys)</t>
  </si>
  <si>
    <t xml:space="preserve"> p.(Leu402Pro)</t>
  </si>
  <si>
    <t>c.[1159C&gt;T];[=]</t>
  </si>
  <si>
    <t>c.[1205T&gt;C];[=]</t>
  </si>
  <si>
    <r>
      <t xml:space="preserve">TFAP2A
</t>
    </r>
    <r>
      <rPr>
        <sz val="10"/>
        <color theme="1"/>
        <rFont val="Calibri"/>
        <family val="2"/>
        <scheme val="minor"/>
      </rPr>
      <t>(NM_003220.2)</t>
    </r>
  </si>
  <si>
    <r>
      <t xml:space="preserve">CRYAB
</t>
    </r>
    <r>
      <rPr>
        <sz val="10"/>
        <color theme="1"/>
        <rFont val="Calibri"/>
        <family val="2"/>
        <scheme val="minor"/>
      </rPr>
      <t>(NM_001289808.1)</t>
    </r>
  </si>
  <si>
    <t>p.(Arg97*)</t>
  </si>
  <si>
    <t>c.[289C&gt;T];[=]</t>
  </si>
  <si>
    <r>
      <t xml:space="preserve">OTX2
</t>
    </r>
    <r>
      <rPr>
        <sz val="10"/>
        <color theme="1"/>
        <rFont val="Calibri"/>
        <family val="2"/>
        <scheme val="minor"/>
      </rPr>
      <t>(NM_021728.3)</t>
    </r>
  </si>
  <si>
    <t xml:space="preserve"> c.[549T&gt;G];[=]</t>
  </si>
  <si>
    <t>p.(Ala198Ilefs*63)</t>
  </si>
  <si>
    <t>c.[588_591dup];[=]</t>
  </si>
  <si>
    <t>c.103A&gt;T p.(Lys35*)</t>
  </si>
  <si>
    <t>mère mosaïque 25%</t>
  </si>
  <si>
    <t>p.(Tyr183*)</t>
  </si>
  <si>
    <t>p.(Pro59Ser)</t>
  </si>
  <si>
    <r>
      <t xml:space="preserve">GJA8
</t>
    </r>
    <r>
      <rPr>
        <sz val="10"/>
        <color theme="1"/>
        <rFont val="Calibri"/>
        <family val="2"/>
        <scheme val="minor"/>
      </rPr>
      <t>(NM_005267.5)</t>
    </r>
  </si>
  <si>
    <t>c.[175C&gt;T];[=]</t>
  </si>
  <si>
    <t>p.(Glu54Glyfs*24)</t>
  </si>
  <si>
    <t>p.(Leu348Alafs*180)</t>
  </si>
  <si>
    <t>c.[161delA];[=]</t>
  </si>
  <si>
    <r>
      <t xml:space="preserve">FOXC1
</t>
    </r>
    <r>
      <rPr>
        <sz val="10"/>
        <color theme="1"/>
        <rFont val="Calibri"/>
        <family val="2"/>
        <scheme val="minor"/>
      </rPr>
      <t>(NM_001453.3)</t>
    </r>
  </si>
  <si>
    <t>p.(Leu130Phe)</t>
  </si>
  <si>
    <t>c.[388C&gt;T];[=]</t>
  </si>
  <si>
    <t>c.[1040dupC];[=]</t>
  </si>
  <si>
    <r>
      <t xml:space="preserve">PAX2
</t>
    </r>
    <r>
      <rPr>
        <sz val="10"/>
        <color theme="1"/>
        <rFont val="Calibri"/>
        <family val="2"/>
        <scheme val="minor"/>
      </rPr>
      <t>(NM_003990.4)</t>
    </r>
  </si>
  <si>
    <t>p.(Ser131Alafs*51)</t>
  </si>
  <si>
    <t>c.[389_390insTGCT];[=]</t>
  </si>
  <si>
    <r>
      <t xml:space="preserve">PRSS56
</t>
    </r>
    <r>
      <rPr>
        <sz val="10"/>
        <color theme="1"/>
        <rFont val="Calibri"/>
        <family val="2"/>
        <scheme val="minor"/>
      </rPr>
      <t>(NM_001195129.2)</t>
    </r>
  </si>
  <si>
    <t>c.[6045_6046delCA];[=]</t>
  </si>
  <si>
    <r>
      <t xml:space="preserve">CHD7
</t>
    </r>
    <r>
      <rPr>
        <sz val="10"/>
        <color theme="1"/>
        <rFont val="Calibri"/>
        <family val="2"/>
        <scheme val="minor"/>
      </rPr>
      <t>(NM_017780.4)</t>
    </r>
  </si>
  <si>
    <t>c.[1033T&gt;C];[=]</t>
  </si>
  <si>
    <t>p.(Ser222*)
whole gene deletion</t>
  </si>
  <si>
    <r>
      <t xml:space="preserve">RAX
</t>
    </r>
    <r>
      <rPr>
        <sz val="10"/>
        <color theme="1"/>
        <rFont val="Calibri"/>
        <family val="2"/>
        <scheme val="minor"/>
      </rPr>
      <t>(NM_013435.3)</t>
    </r>
  </si>
  <si>
    <t>p.(Cys373Tyr)</t>
  </si>
  <si>
    <r>
      <t xml:space="preserve">BMP4
</t>
    </r>
    <r>
      <rPr>
        <sz val="10"/>
        <color theme="1"/>
        <rFont val="Calibri"/>
        <family val="2"/>
        <scheme val="minor"/>
      </rPr>
      <t>(NM_001202.6)</t>
    </r>
  </si>
  <si>
    <t>c.[1118G&gt;A];[=]</t>
  </si>
  <si>
    <t>p.(Glu156Serfs*30)</t>
  </si>
  <si>
    <t>c.[466del];[=]</t>
  </si>
  <si>
    <t>p.(Tyr273Leufs*12)</t>
  </si>
  <si>
    <r>
      <t xml:space="preserve">PITX2
</t>
    </r>
    <r>
      <rPr>
        <sz val="10"/>
        <color theme="1"/>
        <rFont val="Calibri"/>
        <family val="2"/>
        <scheme val="minor"/>
      </rPr>
      <t>(NM_001204397.1)</t>
    </r>
  </si>
  <si>
    <t>c.[818delA];[=]</t>
  </si>
  <si>
    <r>
      <t xml:space="preserve">c.5383G&gt;C </t>
    </r>
    <r>
      <rPr>
        <sz val="11"/>
        <color theme="1"/>
        <rFont val="Calibri"/>
        <family val="2"/>
        <scheme val="minor"/>
      </rPr>
      <t xml:space="preserve"> </t>
    </r>
  </si>
  <si>
    <t xml:space="preserve">p.(Gly1795Arg) </t>
  </si>
  <si>
    <t>Depth at variant position</t>
  </si>
  <si>
    <t>number of alternative reads</t>
  </si>
  <si>
    <t>Proband</t>
  </si>
  <si>
    <t>Mother</t>
  </si>
  <si>
    <t>Father</t>
  </si>
  <si>
    <t>Siblings</t>
  </si>
  <si>
    <t>number of recurrences</t>
  </si>
  <si>
    <t>Lab reference</t>
  </si>
  <si>
    <r>
      <t xml:space="preserve">ITPR1
</t>
    </r>
    <r>
      <rPr>
        <sz val="10"/>
        <color theme="1"/>
        <rFont val="Calibri"/>
        <family val="2"/>
        <scheme val="minor"/>
      </rPr>
      <t xml:space="preserve">(NM_001099952.2) </t>
    </r>
  </si>
  <si>
    <t>whole gene deletion</t>
  </si>
  <si>
    <t>recurrence in half-brother from father</t>
  </si>
  <si>
    <t>03.1658</t>
  </si>
  <si>
    <t>non sorti pipeline</t>
  </si>
  <si>
    <t>ras</t>
  </si>
  <si>
    <t>pass 43%</t>
  </si>
  <si>
    <t>resultat pipeline mos</t>
  </si>
  <si>
    <t>9/441</t>
  </si>
  <si>
    <t>res pipeline mosaïque</t>
  </si>
  <si>
    <t>idem chez plusieurs autres indv d'autres familles -&gt; FP</t>
  </si>
  <si>
    <t>No</t>
  </si>
  <si>
    <t>Yes (AF 2%)</t>
  </si>
  <si>
    <t>récurrence chez 1/2 frère paternel , microsat OK</t>
  </si>
  <si>
    <t>c.[1151-1G&gt;C];[=]</t>
  </si>
  <si>
    <t>Gene</t>
  </si>
  <si>
    <t>Sex</t>
  </si>
  <si>
    <t>NA</t>
  </si>
  <si>
    <t>NA†</t>
  </si>
  <si>
    <t>NA‡</t>
  </si>
  <si>
    <t>SG110088</t>
  </si>
  <si>
    <t>c.[52G&gt;C];[=]</t>
  </si>
  <si>
    <t>p.(Gly18Arg)</t>
  </si>
  <si>
    <t>Yes (AF 5%)</t>
  </si>
  <si>
    <t>Phenotype</t>
  </si>
  <si>
    <t>Genotype</t>
  </si>
  <si>
    <t>Protein consequence</t>
  </si>
  <si>
    <t>Variant detection</t>
  </si>
  <si>
    <t>Number of recurrences</t>
  </si>
  <si>
    <t>Bilateral microphthalmia, genital anomaly</t>
  </si>
  <si>
    <t>Bilateral anophthalmia, epileptic encephalopathy, perceptive deafness</t>
  </si>
  <si>
    <t>Bilateral iris coloboma,Cup-shaped ears, dextro-transposition of the great arteries</t>
  </si>
  <si>
    <t>Unilateral anophthalmia, contralateral Peters' anomaly, genital anomaly, growth retardation</t>
  </si>
  <si>
    <t>Microphthalmia, neonatal death, pulmonary hypoplasia, diaphragmatic hernia</t>
  </si>
  <si>
    <t>Isolated aniridia</t>
  </si>
  <si>
    <t>Iris coloboma, cataract, nystagmus</t>
  </si>
  <si>
    <t>Micro-anophthalmia, growth retardation, behaviour disorders</t>
  </si>
  <si>
    <t>Bilateral complex microphthalmia with cataract, microcephaly, thin corpus callosum</t>
  </si>
  <si>
    <t>Iris and chorio-retinal coloboma</t>
  </si>
  <si>
    <t>Bilateral colobomatous microphthalmia</t>
  </si>
  <si>
    <t>Extreme bilateral microphthalmia</t>
  </si>
  <si>
    <t>Congenital mydriasis,  developmental delay</t>
  </si>
  <si>
    <r>
      <rPr>
        <b/>
        <sz val="12"/>
        <color theme="1"/>
        <rFont val="Calibri"/>
        <family val="2"/>
        <scheme val="minor"/>
      </rPr>
      <t xml:space="preserve">Supplementary Data 3: Phenotype and genotype of probands with apparently </t>
    </r>
    <r>
      <rPr>
        <b/>
        <i/>
        <sz val="12"/>
        <color theme="1"/>
        <rFont val="Calibri"/>
        <family val="2"/>
        <scheme val="minor"/>
      </rPr>
      <t>de novo</t>
    </r>
    <r>
      <rPr>
        <b/>
        <sz val="12"/>
        <color theme="1"/>
        <rFont val="Calibri"/>
        <family val="2"/>
        <scheme val="minor"/>
      </rPr>
      <t xml:space="preserve"> pathogenic variants, parental segregation analysis and sibling recurrences.</t>
    </r>
    <r>
      <rPr>
        <sz val="12"/>
        <color theme="1"/>
        <rFont val="Calibri"/>
        <family val="2"/>
        <scheme val="minor"/>
      </rPr>
      <t xml:space="preserve">
AF: Allelic Frequency, NA: Not Applicable, †: mother of patient SG040829 was not sequenced because of the recurrence of the </t>
    </r>
    <r>
      <rPr>
        <i/>
        <sz val="12"/>
        <color theme="1"/>
        <rFont val="Calibri"/>
        <family val="2"/>
        <scheme val="minor"/>
      </rPr>
      <t>PAX6</t>
    </r>
    <r>
      <rPr>
        <sz val="12"/>
        <color theme="1"/>
        <rFont val="Calibri"/>
        <family val="2"/>
        <scheme val="minor"/>
      </rPr>
      <t xml:space="preserve"> disease-causing variant in the paternal half-brother of the proband, ‡: Patient LA090161 carried a whole deletion of the </t>
    </r>
    <r>
      <rPr>
        <i/>
        <sz val="12"/>
        <color theme="1"/>
        <rFont val="Calibri"/>
        <family val="2"/>
        <scheme val="minor"/>
      </rPr>
      <t>RAX</t>
    </r>
    <r>
      <rPr>
        <sz val="12"/>
        <color theme="1"/>
        <rFont val="Calibri"/>
        <family val="2"/>
        <scheme val="minor"/>
      </rPr>
      <t xml:space="preserve"> gene inherited from his asymptomatic mother. The single nucleotide variant c.665C&gt;A was therefore in trans from the deletion and cannot be inherited from his mother.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</si>
</sst>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D2E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EAEAEA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/>
    <xf numFmtId="0" fontId="7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1" fontId="0" fillId="8" borderId="1" xfId="0" applyNumberFormat="1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1" fontId="0" fillId="8" borderId="7" xfId="0" applyNumberFormat="1" applyFont="1" applyFill="1" applyBorder="1" applyAlignment="1">
      <alignment horizontal="center" vertical="center" wrapText="1"/>
    </xf>
    <xf numFmtId="0" fontId="4" fillId="8" borderId="8" xfId="0" applyFont="1" applyFill="1" applyBorder="1"/>
    <xf numFmtId="0" fontId="0" fillId="8" borderId="9" xfId="0" applyFont="1" applyFill="1" applyBorder="1" applyAlignment="1">
      <alignment horizontal="center" vertical="center"/>
    </xf>
    <xf numFmtId="0" fontId="0" fillId="8" borderId="10" xfId="0" applyFont="1" applyFill="1" applyBorder="1" applyAlignment="1">
      <alignment horizontal="center"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7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8" borderId="5" xfId="0" applyFont="1" applyFill="1" applyBorder="1" applyAlignment="1">
      <alignment horizontal="center" vertical="center" wrapText="1"/>
    </xf>
    <xf numFmtId="1" fontId="0" fillId="8" borderId="5" xfId="0" applyNumberFormat="1" applyFont="1" applyFill="1" applyBorder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 wrapText="1"/>
    </xf>
    <xf numFmtId="0" fontId="0" fillId="8" borderId="16" xfId="0" applyFont="1" applyFill="1" applyBorder="1" applyAlignment="1">
      <alignment horizontal="center" vertical="center" wrapText="1"/>
    </xf>
    <xf numFmtId="1" fontId="0" fillId="8" borderId="17" xfId="0" applyNumberFormat="1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0" fillId="8" borderId="18" xfId="0" applyNumberFormat="1" applyFont="1" applyFill="1" applyBorder="1" applyAlignment="1">
      <alignment horizontal="center" vertical="center" wrapText="1"/>
    </xf>
    <xf numFmtId="0" fontId="0" fillId="8" borderId="2" xfId="0" applyNumberFormat="1" applyFont="1" applyFill="1" applyBorder="1" applyAlignment="1">
      <alignment horizontal="center" vertical="center" wrapText="1"/>
    </xf>
    <xf numFmtId="0" fontId="0" fillId="9" borderId="2" xfId="0" applyNumberFormat="1" applyFont="1" applyFill="1" applyBorder="1" applyAlignment="1">
      <alignment horizontal="center" vertical="center" wrapText="1"/>
    </xf>
    <xf numFmtId="0" fontId="0" fillId="8" borderId="14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8" xfId="0" applyFont="1" applyFill="1" applyBorder="1" applyAlignment="1">
      <alignment vertical="center" wrapText="1"/>
    </xf>
    <xf numFmtId="1" fontId="0" fillId="0" borderId="17" xfId="0" applyNumberFormat="1" applyFont="1" applyFill="1" applyBorder="1" applyAlignment="1">
      <alignment horizontal="center" vertical="center" wrapText="1"/>
    </xf>
    <xf numFmtId="0" fontId="0" fillId="8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8" borderId="10" xfId="0" applyFont="1" applyFill="1" applyBorder="1" applyAlignment="1">
      <alignment horizontal="center" vertical="center" wrapText="1"/>
    </xf>
    <xf numFmtId="1" fontId="0" fillId="10" borderId="1" xfId="0" applyNumberFormat="1" applyFont="1" applyFill="1" applyBorder="1" applyAlignment="1">
      <alignment horizontal="center" vertical="center" wrapText="1"/>
    </xf>
    <xf numFmtId="1" fontId="0" fillId="10" borderId="7" xfId="0" applyNumberFormat="1" applyFont="1" applyFill="1" applyBorder="1" applyAlignment="1">
      <alignment horizontal="center" vertical="center" wrapText="1"/>
    </xf>
    <xf numFmtId="0" fontId="0" fillId="7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" fontId="0" fillId="0" borderId="4" xfId="0" applyNumberFormat="1" applyFont="1" applyFill="1" applyBorder="1" applyAlignment="1">
      <alignment horizontal="center" vertical="center" wrapText="1"/>
    </xf>
    <xf numFmtId="1" fontId="0" fillId="0" borderId="24" xfId="0" applyNumberFormat="1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 wrapText="1"/>
    </xf>
    <xf numFmtId="0" fontId="0" fillId="11" borderId="22" xfId="0" applyNumberFormat="1" applyFont="1" applyFill="1" applyBorder="1" applyAlignment="1">
      <alignment horizontal="center" vertical="center" wrapText="1"/>
    </xf>
    <xf numFmtId="0" fontId="0" fillId="7" borderId="22" xfId="0" applyNumberFormat="1" applyFont="1" applyFill="1" applyBorder="1" applyAlignment="1">
      <alignment horizontal="center" vertical="center" wrapText="1"/>
    </xf>
    <xf numFmtId="0" fontId="0" fillId="11" borderId="20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 wrapText="1"/>
    </xf>
    <xf numFmtId="0" fontId="0" fillId="11" borderId="4" xfId="0" applyFont="1" applyFill="1" applyBorder="1" applyAlignment="1">
      <alignment horizontal="center" vertical="center" wrapText="1"/>
    </xf>
    <xf numFmtId="1" fontId="0" fillId="11" borderId="24" xfId="0" applyNumberFormat="1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1" fontId="0" fillId="0" borderId="0" xfId="0" applyNumberFormat="1"/>
    <xf numFmtId="0" fontId="4" fillId="8" borderId="2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/>
    </xf>
    <xf numFmtId="0" fontId="4" fillId="11" borderId="23" xfId="0" applyFont="1" applyFill="1" applyBorder="1" applyAlignment="1">
      <alignment horizontal="center" vertical="center"/>
    </xf>
    <xf numFmtId="0" fontId="4" fillId="11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1" fontId="0" fillId="9" borderId="1" xfId="0" applyNumberFormat="1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/>
    </xf>
    <xf numFmtId="1" fontId="0" fillId="9" borderId="2" xfId="0" applyNumberFormat="1" applyFont="1" applyFill="1" applyBorder="1" applyAlignment="1">
      <alignment horizontal="center" vertical="center" wrapText="1"/>
    </xf>
    <xf numFmtId="1" fontId="0" fillId="9" borderId="3" xfId="0" applyNumberFormat="1" applyFont="1" applyFill="1" applyBorder="1" applyAlignment="1">
      <alignment horizontal="center" vertical="center" wrapText="1"/>
    </xf>
    <xf numFmtId="1" fontId="0" fillId="9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ill>
        <patternFill>
          <bgColor rgb="FF92D050"/>
        </patternFill>
      </fill>
    </dxf>
    <dxf>
      <fill>
        <patternFill>
          <fgColor theme="8" tint="0.59996337778862885"/>
          <bgColor theme="8" tint="0.79998168889431442"/>
        </patternFill>
      </fill>
    </dxf>
    <dxf>
      <fill>
        <patternFill patternType="darkGray">
          <fgColor rgb="FFFED2E8"/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fgColor theme="8" tint="0.59996337778862885"/>
          <bgColor theme="8" tint="0.79998168889431442"/>
        </patternFill>
      </fill>
    </dxf>
    <dxf>
      <fill>
        <patternFill patternType="darkGray">
          <fgColor rgb="FFFED2E8"/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fgColor theme="8" tint="0.59996337778862885"/>
          <bgColor theme="8" tint="0.79998168889431442"/>
        </patternFill>
      </fill>
    </dxf>
    <dxf>
      <fill>
        <patternFill patternType="darkGray">
          <fgColor rgb="FFFED2E8"/>
          <bgColor auto="1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EAEAEA"/>
      <color rgb="FFFED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759714</xdr:colOff>
      <xdr:row>48</xdr:row>
      <xdr:rowOff>170286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4" cy="93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38100</xdr:rowOff>
    </xdr:from>
    <xdr:to>
      <xdr:col>23</xdr:col>
      <xdr:colOff>759714</xdr:colOff>
      <xdr:row>96</xdr:row>
      <xdr:rowOff>189338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182100"/>
          <a:ext cx="18285714" cy="9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23</xdr:col>
      <xdr:colOff>759714</xdr:colOff>
      <xdr:row>150</xdr:row>
      <xdr:rowOff>189214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478500"/>
          <a:ext cx="18285714" cy="102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zoomScale="91" zoomScaleNormal="85" workbookViewId="0">
      <selection activeCell="C26" sqref="C26"/>
    </sheetView>
  </sheetViews>
  <sheetFormatPr baseColWidth="10" defaultRowHeight="15" x14ac:dyDescent="0.2"/>
  <cols>
    <col min="2" max="2" width="5" customWidth="1"/>
    <col min="3" max="3" width="34" style="46" customWidth="1"/>
    <col min="4" max="4" width="16" customWidth="1"/>
    <col min="5" max="5" width="25.5" customWidth="1"/>
    <col min="6" max="6" width="28.6640625" customWidth="1"/>
  </cols>
  <sheetData>
    <row r="1" spans="1:11" ht="68" customHeight="1" thickBot="1" x14ac:dyDescent="0.25">
      <c r="A1" s="122" t="s">
        <v>678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 ht="21" customHeight="1" x14ac:dyDescent="0.2">
      <c r="A2" s="128" t="s">
        <v>630</v>
      </c>
      <c r="B2" s="129"/>
      <c r="C2" s="129"/>
      <c r="D2" s="129"/>
      <c r="E2" s="129"/>
      <c r="F2" s="130"/>
      <c r="G2" s="124" t="s">
        <v>631</v>
      </c>
      <c r="H2" s="125"/>
      <c r="I2" s="126" t="s">
        <v>632</v>
      </c>
      <c r="J2" s="127"/>
      <c r="K2" s="119" t="s">
        <v>633</v>
      </c>
    </row>
    <row r="3" spans="1:11" ht="48" customHeight="1" x14ac:dyDescent="0.2">
      <c r="A3" s="103" t="s">
        <v>635</v>
      </c>
      <c r="B3" s="102" t="s">
        <v>652</v>
      </c>
      <c r="C3" s="102" t="s">
        <v>660</v>
      </c>
      <c r="D3" s="102" t="s">
        <v>651</v>
      </c>
      <c r="E3" s="102" t="s">
        <v>661</v>
      </c>
      <c r="F3" s="120" t="s">
        <v>662</v>
      </c>
      <c r="G3" s="112" t="s">
        <v>628</v>
      </c>
      <c r="H3" s="106" t="s">
        <v>663</v>
      </c>
      <c r="I3" s="52" t="s">
        <v>628</v>
      </c>
      <c r="J3" s="121" t="s">
        <v>663</v>
      </c>
      <c r="K3" s="111" t="s">
        <v>664</v>
      </c>
    </row>
    <row r="4" spans="1:11" ht="46.5" customHeight="1" x14ac:dyDescent="0.2">
      <c r="A4" s="56" t="s">
        <v>324</v>
      </c>
      <c r="B4" s="50" t="s">
        <v>25</v>
      </c>
      <c r="C4" s="59" t="s">
        <v>670</v>
      </c>
      <c r="D4" s="48" t="s">
        <v>545</v>
      </c>
      <c r="E4" s="49" t="s">
        <v>559</v>
      </c>
      <c r="F4" s="116" t="s">
        <v>537</v>
      </c>
      <c r="G4" s="113">
        <v>908</v>
      </c>
      <c r="H4" s="107" t="s">
        <v>647</v>
      </c>
      <c r="I4" s="104">
        <v>1097</v>
      </c>
      <c r="J4" s="101" t="s">
        <v>647</v>
      </c>
      <c r="K4" s="66">
        <v>0</v>
      </c>
    </row>
    <row r="5" spans="1:11" ht="46.5" customHeight="1" x14ac:dyDescent="0.2">
      <c r="A5" s="56" t="s">
        <v>656</v>
      </c>
      <c r="B5" s="50" t="s">
        <v>25</v>
      </c>
      <c r="C5" s="59" t="s">
        <v>517</v>
      </c>
      <c r="D5" s="48" t="s">
        <v>545</v>
      </c>
      <c r="E5" s="49" t="s">
        <v>657</v>
      </c>
      <c r="F5" s="116" t="s">
        <v>658</v>
      </c>
      <c r="G5" s="113">
        <v>252</v>
      </c>
      <c r="H5" s="108" t="s">
        <v>659</v>
      </c>
      <c r="I5" s="104">
        <v>396</v>
      </c>
      <c r="J5" s="101" t="s">
        <v>647</v>
      </c>
      <c r="K5" s="70">
        <v>1</v>
      </c>
    </row>
    <row r="6" spans="1:11" ht="46.5" customHeight="1" x14ac:dyDescent="0.2">
      <c r="A6" s="56" t="s">
        <v>22</v>
      </c>
      <c r="B6" s="50" t="s">
        <v>25</v>
      </c>
      <c r="C6" s="59" t="s">
        <v>671</v>
      </c>
      <c r="D6" s="48" t="s">
        <v>545</v>
      </c>
      <c r="E6" s="49" t="s">
        <v>560</v>
      </c>
      <c r="F6" s="116" t="s">
        <v>538</v>
      </c>
      <c r="G6" s="113">
        <v>841</v>
      </c>
      <c r="H6" s="107" t="s">
        <v>647</v>
      </c>
      <c r="I6" s="104">
        <v>718</v>
      </c>
      <c r="J6" s="101" t="s">
        <v>647</v>
      </c>
      <c r="K6" s="66">
        <v>0</v>
      </c>
    </row>
    <row r="7" spans="1:11" ht="46.5" customHeight="1" x14ac:dyDescent="0.2">
      <c r="A7" s="56" t="s">
        <v>223</v>
      </c>
      <c r="B7" s="50" t="s">
        <v>25</v>
      </c>
      <c r="C7" s="59" t="s">
        <v>672</v>
      </c>
      <c r="D7" s="48" t="s">
        <v>545</v>
      </c>
      <c r="E7" s="49" t="s">
        <v>561</v>
      </c>
      <c r="F7" s="116" t="s">
        <v>540</v>
      </c>
      <c r="G7" s="113">
        <v>1377</v>
      </c>
      <c r="H7" s="107" t="s">
        <v>647</v>
      </c>
      <c r="I7" s="104">
        <v>1550</v>
      </c>
      <c r="J7" s="101" t="s">
        <v>647</v>
      </c>
      <c r="K7" s="66">
        <v>0</v>
      </c>
    </row>
    <row r="8" spans="1:11" ht="46.5" customHeight="1" x14ac:dyDescent="0.2">
      <c r="A8" s="56" t="s">
        <v>211</v>
      </c>
      <c r="B8" s="50" t="s">
        <v>12</v>
      </c>
      <c r="C8" s="59" t="s">
        <v>673</v>
      </c>
      <c r="D8" s="48" t="s">
        <v>545</v>
      </c>
      <c r="E8" s="49" t="s">
        <v>562</v>
      </c>
      <c r="F8" s="116" t="s">
        <v>539</v>
      </c>
      <c r="G8" s="113">
        <v>1239</v>
      </c>
      <c r="H8" s="107" t="s">
        <v>647</v>
      </c>
      <c r="I8" s="104">
        <v>1642</v>
      </c>
      <c r="J8" s="101" t="s">
        <v>647</v>
      </c>
      <c r="K8" s="66">
        <v>0</v>
      </c>
    </row>
    <row r="9" spans="1:11" ht="46.5" customHeight="1" x14ac:dyDescent="0.2">
      <c r="A9" s="56" t="s">
        <v>327</v>
      </c>
      <c r="B9" s="50" t="s">
        <v>25</v>
      </c>
      <c r="C9" s="59" t="s">
        <v>670</v>
      </c>
      <c r="D9" s="48" t="s">
        <v>545</v>
      </c>
      <c r="E9" s="49" t="s">
        <v>563</v>
      </c>
      <c r="F9" s="116" t="s">
        <v>538</v>
      </c>
      <c r="G9" s="113">
        <v>2328</v>
      </c>
      <c r="H9" s="107" t="s">
        <v>647</v>
      </c>
      <c r="I9" s="104">
        <v>2282</v>
      </c>
      <c r="J9" s="101" t="s">
        <v>647</v>
      </c>
      <c r="K9" s="66">
        <v>0</v>
      </c>
    </row>
    <row r="10" spans="1:11" ht="46.5" customHeight="1" x14ac:dyDescent="0.2">
      <c r="A10" s="56" t="s">
        <v>319</v>
      </c>
      <c r="B10" s="50" t="s">
        <v>12</v>
      </c>
      <c r="C10" s="59" t="s">
        <v>670</v>
      </c>
      <c r="D10" s="48" t="s">
        <v>545</v>
      </c>
      <c r="E10" s="49" t="s">
        <v>564</v>
      </c>
      <c r="F10" s="116" t="s">
        <v>541</v>
      </c>
      <c r="G10" s="113">
        <v>1530</v>
      </c>
      <c r="H10" s="107" t="s">
        <v>647</v>
      </c>
      <c r="I10" s="104">
        <v>1601</v>
      </c>
      <c r="J10" s="101" t="s">
        <v>647</v>
      </c>
      <c r="K10" s="66">
        <v>0</v>
      </c>
    </row>
    <row r="11" spans="1:11" ht="46.5" customHeight="1" x14ac:dyDescent="0.2">
      <c r="A11" s="56" t="s">
        <v>331</v>
      </c>
      <c r="B11" s="50" t="s">
        <v>25</v>
      </c>
      <c r="C11" s="59" t="s">
        <v>670</v>
      </c>
      <c r="D11" s="48" t="s">
        <v>545</v>
      </c>
      <c r="E11" s="49" t="s">
        <v>565</v>
      </c>
      <c r="F11" s="116" t="s">
        <v>542</v>
      </c>
      <c r="G11" s="113">
        <v>1616</v>
      </c>
      <c r="H11" s="107" t="s">
        <v>647</v>
      </c>
      <c r="I11" s="104">
        <v>1633</v>
      </c>
      <c r="J11" s="101" t="s">
        <v>647</v>
      </c>
      <c r="K11" s="66">
        <v>0</v>
      </c>
    </row>
    <row r="12" spans="1:11" ht="46.5" customHeight="1" x14ac:dyDescent="0.2">
      <c r="A12" s="56" t="s">
        <v>348</v>
      </c>
      <c r="B12" s="50" t="s">
        <v>12</v>
      </c>
      <c r="C12" s="59" t="s">
        <v>670</v>
      </c>
      <c r="D12" s="48" t="s">
        <v>545</v>
      </c>
      <c r="E12" s="49" t="s">
        <v>565</v>
      </c>
      <c r="F12" s="116" t="s">
        <v>542</v>
      </c>
      <c r="G12" s="113">
        <v>1472</v>
      </c>
      <c r="H12" s="107" t="s">
        <v>647</v>
      </c>
      <c r="I12" s="104">
        <v>1635</v>
      </c>
      <c r="J12" s="101" t="s">
        <v>647</v>
      </c>
      <c r="K12" s="66">
        <v>0</v>
      </c>
    </row>
    <row r="13" spans="1:11" ht="46.5" customHeight="1" x14ac:dyDescent="0.2">
      <c r="A13" s="56" t="s">
        <v>316</v>
      </c>
      <c r="B13" s="50" t="s">
        <v>25</v>
      </c>
      <c r="C13" s="59" t="s">
        <v>670</v>
      </c>
      <c r="D13" s="48" t="s">
        <v>545</v>
      </c>
      <c r="E13" s="49" t="s">
        <v>566</v>
      </c>
      <c r="F13" s="116" t="s">
        <v>538</v>
      </c>
      <c r="G13" s="113">
        <v>1554</v>
      </c>
      <c r="H13" s="107" t="s">
        <v>647</v>
      </c>
      <c r="I13" s="104">
        <v>1798</v>
      </c>
      <c r="J13" s="101" t="s">
        <v>647</v>
      </c>
      <c r="K13" s="66">
        <v>0</v>
      </c>
    </row>
    <row r="14" spans="1:11" ht="46.5" customHeight="1" x14ac:dyDescent="0.2">
      <c r="A14" s="56" t="s">
        <v>114</v>
      </c>
      <c r="B14" s="50" t="s">
        <v>12</v>
      </c>
      <c r="C14" s="59" t="s">
        <v>670</v>
      </c>
      <c r="D14" s="48" t="s">
        <v>545</v>
      </c>
      <c r="E14" s="49" t="s">
        <v>567</v>
      </c>
      <c r="F14" s="116" t="s">
        <v>543</v>
      </c>
      <c r="G14" s="113" t="s">
        <v>654</v>
      </c>
      <c r="H14" s="107" t="s">
        <v>653</v>
      </c>
      <c r="I14" s="104">
        <v>1965</v>
      </c>
      <c r="J14" s="101" t="s">
        <v>647</v>
      </c>
      <c r="K14" s="70">
        <v>1</v>
      </c>
    </row>
    <row r="15" spans="1:11" ht="46.5" customHeight="1" x14ac:dyDescent="0.2">
      <c r="A15" s="56" t="s">
        <v>336</v>
      </c>
      <c r="B15" s="50" t="s">
        <v>12</v>
      </c>
      <c r="C15" s="59" t="s">
        <v>670</v>
      </c>
      <c r="D15" s="48" t="s">
        <v>545</v>
      </c>
      <c r="E15" s="49" t="s">
        <v>568</v>
      </c>
      <c r="F15" s="116" t="s">
        <v>544</v>
      </c>
      <c r="G15" s="113">
        <v>1705</v>
      </c>
      <c r="H15" s="107" t="s">
        <v>647</v>
      </c>
      <c r="I15" s="104">
        <v>2480</v>
      </c>
      <c r="J15" s="101" t="s">
        <v>647</v>
      </c>
      <c r="K15" s="66">
        <v>0</v>
      </c>
    </row>
    <row r="16" spans="1:11" ht="46.5" customHeight="1" x14ac:dyDescent="0.2">
      <c r="A16" s="56" t="s">
        <v>321</v>
      </c>
      <c r="B16" s="50" t="s">
        <v>12</v>
      </c>
      <c r="C16" s="59" t="s">
        <v>510</v>
      </c>
      <c r="D16" s="48" t="s">
        <v>546</v>
      </c>
      <c r="E16" s="49" t="s">
        <v>569</v>
      </c>
      <c r="F16" s="116" t="s">
        <v>547</v>
      </c>
      <c r="G16" s="113">
        <v>388</v>
      </c>
      <c r="H16" s="107" t="s">
        <v>647</v>
      </c>
      <c r="I16" s="104">
        <v>297</v>
      </c>
      <c r="J16" s="101" t="s">
        <v>647</v>
      </c>
      <c r="K16" s="66">
        <v>0</v>
      </c>
    </row>
    <row r="17" spans="1:11" ht="46.5" customHeight="1" x14ac:dyDescent="0.2">
      <c r="A17" s="56" t="s">
        <v>144</v>
      </c>
      <c r="B17" s="50" t="s">
        <v>25</v>
      </c>
      <c r="C17" s="59" t="s">
        <v>674</v>
      </c>
      <c r="D17" s="48" t="s">
        <v>546</v>
      </c>
      <c r="E17" s="49" t="s">
        <v>570</v>
      </c>
      <c r="F17" s="116" t="s">
        <v>548</v>
      </c>
      <c r="G17" s="113">
        <v>713</v>
      </c>
      <c r="H17" s="107" t="s">
        <v>647</v>
      </c>
      <c r="I17" s="53">
        <v>744</v>
      </c>
      <c r="J17" s="101" t="s">
        <v>647</v>
      </c>
      <c r="K17" s="66">
        <v>0</v>
      </c>
    </row>
    <row r="18" spans="1:11" ht="46.5" customHeight="1" x14ac:dyDescent="0.2">
      <c r="A18" s="56" t="s">
        <v>48</v>
      </c>
      <c r="B18" s="50" t="s">
        <v>12</v>
      </c>
      <c r="C18" s="59" t="s">
        <v>512</v>
      </c>
      <c r="D18" s="48" t="s">
        <v>546</v>
      </c>
      <c r="E18" s="49" t="s">
        <v>571</v>
      </c>
      <c r="F18" s="116" t="s">
        <v>549</v>
      </c>
      <c r="G18" s="113">
        <v>441</v>
      </c>
      <c r="H18" s="108" t="s">
        <v>648</v>
      </c>
      <c r="I18" s="104">
        <v>591</v>
      </c>
      <c r="J18" s="101" t="s">
        <v>647</v>
      </c>
      <c r="K18" s="66">
        <v>0</v>
      </c>
    </row>
    <row r="19" spans="1:11" ht="46.5" customHeight="1" x14ac:dyDescent="0.2">
      <c r="A19" s="56" t="s">
        <v>156</v>
      </c>
      <c r="B19" s="50" t="s">
        <v>25</v>
      </c>
      <c r="C19" s="59" t="s">
        <v>668</v>
      </c>
      <c r="D19" s="48" t="s">
        <v>546</v>
      </c>
      <c r="E19" s="49" t="s">
        <v>572</v>
      </c>
      <c r="F19" s="116" t="s">
        <v>550</v>
      </c>
      <c r="G19" s="113">
        <v>391</v>
      </c>
      <c r="H19" s="107" t="s">
        <v>647</v>
      </c>
      <c r="I19" s="104">
        <v>447</v>
      </c>
      <c r="J19" s="101" t="s">
        <v>647</v>
      </c>
      <c r="K19" s="66">
        <v>0</v>
      </c>
    </row>
    <row r="20" spans="1:11" ht="46.5" customHeight="1" x14ac:dyDescent="0.2">
      <c r="A20" s="56" t="s">
        <v>243</v>
      </c>
      <c r="B20" s="50" t="s">
        <v>25</v>
      </c>
      <c r="C20" s="59" t="s">
        <v>665</v>
      </c>
      <c r="D20" s="48" t="s">
        <v>546</v>
      </c>
      <c r="E20" s="49" t="s">
        <v>573</v>
      </c>
      <c r="F20" s="116" t="s">
        <v>551</v>
      </c>
      <c r="G20" s="113">
        <v>425</v>
      </c>
      <c r="H20" s="107" t="s">
        <v>647</v>
      </c>
      <c r="I20" s="104">
        <v>278</v>
      </c>
      <c r="J20" s="101" t="s">
        <v>647</v>
      </c>
      <c r="K20" s="66">
        <v>0</v>
      </c>
    </row>
    <row r="21" spans="1:11" ht="46.5" customHeight="1" x14ac:dyDescent="0.2">
      <c r="A21" s="56" t="s">
        <v>639</v>
      </c>
      <c r="B21" s="50" t="s">
        <v>25</v>
      </c>
      <c r="C21" s="59" t="s">
        <v>515</v>
      </c>
      <c r="D21" s="48" t="s">
        <v>546</v>
      </c>
      <c r="E21" s="49" t="s">
        <v>574</v>
      </c>
      <c r="F21" s="116" t="s">
        <v>552</v>
      </c>
      <c r="G21" s="113">
        <v>775</v>
      </c>
      <c r="H21" s="107" t="s">
        <v>647</v>
      </c>
      <c r="I21" s="104">
        <v>1018</v>
      </c>
      <c r="J21" s="101" t="s">
        <v>647</v>
      </c>
      <c r="K21" s="66">
        <v>0</v>
      </c>
    </row>
    <row r="22" spans="1:11" ht="46.5" customHeight="1" x14ac:dyDescent="0.2">
      <c r="A22" s="56" t="s">
        <v>202</v>
      </c>
      <c r="B22" s="50" t="s">
        <v>12</v>
      </c>
      <c r="C22" s="59" t="s">
        <v>516</v>
      </c>
      <c r="D22" s="48" t="s">
        <v>546</v>
      </c>
      <c r="E22" s="49" t="s">
        <v>575</v>
      </c>
      <c r="F22" s="116" t="s">
        <v>553</v>
      </c>
      <c r="G22" s="113">
        <v>1804</v>
      </c>
      <c r="H22" s="107" t="s">
        <v>647</v>
      </c>
      <c r="I22" s="104">
        <v>1869</v>
      </c>
      <c r="J22" s="101" t="s">
        <v>647</v>
      </c>
      <c r="K22" s="66">
        <v>0</v>
      </c>
    </row>
    <row r="23" spans="1:11" ht="46.5" customHeight="1" x14ac:dyDescent="0.2">
      <c r="A23" s="56" t="s">
        <v>256</v>
      </c>
      <c r="B23" s="50" t="s">
        <v>25</v>
      </c>
      <c r="C23" s="59" t="s">
        <v>517</v>
      </c>
      <c r="D23" s="48" t="s">
        <v>577</v>
      </c>
      <c r="E23" s="49" t="s">
        <v>580</v>
      </c>
      <c r="F23" s="116" t="s">
        <v>576</v>
      </c>
      <c r="G23" s="113">
        <v>920</v>
      </c>
      <c r="H23" s="107" t="s">
        <v>647</v>
      </c>
      <c r="I23" s="104">
        <v>958</v>
      </c>
      <c r="J23" s="101" t="s">
        <v>647</v>
      </c>
      <c r="K23" s="66">
        <v>0</v>
      </c>
    </row>
    <row r="24" spans="1:11" ht="46.5" customHeight="1" x14ac:dyDescent="0.2">
      <c r="A24" s="56" t="s">
        <v>261</v>
      </c>
      <c r="B24" s="50" t="s">
        <v>12</v>
      </c>
      <c r="C24" s="59" t="s">
        <v>518</v>
      </c>
      <c r="D24" s="48" t="s">
        <v>577</v>
      </c>
      <c r="E24" s="49" t="s">
        <v>579</v>
      </c>
      <c r="F24" s="116" t="s">
        <v>578</v>
      </c>
      <c r="G24" s="113">
        <v>951</v>
      </c>
      <c r="H24" s="107" t="s">
        <v>647</v>
      </c>
      <c r="I24" s="104">
        <v>769</v>
      </c>
      <c r="J24" s="101" t="s">
        <v>647</v>
      </c>
      <c r="K24" s="66">
        <v>0</v>
      </c>
    </row>
    <row r="25" spans="1:11" ht="46.5" customHeight="1" x14ac:dyDescent="0.2">
      <c r="A25" s="56" t="s">
        <v>19</v>
      </c>
      <c r="B25" s="50" t="s">
        <v>12</v>
      </c>
      <c r="C25" s="59" t="s">
        <v>669</v>
      </c>
      <c r="D25" s="48" t="s">
        <v>577</v>
      </c>
      <c r="E25" s="49" t="s">
        <v>582</v>
      </c>
      <c r="F25" s="116" t="s">
        <v>581</v>
      </c>
      <c r="G25" s="113">
        <v>1265</v>
      </c>
      <c r="H25" s="107" t="s">
        <v>647</v>
      </c>
      <c r="I25" s="104">
        <v>981</v>
      </c>
      <c r="J25" s="101" t="s">
        <v>647</v>
      </c>
      <c r="K25" s="66">
        <v>0</v>
      </c>
    </row>
    <row r="26" spans="1:11" ht="46.5" customHeight="1" x14ac:dyDescent="0.2">
      <c r="A26" s="56" t="s">
        <v>26</v>
      </c>
      <c r="B26" s="50" t="s">
        <v>25</v>
      </c>
      <c r="C26" s="59" t="s">
        <v>533</v>
      </c>
      <c r="D26" s="48" t="s">
        <v>577</v>
      </c>
      <c r="E26" s="49" t="s">
        <v>650</v>
      </c>
      <c r="F26" s="116" t="s">
        <v>538</v>
      </c>
      <c r="G26" s="113">
        <v>831</v>
      </c>
      <c r="H26" s="107" t="s">
        <v>647</v>
      </c>
      <c r="I26" s="104">
        <v>920</v>
      </c>
      <c r="J26" s="101" t="s">
        <v>647</v>
      </c>
      <c r="K26" s="66">
        <v>0</v>
      </c>
    </row>
    <row r="27" spans="1:11" ht="46.5" customHeight="1" thickBot="1" x14ac:dyDescent="0.25">
      <c r="A27" s="56" t="s">
        <v>119</v>
      </c>
      <c r="B27" s="50" t="s">
        <v>12</v>
      </c>
      <c r="C27" s="59" t="s">
        <v>518</v>
      </c>
      <c r="D27" s="48" t="s">
        <v>577</v>
      </c>
      <c r="E27" s="49" t="s">
        <v>586</v>
      </c>
      <c r="F27" s="116" t="s">
        <v>584</v>
      </c>
      <c r="G27" s="113">
        <v>957</v>
      </c>
      <c r="H27" s="107" t="s">
        <v>647</v>
      </c>
      <c r="I27" s="104">
        <v>1085</v>
      </c>
      <c r="J27" s="101" t="s">
        <v>647</v>
      </c>
      <c r="K27" s="66">
        <v>0</v>
      </c>
    </row>
    <row r="28" spans="1:11" ht="21" customHeight="1" x14ac:dyDescent="0.2">
      <c r="A28" s="128" t="s">
        <v>630</v>
      </c>
      <c r="B28" s="129"/>
      <c r="C28" s="129"/>
      <c r="D28" s="129"/>
      <c r="E28" s="129"/>
      <c r="F28" s="130"/>
      <c r="G28" s="124" t="s">
        <v>631</v>
      </c>
      <c r="H28" s="125"/>
      <c r="I28" s="126" t="s">
        <v>632</v>
      </c>
      <c r="J28" s="127"/>
      <c r="K28" s="119" t="s">
        <v>633</v>
      </c>
    </row>
    <row r="29" spans="1:11" ht="48" customHeight="1" x14ac:dyDescent="0.2">
      <c r="A29" s="103" t="s">
        <v>635</v>
      </c>
      <c r="B29" s="102" t="s">
        <v>652</v>
      </c>
      <c r="C29" s="102" t="s">
        <v>660</v>
      </c>
      <c r="D29" s="102" t="s">
        <v>651</v>
      </c>
      <c r="E29" s="102" t="s">
        <v>661</v>
      </c>
      <c r="F29" s="120" t="s">
        <v>662</v>
      </c>
      <c r="G29" s="112" t="s">
        <v>628</v>
      </c>
      <c r="H29" s="106" t="s">
        <v>663</v>
      </c>
      <c r="I29" s="52" t="s">
        <v>628</v>
      </c>
      <c r="J29" s="121" t="s">
        <v>663</v>
      </c>
      <c r="K29" s="111" t="s">
        <v>664</v>
      </c>
    </row>
    <row r="30" spans="1:11" ht="46.5" customHeight="1" x14ac:dyDescent="0.2">
      <c r="A30" s="56" t="s">
        <v>16</v>
      </c>
      <c r="B30" s="50" t="s">
        <v>12</v>
      </c>
      <c r="C30" s="59" t="s">
        <v>675</v>
      </c>
      <c r="D30" s="48" t="s">
        <v>577</v>
      </c>
      <c r="E30" s="49" t="s">
        <v>587</v>
      </c>
      <c r="F30" s="116" t="s">
        <v>585</v>
      </c>
      <c r="G30" s="113">
        <v>1089</v>
      </c>
      <c r="H30" s="107" t="s">
        <v>647</v>
      </c>
      <c r="I30" s="104">
        <v>850</v>
      </c>
      <c r="J30" s="101" t="s">
        <v>647</v>
      </c>
      <c r="K30" s="66">
        <v>0</v>
      </c>
    </row>
    <row r="31" spans="1:11" ht="46.5" customHeight="1" x14ac:dyDescent="0.2">
      <c r="A31" s="56" t="s">
        <v>13</v>
      </c>
      <c r="B31" s="50" t="s">
        <v>12</v>
      </c>
      <c r="C31" s="59" t="s">
        <v>676</v>
      </c>
      <c r="D31" s="48" t="s">
        <v>592</v>
      </c>
      <c r="E31" s="49" t="s">
        <v>591</v>
      </c>
      <c r="F31" s="116" t="s">
        <v>590</v>
      </c>
      <c r="G31" s="114">
        <v>1069</v>
      </c>
      <c r="H31" s="107" t="s">
        <v>647</v>
      </c>
      <c r="I31" s="53">
        <v>1084</v>
      </c>
      <c r="J31" s="101" t="s">
        <v>647</v>
      </c>
      <c r="K31" s="66">
        <v>0</v>
      </c>
    </row>
    <row r="32" spans="1:11" ht="46.5" customHeight="1" x14ac:dyDescent="0.2">
      <c r="A32" s="56" t="s">
        <v>147</v>
      </c>
      <c r="B32" s="50" t="s">
        <v>12</v>
      </c>
      <c r="C32" s="59" t="s">
        <v>666</v>
      </c>
      <c r="D32" s="48" t="s">
        <v>592</v>
      </c>
      <c r="E32" s="49" t="s">
        <v>593</v>
      </c>
      <c r="F32" s="116" t="s">
        <v>598</v>
      </c>
      <c r="G32" s="113">
        <v>1424</v>
      </c>
      <c r="H32" s="107" t="s">
        <v>647</v>
      </c>
      <c r="I32" s="104">
        <v>1100</v>
      </c>
      <c r="J32" s="101" t="s">
        <v>647</v>
      </c>
      <c r="K32" s="66">
        <v>0</v>
      </c>
    </row>
    <row r="33" spans="1:11" ht="46.5" customHeight="1" x14ac:dyDescent="0.2">
      <c r="A33" s="56" t="s">
        <v>236</v>
      </c>
      <c r="B33" s="50" t="s">
        <v>12</v>
      </c>
      <c r="C33" s="59" t="s">
        <v>523</v>
      </c>
      <c r="D33" s="48" t="s">
        <v>592</v>
      </c>
      <c r="E33" s="49" t="s">
        <v>595</v>
      </c>
      <c r="F33" s="116" t="s">
        <v>594</v>
      </c>
      <c r="G33" s="113">
        <v>1298</v>
      </c>
      <c r="H33" s="107" t="s">
        <v>647</v>
      </c>
      <c r="I33" s="104">
        <v>1626</v>
      </c>
      <c r="J33" s="101" t="s">
        <v>647</v>
      </c>
      <c r="K33" s="66">
        <v>0</v>
      </c>
    </row>
    <row r="34" spans="1:11" ht="47.25" customHeight="1" x14ac:dyDescent="0.2">
      <c r="A34" s="56" t="s">
        <v>339</v>
      </c>
      <c r="B34" s="50" t="s">
        <v>25</v>
      </c>
      <c r="C34" s="59" t="s">
        <v>520</v>
      </c>
      <c r="D34" s="48" t="s">
        <v>605</v>
      </c>
      <c r="E34" s="49" t="s">
        <v>604</v>
      </c>
      <c r="F34" s="116" t="s">
        <v>602</v>
      </c>
      <c r="G34" s="113">
        <v>1272</v>
      </c>
      <c r="H34" s="107" t="s">
        <v>647</v>
      </c>
      <c r="I34" s="104">
        <v>1165</v>
      </c>
      <c r="J34" s="101" t="s">
        <v>647</v>
      </c>
      <c r="K34" s="66">
        <v>0</v>
      </c>
    </row>
    <row r="35" spans="1:11" ht="47.25" customHeight="1" x14ac:dyDescent="0.2">
      <c r="A35" s="56" t="s">
        <v>340</v>
      </c>
      <c r="B35" s="50" t="s">
        <v>12</v>
      </c>
      <c r="C35" s="59" t="s">
        <v>520</v>
      </c>
      <c r="D35" s="48" t="s">
        <v>605</v>
      </c>
      <c r="E35" s="49" t="s">
        <v>607</v>
      </c>
      <c r="F35" s="116" t="s">
        <v>606</v>
      </c>
      <c r="G35" s="113">
        <v>1871</v>
      </c>
      <c r="H35" s="107" t="s">
        <v>647</v>
      </c>
      <c r="I35" s="104">
        <v>2030</v>
      </c>
      <c r="J35" s="101" t="s">
        <v>647</v>
      </c>
      <c r="K35" s="66">
        <v>0</v>
      </c>
    </row>
    <row r="36" spans="1:11" ht="47.25" customHeight="1" x14ac:dyDescent="0.2">
      <c r="A36" s="56" t="s">
        <v>330</v>
      </c>
      <c r="B36" s="50" t="s">
        <v>12</v>
      </c>
      <c r="C36" s="59" t="s">
        <v>520</v>
      </c>
      <c r="D36" s="48" t="s">
        <v>605</v>
      </c>
      <c r="E36" s="49" t="s">
        <v>608</v>
      </c>
      <c r="F36" s="116" t="s">
        <v>603</v>
      </c>
      <c r="G36" s="113">
        <v>443</v>
      </c>
      <c r="H36" s="107" t="s">
        <v>647</v>
      </c>
      <c r="I36" s="104">
        <v>406</v>
      </c>
      <c r="J36" s="101" t="s">
        <v>647</v>
      </c>
      <c r="K36" s="66">
        <v>0</v>
      </c>
    </row>
    <row r="37" spans="1:11" ht="47.25" customHeight="1" x14ac:dyDescent="0.2">
      <c r="A37" s="56" t="s">
        <v>194</v>
      </c>
      <c r="B37" s="50" t="s">
        <v>25</v>
      </c>
      <c r="C37" s="59" t="s">
        <v>527</v>
      </c>
      <c r="D37" s="48" t="s">
        <v>609</v>
      </c>
      <c r="E37" s="49" t="s">
        <v>611</v>
      </c>
      <c r="F37" s="116" t="s">
        <v>610</v>
      </c>
      <c r="G37" s="113">
        <v>1103</v>
      </c>
      <c r="H37" s="107" t="s">
        <v>647</v>
      </c>
      <c r="I37" s="104">
        <v>1077</v>
      </c>
      <c r="J37" s="101" t="s">
        <v>647</v>
      </c>
      <c r="K37" s="66">
        <v>0</v>
      </c>
    </row>
    <row r="38" spans="1:11" ht="47.25" customHeight="1" x14ac:dyDescent="0.2">
      <c r="A38" s="56" t="s">
        <v>9</v>
      </c>
      <c r="B38" s="50" t="s">
        <v>12</v>
      </c>
      <c r="C38" s="59" t="s">
        <v>526</v>
      </c>
      <c r="D38" s="48" t="s">
        <v>612</v>
      </c>
      <c r="E38" s="49" t="s">
        <v>554</v>
      </c>
      <c r="F38" s="116" t="s">
        <v>555</v>
      </c>
      <c r="G38" s="113">
        <v>1012</v>
      </c>
      <c r="H38" s="107" t="s">
        <v>647</v>
      </c>
      <c r="I38" s="104">
        <v>1218</v>
      </c>
      <c r="J38" s="101" t="s">
        <v>647</v>
      </c>
      <c r="K38" s="66">
        <v>0</v>
      </c>
    </row>
    <row r="39" spans="1:11" ht="47.25" customHeight="1" x14ac:dyDescent="0.2">
      <c r="A39" s="56" t="s">
        <v>42</v>
      </c>
      <c r="B39" s="50" t="s">
        <v>12</v>
      </c>
      <c r="C39" s="59" t="s">
        <v>667</v>
      </c>
      <c r="D39" s="48" t="s">
        <v>614</v>
      </c>
      <c r="E39" s="49" t="s">
        <v>613</v>
      </c>
      <c r="F39" s="116" t="s">
        <v>556</v>
      </c>
      <c r="G39" s="113">
        <v>798</v>
      </c>
      <c r="H39" s="107" t="s">
        <v>647</v>
      </c>
      <c r="I39" s="104">
        <v>1072</v>
      </c>
      <c r="J39" s="101" t="s">
        <v>647</v>
      </c>
      <c r="K39" s="66">
        <v>0</v>
      </c>
    </row>
    <row r="40" spans="1:11" ht="47.25" customHeight="1" x14ac:dyDescent="0.2">
      <c r="A40" s="56" t="s">
        <v>45</v>
      </c>
      <c r="B40" s="50" t="s">
        <v>12</v>
      </c>
      <c r="C40" s="59" t="s">
        <v>524</v>
      </c>
      <c r="D40" s="48" t="s">
        <v>588</v>
      </c>
      <c r="E40" s="49" t="s">
        <v>615</v>
      </c>
      <c r="F40" s="116" t="s">
        <v>557</v>
      </c>
      <c r="G40" s="113">
        <v>1301</v>
      </c>
      <c r="H40" s="107" t="s">
        <v>647</v>
      </c>
      <c r="I40" s="104">
        <v>1549</v>
      </c>
      <c r="J40" s="101" t="s">
        <v>647</v>
      </c>
      <c r="K40" s="66">
        <v>0</v>
      </c>
    </row>
    <row r="41" spans="1:11" ht="47.25" customHeight="1" x14ac:dyDescent="0.2">
      <c r="A41" s="56" t="s">
        <v>129</v>
      </c>
      <c r="B41" s="50" t="s">
        <v>25</v>
      </c>
      <c r="C41" s="59" t="s">
        <v>523</v>
      </c>
      <c r="D41" s="48" t="s">
        <v>617</v>
      </c>
      <c r="E41" s="49" t="s">
        <v>558</v>
      </c>
      <c r="F41" s="116" t="s">
        <v>616</v>
      </c>
      <c r="G41" s="113" t="s">
        <v>655</v>
      </c>
      <c r="H41" s="107" t="s">
        <v>653</v>
      </c>
      <c r="I41" s="104">
        <v>422</v>
      </c>
      <c r="J41" s="101" t="s">
        <v>647</v>
      </c>
      <c r="K41" s="66">
        <v>0</v>
      </c>
    </row>
    <row r="42" spans="1:11" ht="47.25" customHeight="1" x14ac:dyDescent="0.2">
      <c r="A42" s="56" t="s">
        <v>179</v>
      </c>
      <c r="B42" s="50" t="s">
        <v>12</v>
      </c>
      <c r="C42" s="59" t="s">
        <v>522</v>
      </c>
      <c r="D42" s="48" t="s">
        <v>600</v>
      </c>
      <c r="E42" s="49" t="s">
        <v>601</v>
      </c>
      <c r="F42" s="116" t="s">
        <v>599</v>
      </c>
      <c r="G42" s="113">
        <v>1480</v>
      </c>
      <c r="H42" s="107" t="s">
        <v>647</v>
      </c>
      <c r="I42" s="104">
        <v>1681</v>
      </c>
      <c r="J42" s="101" t="s">
        <v>647</v>
      </c>
      <c r="K42" s="66">
        <v>0</v>
      </c>
    </row>
    <row r="43" spans="1:11" ht="47.25" customHeight="1" x14ac:dyDescent="0.2">
      <c r="A43" s="56" t="s">
        <v>294</v>
      </c>
      <c r="B43" s="50" t="s">
        <v>25</v>
      </c>
      <c r="C43" s="59" t="s">
        <v>510</v>
      </c>
      <c r="D43" s="48" t="s">
        <v>619</v>
      </c>
      <c r="E43" s="49" t="s">
        <v>620</v>
      </c>
      <c r="F43" s="116" t="s">
        <v>618</v>
      </c>
      <c r="G43" s="113">
        <v>1733</v>
      </c>
      <c r="H43" s="107" t="s">
        <v>647</v>
      </c>
      <c r="I43" s="104">
        <v>1349</v>
      </c>
      <c r="J43" s="101" t="s">
        <v>647</v>
      </c>
      <c r="K43" s="66">
        <v>0</v>
      </c>
    </row>
    <row r="44" spans="1:11" ht="47.25" customHeight="1" x14ac:dyDescent="0.2">
      <c r="A44" s="56" t="s">
        <v>297</v>
      </c>
      <c r="B44" s="50" t="s">
        <v>25</v>
      </c>
      <c r="C44" s="59" t="s">
        <v>521</v>
      </c>
      <c r="D44" s="48" t="s">
        <v>589</v>
      </c>
      <c r="E44" s="49" t="s">
        <v>622</v>
      </c>
      <c r="F44" s="116" t="s">
        <v>621</v>
      </c>
      <c r="G44" s="113">
        <v>1296</v>
      </c>
      <c r="H44" s="107" t="s">
        <v>647</v>
      </c>
      <c r="I44" s="104">
        <v>1456</v>
      </c>
      <c r="J44" s="101" t="s">
        <v>647</v>
      </c>
      <c r="K44" s="66">
        <v>0</v>
      </c>
    </row>
    <row r="45" spans="1:11" ht="47.25" customHeight="1" x14ac:dyDescent="0.2">
      <c r="A45" s="56" t="s">
        <v>345</v>
      </c>
      <c r="B45" s="50" t="s">
        <v>12</v>
      </c>
      <c r="C45" s="59" t="s">
        <v>520</v>
      </c>
      <c r="D45" s="48" t="s">
        <v>624</v>
      </c>
      <c r="E45" s="49" t="s">
        <v>625</v>
      </c>
      <c r="F45" s="116" t="s">
        <v>623</v>
      </c>
      <c r="G45" s="113">
        <v>1420</v>
      </c>
      <c r="H45" s="107" t="s">
        <v>647</v>
      </c>
      <c r="I45" s="104">
        <v>1446</v>
      </c>
      <c r="J45" s="101" t="s">
        <v>647</v>
      </c>
      <c r="K45" s="66">
        <v>0</v>
      </c>
    </row>
    <row r="46" spans="1:11" ht="47.25" customHeight="1" thickBot="1" x14ac:dyDescent="0.25">
      <c r="A46" s="57" t="s">
        <v>469</v>
      </c>
      <c r="B46" s="60" t="s">
        <v>25</v>
      </c>
      <c r="C46" s="61" t="s">
        <v>677</v>
      </c>
      <c r="D46" s="54" t="s">
        <v>636</v>
      </c>
      <c r="E46" s="55" t="s">
        <v>626</v>
      </c>
      <c r="F46" s="117" t="s">
        <v>627</v>
      </c>
      <c r="G46" s="115">
        <v>1645</v>
      </c>
      <c r="H46" s="109" t="s">
        <v>647</v>
      </c>
      <c r="I46" s="105">
        <v>1523</v>
      </c>
      <c r="J46" s="110" t="s">
        <v>647</v>
      </c>
      <c r="K46" s="67">
        <v>0</v>
      </c>
    </row>
  </sheetData>
  <mergeCells count="7">
    <mergeCell ref="A1:K1"/>
    <mergeCell ref="G2:H2"/>
    <mergeCell ref="I2:J2"/>
    <mergeCell ref="A28:F28"/>
    <mergeCell ref="G28:H28"/>
    <mergeCell ref="I28:J28"/>
    <mergeCell ref="A2:F2"/>
  </mergeCells>
  <pageMargins left="0.25" right="0.25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27"/>
  <sheetViews>
    <sheetView zoomScale="70" zoomScaleNormal="70" workbookViewId="0">
      <selection activeCell="E53" sqref="E53"/>
    </sheetView>
  </sheetViews>
  <sheetFormatPr baseColWidth="10" defaultColWidth="9.1640625" defaultRowHeight="15" x14ac:dyDescent="0.2"/>
  <cols>
    <col min="1" max="1" width="11.5" style="6" customWidth="1"/>
    <col min="2" max="2" width="24.83203125" style="6" customWidth="1"/>
    <col min="3" max="3" width="38.5" style="7" customWidth="1"/>
    <col min="4" max="4" width="9.1640625" style="6"/>
    <col min="5" max="5" width="13" style="6" customWidth="1"/>
    <col min="6" max="6" width="12.6640625" style="8" customWidth="1"/>
    <col min="7" max="8" width="14.5" style="8" customWidth="1"/>
    <col min="9" max="9" width="13.83203125" style="8" customWidth="1"/>
    <col min="10" max="10" width="9.1640625" style="8"/>
    <col min="11" max="11" width="44.1640625" style="22" customWidth="1"/>
    <col min="12" max="12" width="12.6640625" style="10" customWidth="1"/>
    <col min="13" max="14" width="14.5" style="10" hidden="1" customWidth="1"/>
    <col min="15" max="17" width="14.1640625" style="10" hidden="1" customWidth="1"/>
    <col min="18" max="18" width="14.5" style="10" customWidth="1"/>
    <col min="19" max="19" width="14.1640625" style="10" customWidth="1"/>
    <col min="20" max="20" width="12.6640625" style="12" customWidth="1"/>
    <col min="21" max="22" width="14.5" style="12" hidden="1" customWidth="1"/>
    <col min="23" max="25" width="13.83203125" style="12" hidden="1" customWidth="1"/>
    <col min="26" max="26" width="14.5" style="12" customWidth="1"/>
    <col min="27" max="27" width="13.83203125" style="12" customWidth="1"/>
    <col min="28" max="16384" width="9.1640625" style="5"/>
  </cols>
  <sheetData>
    <row r="1" spans="1:28" ht="64" x14ac:dyDescent="0.2">
      <c r="A1" s="1" t="s">
        <v>0</v>
      </c>
      <c r="B1" s="1" t="s">
        <v>1</v>
      </c>
      <c r="C1" s="1" t="s">
        <v>35</v>
      </c>
      <c r="D1" s="1" t="s">
        <v>2</v>
      </c>
      <c r="E1" s="43" t="s">
        <v>504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228</v>
      </c>
      <c r="L1" s="3" t="s">
        <v>31</v>
      </c>
      <c r="M1" s="3" t="s">
        <v>5</v>
      </c>
      <c r="N1" s="3" t="s">
        <v>6</v>
      </c>
      <c r="O1" s="3" t="s">
        <v>7</v>
      </c>
      <c r="P1" s="3" t="s">
        <v>466</v>
      </c>
      <c r="Q1" s="3" t="s">
        <v>467</v>
      </c>
      <c r="R1" s="3" t="s">
        <v>486</v>
      </c>
      <c r="S1" s="3" t="s">
        <v>485</v>
      </c>
      <c r="T1" s="4" t="s">
        <v>32</v>
      </c>
      <c r="U1" s="4" t="s">
        <v>5</v>
      </c>
      <c r="V1" s="4" t="s">
        <v>6</v>
      </c>
      <c r="W1" s="4" t="s">
        <v>7</v>
      </c>
      <c r="X1" s="4" t="s">
        <v>466</v>
      </c>
      <c r="Y1" s="4" t="s">
        <v>468</v>
      </c>
      <c r="Z1" s="4" t="s">
        <v>486</v>
      </c>
      <c r="AA1" s="4" t="s">
        <v>485</v>
      </c>
    </row>
    <row r="2" spans="1:28" ht="61.5" customHeight="1" x14ac:dyDescent="0.2">
      <c r="A2" s="20" t="s">
        <v>108</v>
      </c>
      <c r="B2" s="7" t="s">
        <v>137</v>
      </c>
      <c r="D2" s="6" t="s">
        <v>111</v>
      </c>
      <c r="E2" s="29" t="s">
        <v>453</v>
      </c>
      <c r="F2" s="14" t="s">
        <v>144</v>
      </c>
      <c r="G2" s="14" t="s">
        <v>139</v>
      </c>
      <c r="H2" s="14" t="s">
        <v>143</v>
      </c>
      <c r="I2" s="15">
        <v>40961</v>
      </c>
      <c r="J2" s="14" t="s">
        <v>25</v>
      </c>
      <c r="K2" s="21" t="s">
        <v>278</v>
      </c>
      <c r="L2" s="10" t="s">
        <v>145</v>
      </c>
      <c r="M2" s="10" t="s">
        <v>141</v>
      </c>
      <c r="N2" s="10" t="s">
        <v>142</v>
      </c>
      <c r="O2" s="11">
        <v>31525</v>
      </c>
      <c r="P2" s="30">
        <v>0</v>
      </c>
      <c r="Q2" s="30">
        <v>1</v>
      </c>
      <c r="R2" s="30">
        <v>713</v>
      </c>
      <c r="S2" s="30">
        <v>0</v>
      </c>
      <c r="T2" s="12" t="s">
        <v>138</v>
      </c>
      <c r="U2" s="12" t="s">
        <v>139</v>
      </c>
      <c r="V2" s="12" t="s">
        <v>140</v>
      </c>
      <c r="W2" s="13">
        <v>30832</v>
      </c>
      <c r="X2" s="31">
        <v>0</v>
      </c>
      <c r="Y2" s="31">
        <v>1</v>
      </c>
      <c r="Z2" s="39" t="s">
        <v>491</v>
      </c>
      <c r="AA2" s="42" t="s">
        <v>490</v>
      </c>
      <c r="AB2" s="5" t="s">
        <v>640</v>
      </c>
    </row>
    <row r="3" spans="1:28" ht="61.5" customHeight="1" x14ac:dyDescent="0.2">
      <c r="A3" s="20" t="s">
        <v>108</v>
      </c>
      <c r="B3" s="7" t="s">
        <v>454</v>
      </c>
      <c r="D3" s="6" t="s">
        <v>111</v>
      </c>
      <c r="E3" s="27" t="s">
        <v>455</v>
      </c>
      <c r="F3" s="14" t="s">
        <v>156</v>
      </c>
      <c r="G3" s="14" t="s">
        <v>157</v>
      </c>
      <c r="H3" s="14" t="s">
        <v>158</v>
      </c>
      <c r="I3" s="15">
        <v>33718</v>
      </c>
      <c r="J3" s="14" t="s">
        <v>25</v>
      </c>
      <c r="K3" s="21" t="s">
        <v>280</v>
      </c>
      <c r="L3" s="10" t="s">
        <v>161</v>
      </c>
      <c r="M3" s="10" t="s">
        <v>159</v>
      </c>
      <c r="N3" s="10" t="s">
        <v>160</v>
      </c>
      <c r="O3" s="11">
        <v>24389</v>
      </c>
      <c r="P3" s="30">
        <v>0</v>
      </c>
      <c r="Q3" s="30">
        <v>1</v>
      </c>
      <c r="R3" s="38">
        <v>391</v>
      </c>
      <c r="S3" s="30">
        <v>0</v>
      </c>
      <c r="T3" s="12" t="s">
        <v>162</v>
      </c>
      <c r="U3" s="12" t="s">
        <v>163</v>
      </c>
      <c r="V3" s="12" t="s">
        <v>164</v>
      </c>
      <c r="W3" s="13">
        <v>24224</v>
      </c>
      <c r="X3" s="31">
        <v>0</v>
      </c>
      <c r="Y3" s="31">
        <v>1</v>
      </c>
      <c r="Z3" s="31">
        <v>447</v>
      </c>
      <c r="AA3" s="31">
        <v>0</v>
      </c>
      <c r="AB3" s="5" t="s">
        <v>641</v>
      </c>
    </row>
    <row r="4" spans="1:28" ht="61.5" customHeight="1" x14ac:dyDescent="0.2">
      <c r="A4" s="20" t="s">
        <v>108</v>
      </c>
      <c r="B4" s="7" t="s">
        <v>204</v>
      </c>
      <c r="D4" s="6" t="s">
        <v>111</v>
      </c>
      <c r="E4" s="6" t="s">
        <v>452</v>
      </c>
      <c r="F4" s="14" t="s">
        <v>202</v>
      </c>
      <c r="G4" s="14" t="s">
        <v>197</v>
      </c>
      <c r="H4" s="14" t="s">
        <v>203</v>
      </c>
      <c r="I4" s="15">
        <v>34310</v>
      </c>
      <c r="J4" s="14" t="s">
        <v>12</v>
      </c>
      <c r="K4" s="21" t="s">
        <v>284</v>
      </c>
      <c r="L4" s="10" t="s">
        <v>200</v>
      </c>
      <c r="M4" s="10" t="s">
        <v>197</v>
      </c>
      <c r="N4" s="10" t="s">
        <v>201</v>
      </c>
      <c r="O4" s="11">
        <v>24503</v>
      </c>
      <c r="P4" s="30">
        <v>1</v>
      </c>
      <c r="Q4" s="30">
        <v>1</v>
      </c>
      <c r="R4" s="30">
        <v>1804</v>
      </c>
      <c r="S4" s="30">
        <v>0</v>
      </c>
      <c r="T4" s="12" t="s">
        <v>199</v>
      </c>
      <c r="U4" s="12" t="s">
        <v>197</v>
      </c>
      <c r="V4" s="12" t="s">
        <v>198</v>
      </c>
      <c r="W4" s="13">
        <v>25113</v>
      </c>
      <c r="X4" s="31">
        <v>1</v>
      </c>
      <c r="Y4" s="31">
        <v>1</v>
      </c>
      <c r="Z4" s="31">
        <v>1869</v>
      </c>
      <c r="AA4" s="40" t="s">
        <v>492</v>
      </c>
      <c r="AB4" s="5" t="s">
        <v>640</v>
      </c>
    </row>
    <row r="5" spans="1:28" ht="61.5" customHeight="1" x14ac:dyDescent="0.2">
      <c r="A5" s="20" t="s">
        <v>108</v>
      </c>
      <c r="B5" s="37" t="s">
        <v>534</v>
      </c>
      <c r="D5" s="6" t="s">
        <v>483</v>
      </c>
      <c r="E5" s="28" t="s">
        <v>456</v>
      </c>
      <c r="F5" s="14" t="s">
        <v>484</v>
      </c>
      <c r="G5" s="14" t="s">
        <v>213</v>
      </c>
      <c r="H5" s="14" t="s">
        <v>218</v>
      </c>
      <c r="I5" s="15">
        <v>37899</v>
      </c>
      <c r="J5" s="14" t="s">
        <v>25</v>
      </c>
      <c r="K5" s="21" t="s">
        <v>286</v>
      </c>
      <c r="L5" s="10" t="s">
        <v>217</v>
      </c>
      <c r="M5" s="10" t="s">
        <v>213</v>
      </c>
      <c r="N5" s="10" t="s">
        <v>216</v>
      </c>
      <c r="O5" s="11">
        <v>27829</v>
      </c>
      <c r="P5" s="30">
        <v>0</v>
      </c>
      <c r="Q5" s="30">
        <v>1</v>
      </c>
      <c r="R5" s="30">
        <v>775</v>
      </c>
      <c r="S5" s="30">
        <v>0</v>
      </c>
      <c r="T5" s="12" t="s">
        <v>215</v>
      </c>
      <c r="U5" s="12" t="s">
        <v>213</v>
      </c>
      <c r="V5" s="12" t="s">
        <v>214</v>
      </c>
      <c r="W5" s="13">
        <v>27797</v>
      </c>
      <c r="X5" s="31">
        <v>0</v>
      </c>
      <c r="Y5" s="31">
        <v>1</v>
      </c>
      <c r="Z5" s="31">
        <v>1018</v>
      </c>
      <c r="AA5" s="31">
        <v>0</v>
      </c>
      <c r="AB5" s="5" t="s">
        <v>641</v>
      </c>
    </row>
    <row r="6" spans="1:28" ht="61.5" customHeight="1" x14ac:dyDescent="0.2">
      <c r="A6" s="20" t="s">
        <v>108</v>
      </c>
      <c r="B6" s="7" t="s">
        <v>244</v>
      </c>
      <c r="D6" s="6" t="s">
        <v>111</v>
      </c>
      <c r="E6" s="27" t="s">
        <v>457</v>
      </c>
      <c r="F6" s="14" t="s">
        <v>243</v>
      </c>
      <c r="G6" s="14" t="s">
        <v>241</v>
      </c>
      <c r="H6" s="14" t="s">
        <v>242</v>
      </c>
      <c r="I6" s="15">
        <v>42647</v>
      </c>
      <c r="J6" s="14" t="s">
        <v>25</v>
      </c>
      <c r="K6" s="21" t="s">
        <v>240</v>
      </c>
      <c r="L6" s="10" t="s">
        <v>246</v>
      </c>
      <c r="M6" s="10" t="s">
        <v>241</v>
      </c>
      <c r="N6" s="10" t="s">
        <v>245</v>
      </c>
      <c r="O6" s="11">
        <v>28249</v>
      </c>
      <c r="P6" s="30">
        <v>0</v>
      </c>
      <c r="Q6" s="30">
        <v>1</v>
      </c>
      <c r="R6" s="30">
        <v>425</v>
      </c>
      <c r="S6" s="30">
        <v>0</v>
      </c>
      <c r="T6" s="12" t="s">
        <v>247</v>
      </c>
      <c r="U6" s="12" t="s">
        <v>241</v>
      </c>
      <c r="V6" s="12" t="s">
        <v>234</v>
      </c>
      <c r="W6" s="13">
        <v>25748</v>
      </c>
      <c r="X6" s="31">
        <v>0</v>
      </c>
      <c r="Y6" s="31">
        <v>1</v>
      </c>
      <c r="Z6" s="31">
        <v>278</v>
      </c>
      <c r="AA6" s="31">
        <v>0</v>
      </c>
      <c r="AB6" s="5" t="s">
        <v>641</v>
      </c>
    </row>
    <row r="7" spans="1:28" ht="61.5" customHeight="1" x14ac:dyDescent="0.2">
      <c r="A7" s="6" t="s">
        <v>108</v>
      </c>
      <c r="B7" s="7" t="s">
        <v>54</v>
      </c>
      <c r="D7" s="6" t="s">
        <v>51</v>
      </c>
      <c r="E7" s="27" t="s">
        <v>458</v>
      </c>
      <c r="F7" s="14" t="s">
        <v>48</v>
      </c>
      <c r="G7" s="14" t="s">
        <v>49</v>
      </c>
      <c r="H7" s="14" t="s">
        <v>50</v>
      </c>
      <c r="I7" s="15">
        <v>43980</v>
      </c>
      <c r="J7" s="14" t="s">
        <v>12</v>
      </c>
      <c r="K7" s="21" t="s">
        <v>272</v>
      </c>
      <c r="L7" s="10" t="s">
        <v>88</v>
      </c>
      <c r="M7" s="10" t="s">
        <v>89</v>
      </c>
      <c r="N7" s="10" t="s">
        <v>90</v>
      </c>
      <c r="O7" s="11">
        <v>32938</v>
      </c>
      <c r="P7" s="30">
        <v>1</v>
      </c>
      <c r="Q7" s="30">
        <v>1</v>
      </c>
      <c r="R7" s="30">
        <v>500</v>
      </c>
      <c r="S7" s="30">
        <v>11</v>
      </c>
      <c r="T7" s="12" t="s">
        <v>91</v>
      </c>
      <c r="U7" s="12" t="s">
        <v>49</v>
      </c>
      <c r="V7" s="12" t="s">
        <v>92</v>
      </c>
      <c r="W7" s="13">
        <v>32879</v>
      </c>
      <c r="X7" s="31">
        <v>1</v>
      </c>
      <c r="Y7" s="31">
        <v>1</v>
      </c>
      <c r="Z7" s="31">
        <v>591</v>
      </c>
      <c r="AA7" s="31">
        <v>0</v>
      </c>
      <c r="AB7" s="5" t="s">
        <v>644</v>
      </c>
    </row>
    <row r="8" spans="1:28" ht="61.5" customHeight="1" x14ac:dyDescent="0.2">
      <c r="A8" s="20" t="s">
        <v>36</v>
      </c>
      <c r="B8" s="7" t="s">
        <v>37</v>
      </c>
      <c r="C8" s="7" t="s">
        <v>425</v>
      </c>
      <c r="D8" s="6" t="s">
        <v>3</v>
      </c>
      <c r="E8" s="29" t="s">
        <v>460</v>
      </c>
      <c r="F8" s="14" t="s">
        <v>16</v>
      </c>
      <c r="G8" s="14" t="s">
        <v>17</v>
      </c>
      <c r="H8" s="14" t="s">
        <v>18</v>
      </c>
      <c r="I8" s="15">
        <v>43033</v>
      </c>
      <c r="J8" s="14" t="s">
        <v>12</v>
      </c>
      <c r="K8" s="21" t="s">
        <v>248</v>
      </c>
      <c r="L8" s="10" t="s">
        <v>64</v>
      </c>
      <c r="M8" s="10" t="s">
        <v>17</v>
      </c>
      <c r="N8" s="10" t="s">
        <v>65</v>
      </c>
      <c r="O8" s="11">
        <v>29881</v>
      </c>
      <c r="P8" s="30">
        <v>0</v>
      </c>
      <c r="Q8" s="30">
        <v>1</v>
      </c>
      <c r="R8" s="30">
        <v>1089</v>
      </c>
      <c r="S8" s="30">
        <v>0</v>
      </c>
      <c r="T8" s="12" t="s">
        <v>61</v>
      </c>
      <c r="U8" s="12" t="s">
        <v>66</v>
      </c>
      <c r="V8" s="12" t="s">
        <v>67</v>
      </c>
      <c r="W8" s="13">
        <v>29590</v>
      </c>
      <c r="X8" s="31">
        <v>0</v>
      </c>
      <c r="Y8" s="31">
        <v>1</v>
      </c>
      <c r="Z8" s="31">
        <v>850</v>
      </c>
      <c r="AA8" s="31">
        <v>0</v>
      </c>
      <c r="AB8" s="5" t="s">
        <v>641</v>
      </c>
    </row>
    <row r="9" spans="1:28" ht="61.5" customHeight="1" x14ac:dyDescent="0.2">
      <c r="A9" s="20" t="s">
        <v>36</v>
      </c>
      <c r="B9" s="7" t="s">
        <v>38</v>
      </c>
      <c r="C9" s="7" t="s">
        <v>39</v>
      </c>
      <c r="D9" s="6" t="s">
        <v>3</v>
      </c>
      <c r="E9" s="6" t="s">
        <v>447</v>
      </c>
      <c r="F9" s="14" t="s">
        <v>19</v>
      </c>
      <c r="G9" s="14" t="s">
        <v>20</v>
      </c>
      <c r="H9" s="14" t="s">
        <v>21</v>
      </c>
      <c r="I9" s="15">
        <v>43201</v>
      </c>
      <c r="J9" s="14" t="s">
        <v>12</v>
      </c>
      <c r="K9" s="21" t="s">
        <v>288</v>
      </c>
      <c r="L9" s="10" t="s">
        <v>70</v>
      </c>
      <c r="M9" s="10" t="s">
        <v>20</v>
      </c>
      <c r="N9" s="10" t="s">
        <v>71</v>
      </c>
      <c r="O9" s="11">
        <v>31655</v>
      </c>
      <c r="P9" s="30">
        <v>1</v>
      </c>
      <c r="Q9" s="30">
        <v>1</v>
      </c>
      <c r="R9" s="30">
        <v>1265</v>
      </c>
      <c r="S9" s="40" t="s">
        <v>487</v>
      </c>
      <c r="T9" s="12" t="s">
        <v>68</v>
      </c>
      <c r="U9" s="12" t="s">
        <v>20</v>
      </c>
      <c r="V9" s="12" t="s">
        <v>69</v>
      </c>
      <c r="W9" s="13">
        <v>30646</v>
      </c>
      <c r="X9" s="31">
        <v>1</v>
      </c>
      <c r="Y9" s="31">
        <v>1</v>
      </c>
      <c r="Z9" s="31">
        <v>981</v>
      </c>
      <c r="AA9" s="31" t="s">
        <v>493</v>
      </c>
      <c r="AB9" s="5" t="s">
        <v>640</v>
      </c>
    </row>
    <row r="10" spans="1:28" ht="61.5" customHeight="1" x14ac:dyDescent="0.2">
      <c r="A10" s="20" t="s">
        <v>36</v>
      </c>
      <c r="B10" s="7" t="s">
        <v>40</v>
      </c>
      <c r="D10" s="6" t="s">
        <v>3</v>
      </c>
      <c r="E10" s="29" t="s">
        <v>461</v>
      </c>
      <c r="F10" s="14" t="s">
        <v>26</v>
      </c>
      <c r="G10" s="14" t="s">
        <v>27</v>
      </c>
      <c r="H10" s="14" t="s">
        <v>28</v>
      </c>
      <c r="I10" s="15">
        <v>43384</v>
      </c>
      <c r="J10" s="14" t="s">
        <v>25</v>
      </c>
      <c r="K10" s="21" t="s">
        <v>289</v>
      </c>
      <c r="L10" s="10" t="s">
        <v>76</v>
      </c>
      <c r="M10" s="10" t="s">
        <v>27</v>
      </c>
      <c r="N10" s="10" t="s">
        <v>77</v>
      </c>
      <c r="O10" s="11">
        <v>31372</v>
      </c>
      <c r="P10" s="30">
        <v>0</v>
      </c>
      <c r="Q10" s="30">
        <v>1</v>
      </c>
      <c r="R10" s="30">
        <v>831</v>
      </c>
      <c r="S10" s="40" t="s">
        <v>489</v>
      </c>
      <c r="T10" s="12" t="s">
        <v>78</v>
      </c>
      <c r="U10" s="12" t="s">
        <v>27</v>
      </c>
      <c r="V10" s="12" t="s">
        <v>79</v>
      </c>
      <c r="W10" s="13">
        <v>29701</v>
      </c>
      <c r="X10" s="31">
        <v>0</v>
      </c>
      <c r="Y10" s="31">
        <v>1</v>
      </c>
      <c r="Z10" s="31">
        <v>920</v>
      </c>
      <c r="AA10" s="31">
        <v>0</v>
      </c>
      <c r="AB10" s="5" t="s">
        <v>641</v>
      </c>
    </row>
    <row r="11" spans="1:28" ht="61.5" customHeight="1" x14ac:dyDescent="0.2">
      <c r="A11" s="20" t="s">
        <v>36</v>
      </c>
      <c r="B11" s="7" t="s">
        <v>125</v>
      </c>
      <c r="C11" s="7" t="s">
        <v>426</v>
      </c>
      <c r="D11" s="6" t="s">
        <v>126</v>
      </c>
      <c r="E11" s="29" t="s">
        <v>462</v>
      </c>
      <c r="F11" s="14" t="s">
        <v>119</v>
      </c>
      <c r="G11" s="14" t="s">
        <v>120</v>
      </c>
      <c r="H11" s="15" t="s">
        <v>121</v>
      </c>
      <c r="I11" s="15"/>
      <c r="J11" s="14" t="s">
        <v>12</v>
      </c>
      <c r="K11" s="21" t="s">
        <v>276</v>
      </c>
      <c r="L11" s="10" t="s">
        <v>124</v>
      </c>
      <c r="M11" s="10" t="s">
        <v>120</v>
      </c>
      <c r="N11" s="10" t="s">
        <v>122</v>
      </c>
      <c r="O11" s="11">
        <v>34166</v>
      </c>
      <c r="P11" s="30">
        <v>1</v>
      </c>
      <c r="Q11" s="30">
        <v>1</v>
      </c>
      <c r="R11" s="30">
        <v>957</v>
      </c>
      <c r="S11" s="30">
        <v>0</v>
      </c>
      <c r="T11" s="12" t="s">
        <v>123</v>
      </c>
      <c r="U11" s="12" t="s">
        <v>120</v>
      </c>
      <c r="V11" s="12" t="s">
        <v>81</v>
      </c>
      <c r="W11" s="13">
        <v>34470</v>
      </c>
      <c r="X11" s="31">
        <v>1</v>
      </c>
      <c r="Y11" s="31">
        <v>1</v>
      </c>
      <c r="Z11" s="31">
        <v>1085</v>
      </c>
      <c r="AA11" s="31">
        <v>0</v>
      </c>
      <c r="AB11" s="5" t="s">
        <v>641</v>
      </c>
    </row>
    <row r="12" spans="1:28" ht="61.5" customHeight="1" x14ac:dyDescent="0.2">
      <c r="A12" s="20" t="s">
        <v>36</v>
      </c>
      <c r="B12" s="7" t="s">
        <v>258</v>
      </c>
      <c r="D12" s="6" t="s">
        <v>259</v>
      </c>
      <c r="E12" s="27" t="s">
        <v>463</v>
      </c>
      <c r="F12" s="14" t="s">
        <v>256</v>
      </c>
      <c r="G12" s="14" t="s">
        <v>252</v>
      </c>
      <c r="H12" s="14" t="s">
        <v>257</v>
      </c>
      <c r="I12" s="15">
        <v>42270</v>
      </c>
      <c r="J12" s="14" t="s">
        <v>25</v>
      </c>
      <c r="K12" s="21" t="s">
        <v>255</v>
      </c>
      <c r="L12" s="10" t="s">
        <v>251</v>
      </c>
      <c r="M12" s="10" t="s">
        <v>249</v>
      </c>
      <c r="N12" s="10" t="s">
        <v>250</v>
      </c>
      <c r="O12" s="11">
        <v>31040</v>
      </c>
      <c r="P12" s="30">
        <v>1</v>
      </c>
      <c r="Q12" s="30">
        <v>1</v>
      </c>
      <c r="R12" s="30">
        <v>920</v>
      </c>
      <c r="S12" s="40" t="s">
        <v>492</v>
      </c>
      <c r="T12" s="12" t="s">
        <v>254</v>
      </c>
      <c r="U12" s="12" t="s">
        <v>252</v>
      </c>
      <c r="V12" s="12" t="s">
        <v>253</v>
      </c>
      <c r="W12" s="13">
        <v>28905</v>
      </c>
      <c r="X12" s="31">
        <v>1</v>
      </c>
      <c r="Y12" s="31">
        <v>1</v>
      </c>
      <c r="Z12" s="31">
        <v>958</v>
      </c>
      <c r="AA12" s="31">
        <v>0</v>
      </c>
      <c r="AB12" s="5" t="s">
        <v>641</v>
      </c>
    </row>
    <row r="13" spans="1:28" ht="61.5" customHeight="1" x14ac:dyDescent="0.2">
      <c r="A13" s="20" t="s">
        <v>36</v>
      </c>
      <c r="B13" s="7" t="s">
        <v>464</v>
      </c>
      <c r="C13" s="7" t="s">
        <v>426</v>
      </c>
      <c r="D13" s="6" t="s">
        <v>259</v>
      </c>
      <c r="E13" s="29" t="s">
        <v>465</v>
      </c>
      <c r="F13" s="14" t="s">
        <v>261</v>
      </c>
      <c r="G13" s="14" t="s">
        <v>262</v>
      </c>
      <c r="H13" s="14" t="s">
        <v>18</v>
      </c>
      <c r="I13" s="15" t="s">
        <v>132</v>
      </c>
      <c r="J13" s="14" t="s">
        <v>12</v>
      </c>
      <c r="K13" s="21" t="s">
        <v>260</v>
      </c>
      <c r="L13" s="10" t="s">
        <v>264</v>
      </c>
      <c r="M13" s="10" t="s">
        <v>262</v>
      </c>
      <c r="N13" s="10" t="s">
        <v>263</v>
      </c>
      <c r="O13" s="11">
        <v>35599</v>
      </c>
      <c r="P13" s="30">
        <v>0</v>
      </c>
      <c r="Q13" s="30">
        <v>1</v>
      </c>
      <c r="R13" s="30">
        <v>951</v>
      </c>
      <c r="S13" s="30">
        <v>0</v>
      </c>
      <c r="T13" s="12" t="s">
        <v>267</v>
      </c>
      <c r="U13" s="12" t="s">
        <v>265</v>
      </c>
      <c r="V13" s="12" t="s">
        <v>266</v>
      </c>
      <c r="W13" s="13">
        <v>34205</v>
      </c>
      <c r="X13" s="31">
        <v>0</v>
      </c>
      <c r="Y13" s="31">
        <v>1</v>
      </c>
      <c r="Z13" s="31">
        <v>769</v>
      </c>
      <c r="AA13" s="31">
        <v>0</v>
      </c>
      <c r="AB13" s="5" t="s">
        <v>641</v>
      </c>
    </row>
    <row r="14" spans="1:28" ht="61.5" customHeight="1" x14ac:dyDescent="0.2">
      <c r="A14" s="23" t="s">
        <v>118</v>
      </c>
      <c r="B14" s="7" t="s">
        <v>41</v>
      </c>
      <c r="D14" s="6" t="s">
        <v>3</v>
      </c>
      <c r="E14" s="29" t="s">
        <v>439</v>
      </c>
      <c r="F14" s="14" t="s">
        <v>22</v>
      </c>
      <c r="G14" s="14" t="s">
        <v>23</v>
      </c>
      <c r="H14" s="14" t="s">
        <v>24</v>
      </c>
      <c r="I14" s="15">
        <v>42017</v>
      </c>
      <c r="J14" s="14" t="s">
        <v>25</v>
      </c>
      <c r="K14" s="21" t="s">
        <v>269</v>
      </c>
      <c r="L14" s="10" t="s">
        <v>72</v>
      </c>
      <c r="M14" s="10" t="s">
        <v>23</v>
      </c>
      <c r="N14" s="10" t="s">
        <v>73</v>
      </c>
      <c r="O14" s="11">
        <v>26745</v>
      </c>
      <c r="P14" s="30">
        <v>0</v>
      </c>
      <c r="Q14" s="30">
        <v>1</v>
      </c>
      <c r="R14" s="30">
        <v>841</v>
      </c>
      <c r="S14" s="30">
        <v>0</v>
      </c>
      <c r="T14" s="12" t="s">
        <v>74</v>
      </c>
      <c r="U14" s="12" t="s">
        <v>23</v>
      </c>
      <c r="V14" s="12" t="s">
        <v>75</v>
      </c>
      <c r="W14" s="13">
        <v>27299</v>
      </c>
      <c r="X14" s="31">
        <v>0</v>
      </c>
      <c r="Y14" s="31">
        <v>1</v>
      </c>
      <c r="Z14" s="31">
        <v>718</v>
      </c>
      <c r="AA14" s="31">
        <v>0</v>
      </c>
      <c r="AB14" s="5" t="s">
        <v>641</v>
      </c>
    </row>
    <row r="15" spans="1:28" ht="61.5" customHeight="1" x14ac:dyDescent="0.2">
      <c r="A15" s="20" t="s">
        <v>118</v>
      </c>
      <c r="B15" s="7" t="s">
        <v>212</v>
      </c>
      <c r="D15" s="6" t="s">
        <v>111</v>
      </c>
      <c r="E15" s="6" t="s">
        <v>438</v>
      </c>
      <c r="F15" s="14" t="s">
        <v>211</v>
      </c>
      <c r="G15" s="14" t="s">
        <v>205</v>
      </c>
      <c r="H15" s="14" t="s">
        <v>210</v>
      </c>
      <c r="I15" s="15">
        <v>40188</v>
      </c>
      <c r="J15" s="14" t="s">
        <v>12</v>
      </c>
      <c r="K15" s="21" t="s">
        <v>285</v>
      </c>
      <c r="L15" s="10" t="s">
        <v>207</v>
      </c>
      <c r="M15" s="10" t="s">
        <v>205</v>
      </c>
      <c r="N15" s="10" t="s">
        <v>206</v>
      </c>
      <c r="O15" s="11">
        <v>28858</v>
      </c>
      <c r="P15" s="30">
        <v>0</v>
      </c>
      <c r="Q15" s="30">
        <v>1</v>
      </c>
      <c r="R15" s="30">
        <v>1239</v>
      </c>
      <c r="S15" s="30">
        <v>0</v>
      </c>
      <c r="T15" s="12" t="s">
        <v>209</v>
      </c>
      <c r="U15" s="12" t="s">
        <v>205</v>
      </c>
      <c r="V15" s="12" t="s">
        <v>208</v>
      </c>
      <c r="W15" s="13">
        <v>29823</v>
      </c>
      <c r="X15" s="31">
        <v>0</v>
      </c>
      <c r="Y15" s="31">
        <v>1</v>
      </c>
      <c r="Z15" s="31">
        <v>1642</v>
      </c>
      <c r="AA15" s="40" t="s">
        <v>489</v>
      </c>
      <c r="AB15" s="5" t="s">
        <v>640</v>
      </c>
    </row>
    <row r="16" spans="1:28" ht="61.5" customHeight="1" x14ac:dyDescent="0.2">
      <c r="A16" s="20" t="s">
        <v>118</v>
      </c>
      <c r="B16" s="7" t="s">
        <v>219</v>
      </c>
      <c r="D16" s="6" t="s">
        <v>111</v>
      </c>
      <c r="E16" s="6" t="s">
        <v>438</v>
      </c>
      <c r="F16" s="14" t="s">
        <v>223</v>
      </c>
      <c r="G16" s="14" t="s">
        <v>224</v>
      </c>
      <c r="H16" s="14" t="s">
        <v>225</v>
      </c>
      <c r="I16" s="15">
        <v>37445</v>
      </c>
      <c r="J16" s="14" t="s">
        <v>25</v>
      </c>
      <c r="K16" s="21" t="s">
        <v>287</v>
      </c>
      <c r="L16" s="10" t="s">
        <v>226</v>
      </c>
      <c r="M16" s="10" t="s">
        <v>224</v>
      </c>
      <c r="N16" s="10" t="s">
        <v>227</v>
      </c>
      <c r="O16" s="11">
        <v>30762</v>
      </c>
      <c r="P16" s="30">
        <v>0</v>
      </c>
      <c r="Q16" s="30">
        <v>1</v>
      </c>
      <c r="R16" s="30">
        <v>1377</v>
      </c>
      <c r="S16" s="40" t="s">
        <v>488</v>
      </c>
      <c r="T16" s="12" t="s">
        <v>222</v>
      </c>
      <c r="U16" s="12" t="s">
        <v>220</v>
      </c>
      <c r="V16" s="12" t="s">
        <v>221</v>
      </c>
      <c r="W16" s="13">
        <v>31267</v>
      </c>
      <c r="X16" s="31">
        <v>0</v>
      </c>
      <c r="Y16" s="31">
        <v>1</v>
      </c>
      <c r="Z16" s="31">
        <v>1550</v>
      </c>
      <c r="AA16" s="40" t="s">
        <v>488</v>
      </c>
      <c r="AB16" s="5" t="s">
        <v>640</v>
      </c>
    </row>
    <row r="17" spans="1:28" ht="61.5" customHeight="1" x14ac:dyDescent="0.2">
      <c r="A17" s="20" t="s">
        <v>34</v>
      </c>
      <c r="B17" s="7" t="s">
        <v>33</v>
      </c>
      <c r="D17" s="6" t="s">
        <v>3</v>
      </c>
      <c r="E17" s="29" t="s">
        <v>434</v>
      </c>
      <c r="F17" s="14" t="s">
        <v>13</v>
      </c>
      <c r="G17" s="14" t="s">
        <v>14</v>
      </c>
      <c r="H17" s="14" t="s">
        <v>15</v>
      </c>
      <c r="I17" s="15">
        <v>34849</v>
      </c>
      <c r="J17" s="14" t="s">
        <v>12</v>
      </c>
      <c r="K17" s="21" t="s">
        <v>239</v>
      </c>
      <c r="L17" s="10" t="s">
        <v>63</v>
      </c>
      <c r="M17" s="10" t="s">
        <v>14</v>
      </c>
      <c r="N17" s="10" t="s">
        <v>59</v>
      </c>
      <c r="O17" s="11">
        <v>27489</v>
      </c>
      <c r="P17" s="30">
        <v>1</v>
      </c>
      <c r="Q17" s="30">
        <v>1</v>
      </c>
      <c r="R17" s="10">
        <v>1069</v>
      </c>
      <c r="S17" s="30">
        <v>0</v>
      </c>
      <c r="T17" s="12" t="s">
        <v>60</v>
      </c>
      <c r="U17" s="12" t="s">
        <v>14</v>
      </c>
      <c r="V17" s="12" t="s">
        <v>62</v>
      </c>
      <c r="W17" s="13">
        <v>26555</v>
      </c>
      <c r="X17" s="31">
        <v>1</v>
      </c>
      <c r="Y17" s="31">
        <v>1</v>
      </c>
      <c r="Z17" s="12">
        <v>1084</v>
      </c>
      <c r="AA17" s="31">
        <v>0</v>
      </c>
      <c r="AB17" s="5" t="s">
        <v>641</v>
      </c>
    </row>
    <row r="18" spans="1:28" ht="61.5" customHeight="1" x14ac:dyDescent="0.2">
      <c r="A18" s="20" t="s">
        <v>34</v>
      </c>
      <c r="B18" s="7" t="s">
        <v>146</v>
      </c>
      <c r="D18" s="6" t="s">
        <v>111</v>
      </c>
      <c r="E18" s="6" t="s">
        <v>437</v>
      </c>
      <c r="F18" s="14" t="s">
        <v>147</v>
      </c>
      <c r="G18" s="14" t="s">
        <v>148</v>
      </c>
      <c r="H18" s="14" t="s">
        <v>149</v>
      </c>
      <c r="I18" s="15">
        <v>38631</v>
      </c>
      <c r="J18" s="14" t="s">
        <v>12</v>
      </c>
      <c r="K18" s="21" t="s">
        <v>279</v>
      </c>
      <c r="L18" s="10" t="s">
        <v>150</v>
      </c>
      <c r="M18" s="10" t="s">
        <v>151</v>
      </c>
      <c r="N18" s="10" t="s">
        <v>152</v>
      </c>
      <c r="O18" s="11">
        <v>30411</v>
      </c>
      <c r="P18" s="30">
        <v>1</v>
      </c>
      <c r="Q18" s="30">
        <v>1</v>
      </c>
      <c r="R18" s="30">
        <v>1424</v>
      </c>
      <c r="S18" s="30">
        <v>0</v>
      </c>
      <c r="T18" s="12" t="s">
        <v>153</v>
      </c>
      <c r="U18" s="12" t="s">
        <v>154</v>
      </c>
      <c r="V18" s="12" t="s">
        <v>155</v>
      </c>
      <c r="W18" s="13">
        <v>26322</v>
      </c>
      <c r="X18" s="31">
        <v>1</v>
      </c>
      <c r="Y18" s="31">
        <v>1</v>
      </c>
      <c r="Z18" s="31">
        <v>1100</v>
      </c>
      <c r="AA18" s="31">
        <v>0</v>
      </c>
      <c r="AB18" s="5" t="s">
        <v>641</v>
      </c>
    </row>
    <row r="19" spans="1:28" ht="61.5" customHeight="1" x14ac:dyDescent="0.2">
      <c r="A19" s="23" t="s">
        <v>34</v>
      </c>
      <c r="B19" s="7" t="s">
        <v>238</v>
      </c>
      <c r="D19" s="6" t="s">
        <v>111</v>
      </c>
      <c r="E19" s="6" t="s">
        <v>452</v>
      </c>
      <c r="F19" s="14" t="s">
        <v>236</v>
      </c>
      <c r="G19" s="14" t="s">
        <v>233</v>
      </c>
      <c r="H19" s="14" t="s">
        <v>237</v>
      </c>
      <c r="I19" s="15">
        <v>41976</v>
      </c>
      <c r="J19" s="14" t="s">
        <v>12</v>
      </c>
      <c r="K19" s="21" t="s">
        <v>229</v>
      </c>
      <c r="L19" s="10" t="s">
        <v>232</v>
      </c>
      <c r="M19" s="10" t="s">
        <v>230</v>
      </c>
      <c r="N19" s="10" t="s">
        <v>231</v>
      </c>
      <c r="O19" s="11">
        <v>29001</v>
      </c>
      <c r="P19" s="30">
        <v>1</v>
      </c>
      <c r="Q19" s="30">
        <v>1</v>
      </c>
      <c r="R19" s="30">
        <v>1298</v>
      </c>
      <c r="S19" s="30">
        <v>0</v>
      </c>
      <c r="T19" s="12" t="s">
        <v>235</v>
      </c>
      <c r="U19" s="12" t="s">
        <v>233</v>
      </c>
      <c r="V19" s="12" t="s">
        <v>234</v>
      </c>
      <c r="W19" s="13">
        <v>27749</v>
      </c>
      <c r="X19" s="31">
        <v>1</v>
      </c>
      <c r="Y19" s="31">
        <v>1</v>
      </c>
      <c r="Z19" s="31">
        <v>1626</v>
      </c>
      <c r="AA19" s="31">
        <v>0</v>
      </c>
      <c r="AB19" s="5" t="s">
        <v>641</v>
      </c>
    </row>
    <row r="20" spans="1:28" ht="61.5" customHeight="1" x14ac:dyDescent="0.2">
      <c r="A20" s="20" t="s">
        <v>186</v>
      </c>
      <c r="B20" s="7" t="s">
        <v>187</v>
      </c>
      <c r="D20" s="6" t="s">
        <v>111</v>
      </c>
      <c r="E20" s="29" t="s">
        <v>436</v>
      </c>
      <c r="F20" s="14" t="s">
        <v>194</v>
      </c>
      <c r="G20" s="14" t="s">
        <v>195</v>
      </c>
      <c r="H20" s="14" t="s">
        <v>196</v>
      </c>
      <c r="I20" s="15">
        <v>36070</v>
      </c>
      <c r="J20" s="14" t="s">
        <v>25</v>
      </c>
      <c r="K20" s="21" t="s">
        <v>290</v>
      </c>
      <c r="L20" s="10" t="s">
        <v>191</v>
      </c>
      <c r="M20" s="10" t="s">
        <v>192</v>
      </c>
      <c r="N20" s="10" t="s">
        <v>193</v>
      </c>
      <c r="O20" s="11">
        <v>26086</v>
      </c>
      <c r="P20" s="30">
        <v>0</v>
      </c>
      <c r="Q20" s="30">
        <v>1</v>
      </c>
      <c r="R20" s="30">
        <v>1103</v>
      </c>
      <c r="S20" s="30">
        <v>0</v>
      </c>
      <c r="T20" s="12" t="s">
        <v>190</v>
      </c>
      <c r="U20" s="12" t="s">
        <v>188</v>
      </c>
      <c r="V20" s="12" t="s">
        <v>189</v>
      </c>
      <c r="W20" s="13">
        <v>27083</v>
      </c>
      <c r="X20" s="31">
        <v>0</v>
      </c>
      <c r="Y20" s="31">
        <v>1</v>
      </c>
      <c r="Z20" s="31">
        <v>1077</v>
      </c>
      <c r="AA20" s="31">
        <v>0</v>
      </c>
      <c r="AB20" s="5" t="s">
        <v>641</v>
      </c>
    </row>
    <row r="21" spans="1:28" ht="61.5" customHeight="1" x14ac:dyDescent="0.2">
      <c r="A21" s="20" t="s">
        <v>29</v>
      </c>
      <c r="B21" s="7" t="s">
        <v>30</v>
      </c>
      <c r="C21" s="7" t="s">
        <v>428</v>
      </c>
      <c r="D21" s="6" t="s">
        <v>3</v>
      </c>
      <c r="E21" s="6" t="s">
        <v>435</v>
      </c>
      <c r="F21" s="14" t="s">
        <v>9</v>
      </c>
      <c r="G21" s="14" t="s">
        <v>10</v>
      </c>
      <c r="H21" s="14" t="s">
        <v>11</v>
      </c>
      <c r="I21" s="15">
        <v>38484</v>
      </c>
      <c r="J21" s="14" t="s">
        <v>12</v>
      </c>
      <c r="K21" s="21" t="s">
        <v>268</v>
      </c>
      <c r="L21" s="34" t="s">
        <v>58</v>
      </c>
      <c r="M21" s="34" t="s">
        <v>10</v>
      </c>
      <c r="N21" s="34" t="s">
        <v>57</v>
      </c>
      <c r="O21" s="35">
        <v>26861</v>
      </c>
      <c r="P21" s="36">
        <v>1</v>
      </c>
      <c r="Q21" s="36">
        <v>1</v>
      </c>
      <c r="R21" s="30">
        <v>1012</v>
      </c>
      <c r="S21" s="30">
        <v>0</v>
      </c>
      <c r="T21" s="12" t="s">
        <v>55</v>
      </c>
      <c r="U21" s="12" t="s">
        <v>10</v>
      </c>
      <c r="V21" s="12" t="s">
        <v>56</v>
      </c>
      <c r="W21" s="13">
        <v>25400</v>
      </c>
      <c r="X21" s="31">
        <v>1</v>
      </c>
      <c r="Y21" s="31">
        <v>1</v>
      </c>
      <c r="Z21" s="31">
        <v>1218</v>
      </c>
      <c r="AA21" s="31">
        <v>0</v>
      </c>
      <c r="AB21" s="5" t="s">
        <v>641</v>
      </c>
    </row>
    <row r="22" spans="1:28" ht="61.5" customHeight="1" x14ac:dyDescent="0.2">
      <c r="A22" s="23" t="s">
        <v>292</v>
      </c>
      <c r="B22" s="7" t="s">
        <v>52</v>
      </c>
      <c r="D22" s="6" t="s">
        <v>51</v>
      </c>
      <c r="E22" s="6" t="s">
        <v>434</v>
      </c>
      <c r="F22" s="14" t="s">
        <v>42</v>
      </c>
      <c r="G22" s="14" t="s">
        <v>43</v>
      </c>
      <c r="H22" s="14" t="s">
        <v>44</v>
      </c>
      <c r="I22" s="15">
        <v>41845</v>
      </c>
      <c r="J22" s="14" t="s">
        <v>12</v>
      </c>
      <c r="K22" s="21" t="s">
        <v>270</v>
      </c>
      <c r="L22" s="10" t="s">
        <v>82</v>
      </c>
      <c r="M22" s="10" t="s">
        <v>43</v>
      </c>
      <c r="N22" s="10" t="s">
        <v>83</v>
      </c>
      <c r="O22" s="11">
        <v>32614</v>
      </c>
      <c r="P22" s="30">
        <v>1</v>
      </c>
      <c r="Q22" s="30">
        <v>1</v>
      </c>
      <c r="R22" s="30">
        <v>798</v>
      </c>
      <c r="S22" s="30">
        <v>0</v>
      </c>
      <c r="T22" s="12" t="s">
        <v>80</v>
      </c>
      <c r="U22" s="12" t="s">
        <v>43</v>
      </c>
      <c r="V22" s="12" t="s">
        <v>81</v>
      </c>
      <c r="W22" s="13">
        <v>32600</v>
      </c>
      <c r="X22" s="31">
        <v>1</v>
      </c>
      <c r="Y22" s="31">
        <v>1</v>
      </c>
      <c r="Z22" s="31">
        <v>1072</v>
      </c>
      <c r="AA22" s="31">
        <v>0</v>
      </c>
      <c r="AB22" s="5" t="s">
        <v>641</v>
      </c>
    </row>
    <row r="23" spans="1:28" ht="61.5" customHeight="1" x14ac:dyDescent="0.2">
      <c r="A23" s="23" t="s">
        <v>291</v>
      </c>
      <c r="B23" s="7" t="s">
        <v>53</v>
      </c>
      <c r="C23" s="7" t="s">
        <v>427</v>
      </c>
      <c r="D23" s="6" t="s">
        <v>51</v>
      </c>
      <c r="E23" s="6" t="s">
        <v>433</v>
      </c>
      <c r="F23" s="14" t="s">
        <v>45</v>
      </c>
      <c r="G23" s="14" t="s">
        <v>46</v>
      </c>
      <c r="H23" s="14" t="s">
        <v>47</v>
      </c>
      <c r="I23" s="15">
        <v>43712</v>
      </c>
      <c r="J23" s="14" t="s">
        <v>12</v>
      </c>
      <c r="K23" s="21" t="s">
        <v>271</v>
      </c>
      <c r="L23" s="10" t="s">
        <v>84</v>
      </c>
      <c r="M23" s="10" t="s">
        <v>46</v>
      </c>
      <c r="N23" s="10" t="s">
        <v>85</v>
      </c>
      <c r="O23" s="11">
        <v>32412</v>
      </c>
      <c r="P23" s="30">
        <v>1</v>
      </c>
      <c r="Q23" s="30">
        <v>1</v>
      </c>
      <c r="R23" s="30">
        <v>1301</v>
      </c>
      <c r="S23" s="30">
        <v>0</v>
      </c>
      <c r="T23" s="12" t="s">
        <v>86</v>
      </c>
      <c r="U23" s="12" t="s">
        <v>46</v>
      </c>
      <c r="V23" s="12" t="s">
        <v>87</v>
      </c>
      <c r="W23" s="13">
        <v>32417</v>
      </c>
      <c r="X23" s="31">
        <v>1</v>
      </c>
      <c r="Y23" s="31">
        <v>1</v>
      </c>
      <c r="Z23" s="31">
        <v>1549</v>
      </c>
      <c r="AA23" s="31">
        <v>0</v>
      </c>
      <c r="AB23" s="5" t="s">
        <v>641</v>
      </c>
    </row>
    <row r="24" spans="1:28" ht="61.5" customHeight="1" x14ac:dyDescent="0.2">
      <c r="A24" s="20" t="s">
        <v>127</v>
      </c>
      <c r="B24" s="7" t="s">
        <v>128</v>
      </c>
      <c r="C24" s="7" t="s">
        <v>429</v>
      </c>
      <c r="D24" s="6" t="s">
        <v>111</v>
      </c>
      <c r="E24" s="27" t="s">
        <v>432</v>
      </c>
      <c r="F24" s="14" t="s">
        <v>129</v>
      </c>
      <c r="G24" s="14" t="s">
        <v>130</v>
      </c>
      <c r="H24" s="14" t="s">
        <v>165</v>
      </c>
      <c r="I24" s="15" t="s">
        <v>132</v>
      </c>
      <c r="J24" s="14" t="s">
        <v>132</v>
      </c>
      <c r="K24" s="21" t="s">
        <v>277</v>
      </c>
      <c r="L24" s="16" t="s">
        <v>133</v>
      </c>
      <c r="M24" s="16" t="s">
        <v>130</v>
      </c>
      <c r="N24" s="16" t="s">
        <v>131</v>
      </c>
      <c r="O24" s="17">
        <v>30777</v>
      </c>
      <c r="P24" s="33">
        <v>0</v>
      </c>
      <c r="Q24" s="30">
        <v>0</v>
      </c>
      <c r="R24" s="41"/>
      <c r="S24" s="41"/>
      <c r="T24" s="12" t="s">
        <v>134</v>
      </c>
      <c r="U24" s="12" t="s">
        <v>135</v>
      </c>
      <c r="V24" s="12" t="s">
        <v>136</v>
      </c>
      <c r="W24" s="13">
        <v>23985</v>
      </c>
      <c r="X24" s="31">
        <v>0</v>
      </c>
      <c r="Y24" s="31">
        <v>1</v>
      </c>
      <c r="Z24" s="31">
        <v>422</v>
      </c>
      <c r="AA24" s="31">
        <v>0</v>
      </c>
      <c r="AB24" s="5" t="s">
        <v>641</v>
      </c>
    </row>
    <row r="25" spans="1:28" ht="61.5" customHeight="1" x14ac:dyDescent="0.2">
      <c r="A25" s="20" t="s">
        <v>185</v>
      </c>
      <c r="B25" s="7" t="s">
        <v>184</v>
      </c>
      <c r="C25" s="7" t="s">
        <v>283</v>
      </c>
      <c r="D25" s="6" t="s">
        <v>111</v>
      </c>
      <c r="E25" s="6" t="s">
        <v>431</v>
      </c>
      <c r="F25" s="14" t="s">
        <v>179</v>
      </c>
      <c r="G25" s="14" t="s">
        <v>180</v>
      </c>
      <c r="H25" s="14" t="s">
        <v>181</v>
      </c>
      <c r="I25" s="15">
        <v>29577</v>
      </c>
      <c r="J25" s="14" t="s">
        <v>12</v>
      </c>
      <c r="K25" s="21" t="s">
        <v>282</v>
      </c>
      <c r="L25" s="10" t="s">
        <v>182</v>
      </c>
      <c r="M25" s="10" t="s">
        <v>177</v>
      </c>
      <c r="N25" s="10" t="s">
        <v>183</v>
      </c>
      <c r="O25" s="11">
        <v>18153</v>
      </c>
      <c r="P25" s="30">
        <v>0</v>
      </c>
      <c r="Q25" s="30">
        <v>1</v>
      </c>
      <c r="R25" s="30">
        <v>1480</v>
      </c>
      <c r="S25" s="30">
        <v>0</v>
      </c>
      <c r="T25" s="12" t="s">
        <v>176</v>
      </c>
      <c r="U25" s="12" t="s">
        <v>177</v>
      </c>
      <c r="V25" s="12" t="s">
        <v>178</v>
      </c>
      <c r="W25" s="13">
        <v>17786</v>
      </c>
      <c r="X25" s="31">
        <v>0</v>
      </c>
      <c r="Y25" s="31">
        <v>1</v>
      </c>
      <c r="Z25" s="31">
        <v>1681</v>
      </c>
      <c r="AA25" s="31">
        <v>0</v>
      </c>
      <c r="AB25" s="5" t="s">
        <v>641</v>
      </c>
    </row>
    <row r="26" spans="1:28" x14ac:dyDescent="0.2">
      <c r="A26" s="20"/>
      <c r="I26" s="9"/>
      <c r="O26" s="11"/>
      <c r="P26" s="30"/>
      <c r="Q26" s="30"/>
      <c r="S26" s="11"/>
      <c r="W26" s="13"/>
      <c r="X26" s="31"/>
      <c r="Y26" s="31"/>
      <c r="AA26" s="13"/>
    </row>
    <row r="27" spans="1:28" ht="16" x14ac:dyDescent="0.2">
      <c r="A27" s="131" t="s">
        <v>293</v>
      </c>
      <c r="B27" s="132"/>
      <c r="C27" s="133"/>
      <c r="I27" s="9"/>
      <c r="O27" s="11"/>
      <c r="P27" s="30">
        <f>COUNTIF(P2:P25,1)</f>
        <v>11</v>
      </c>
      <c r="Q27" s="30">
        <f>COUNTIF(Q2:Q25,1)</f>
        <v>23</v>
      </c>
      <c r="S27" s="11"/>
      <c r="V27" s="31">
        <f>Q27+Y27</f>
        <v>47</v>
      </c>
      <c r="W27" s="13"/>
      <c r="X27" s="30">
        <f>COUNTIF(X2:X25,1)</f>
        <v>11</v>
      </c>
      <c r="Y27" s="30">
        <f>COUNTIF(Y2:Y25,1)</f>
        <v>24</v>
      </c>
      <c r="AA27" s="13"/>
    </row>
    <row r="28" spans="1:28" ht="61.5" customHeight="1" x14ac:dyDescent="0.2">
      <c r="A28" s="20" t="s">
        <v>94</v>
      </c>
      <c r="B28" s="7" t="s">
        <v>95</v>
      </c>
      <c r="C28" s="7" t="s">
        <v>96</v>
      </c>
      <c r="D28" s="6" t="s">
        <v>51</v>
      </c>
      <c r="E28" s="29" t="s">
        <v>440</v>
      </c>
      <c r="F28" s="14" t="s">
        <v>93</v>
      </c>
      <c r="G28" s="14" t="s">
        <v>97</v>
      </c>
      <c r="H28" s="14" t="s">
        <v>98</v>
      </c>
      <c r="I28" s="15">
        <v>29240</v>
      </c>
      <c r="J28" s="14" t="s">
        <v>25</v>
      </c>
      <c r="K28" s="24" t="s">
        <v>273</v>
      </c>
      <c r="O28" s="11"/>
      <c r="P28" s="30"/>
      <c r="Q28" s="30"/>
      <c r="S28" s="11"/>
      <c r="W28" s="13"/>
      <c r="X28" s="31"/>
      <c r="Y28" s="31"/>
      <c r="AA28" s="13"/>
    </row>
    <row r="29" spans="1:28" ht="61.5" customHeight="1" x14ac:dyDescent="0.2">
      <c r="A29" s="20" t="s">
        <v>108</v>
      </c>
      <c r="B29" s="7" t="s">
        <v>166</v>
      </c>
      <c r="C29" s="7" t="s">
        <v>170</v>
      </c>
      <c r="E29" s="6" t="s">
        <v>449</v>
      </c>
      <c r="F29" s="14" t="s">
        <v>167</v>
      </c>
      <c r="G29" s="14" t="s">
        <v>168</v>
      </c>
      <c r="H29" s="14" t="s">
        <v>169</v>
      </c>
      <c r="I29" s="15">
        <v>42566</v>
      </c>
      <c r="J29" s="14" t="s">
        <v>25</v>
      </c>
      <c r="K29" s="21" t="s">
        <v>281</v>
      </c>
      <c r="L29" s="16" t="s">
        <v>173</v>
      </c>
      <c r="M29" s="16" t="s">
        <v>174</v>
      </c>
      <c r="N29" s="16" t="s">
        <v>175</v>
      </c>
      <c r="O29" s="17">
        <v>31303</v>
      </c>
      <c r="P29" s="33"/>
      <c r="Q29" s="33"/>
      <c r="S29" s="11"/>
      <c r="T29" s="18" t="s">
        <v>171</v>
      </c>
      <c r="U29" s="18" t="s">
        <v>168</v>
      </c>
      <c r="V29" s="18" t="s">
        <v>172</v>
      </c>
      <c r="W29" s="19">
        <v>31469</v>
      </c>
      <c r="X29" s="32"/>
      <c r="Y29" s="32"/>
      <c r="AA29" s="13"/>
    </row>
    <row r="30" spans="1:28" ht="61.5" customHeight="1" x14ac:dyDescent="0.2">
      <c r="A30" s="20" t="s">
        <v>108</v>
      </c>
      <c r="B30" s="7" t="s">
        <v>107</v>
      </c>
      <c r="C30" s="7" t="s">
        <v>106</v>
      </c>
      <c r="E30" s="6" t="s">
        <v>459</v>
      </c>
      <c r="F30" s="14" t="s">
        <v>99</v>
      </c>
      <c r="G30" s="14" t="s">
        <v>100</v>
      </c>
      <c r="H30" s="14" t="s">
        <v>101</v>
      </c>
      <c r="I30" s="15">
        <v>43550</v>
      </c>
      <c r="J30" s="14" t="s">
        <v>25</v>
      </c>
      <c r="K30" s="21" t="s">
        <v>274</v>
      </c>
      <c r="L30" s="16"/>
      <c r="M30" s="16" t="s">
        <v>100</v>
      </c>
      <c r="N30" s="16" t="s">
        <v>102</v>
      </c>
      <c r="O30" s="17" t="s">
        <v>103</v>
      </c>
      <c r="P30" s="33"/>
      <c r="Q30" s="33"/>
      <c r="S30" s="11"/>
      <c r="T30" s="18" t="s">
        <v>104</v>
      </c>
      <c r="U30" s="18" t="s">
        <v>100</v>
      </c>
      <c r="V30" s="18" t="s">
        <v>105</v>
      </c>
      <c r="W30" s="19">
        <v>27170</v>
      </c>
      <c r="X30" s="32"/>
      <c r="Y30" s="32"/>
      <c r="AA30" s="13"/>
    </row>
    <row r="31" spans="1:28" ht="32" x14ac:dyDescent="0.2">
      <c r="A31" s="20" t="s">
        <v>36</v>
      </c>
      <c r="B31" s="6" t="s">
        <v>495</v>
      </c>
      <c r="C31" s="7" t="s">
        <v>503</v>
      </c>
      <c r="F31" s="14" t="s">
        <v>502</v>
      </c>
      <c r="G31" s="14" t="s">
        <v>494</v>
      </c>
      <c r="H31" s="14" t="s">
        <v>500</v>
      </c>
      <c r="I31" s="15">
        <v>42690</v>
      </c>
      <c r="J31" s="14" t="s">
        <v>12</v>
      </c>
      <c r="K31" s="21" t="s">
        <v>501</v>
      </c>
      <c r="S31" s="11"/>
      <c r="T31" s="44" t="s">
        <v>497</v>
      </c>
      <c r="U31" s="44" t="s">
        <v>494</v>
      </c>
      <c r="V31" s="44" t="s">
        <v>414</v>
      </c>
      <c r="W31" s="45">
        <v>33335</v>
      </c>
      <c r="X31" s="32" t="s">
        <v>25</v>
      </c>
      <c r="Y31" s="32">
        <v>1</v>
      </c>
      <c r="Z31" s="12">
        <v>475</v>
      </c>
      <c r="AA31" s="13" t="s">
        <v>496</v>
      </c>
      <c r="AB31" s="5" t="s">
        <v>642</v>
      </c>
    </row>
    <row r="32" spans="1:28" ht="16" x14ac:dyDescent="0.2">
      <c r="A32" s="20" t="s">
        <v>108</v>
      </c>
      <c r="B32" s="47" t="s">
        <v>596</v>
      </c>
      <c r="C32" s="7" t="s">
        <v>597</v>
      </c>
      <c r="I32" s="9"/>
      <c r="O32" s="11"/>
      <c r="P32" s="30"/>
      <c r="Q32" s="30"/>
      <c r="S32" s="11"/>
      <c r="T32" s="44" t="s">
        <v>498</v>
      </c>
      <c r="U32" s="44" t="s">
        <v>494</v>
      </c>
      <c r="V32" s="44" t="s">
        <v>414</v>
      </c>
      <c r="W32" s="45">
        <v>33335</v>
      </c>
      <c r="X32" s="31"/>
      <c r="Y32" s="31">
        <v>1</v>
      </c>
      <c r="Z32" s="12" t="s">
        <v>499</v>
      </c>
      <c r="AA32" s="13"/>
    </row>
    <row r="33" spans="1:27" x14ac:dyDescent="0.2">
      <c r="A33" s="20"/>
      <c r="I33" s="9"/>
      <c r="O33" s="11"/>
      <c r="P33" s="30"/>
      <c r="Q33" s="30"/>
      <c r="S33" s="11"/>
      <c r="W33" s="13"/>
      <c r="X33" s="31"/>
      <c r="Y33" s="31"/>
      <c r="AA33" s="13"/>
    </row>
    <row r="34" spans="1:27" x14ac:dyDescent="0.2">
      <c r="A34" s="20"/>
      <c r="I34" s="9"/>
      <c r="O34" s="11"/>
      <c r="P34" s="30"/>
      <c r="Q34" s="30"/>
      <c r="S34" s="11"/>
      <c r="W34" s="13"/>
      <c r="X34" s="31"/>
      <c r="Y34" s="31"/>
      <c r="AA34" s="13"/>
    </row>
    <row r="35" spans="1:27" x14ac:dyDescent="0.2">
      <c r="A35" s="20"/>
      <c r="I35" s="9"/>
      <c r="O35" s="11"/>
      <c r="P35" s="30"/>
      <c r="Q35" s="30"/>
      <c r="S35" s="11"/>
      <c r="W35" s="13"/>
      <c r="X35" s="31"/>
      <c r="Y35" s="31"/>
      <c r="AA35" s="13"/>
    </row>
    <row r="36" spans="1:27" x14ac:dyDescent="0.2">
      <c r="A36" s="20"/>
      <c r="I36" s="9"/>
      <c r="O36" s="11"/>
      <c r="P36" s="30"/>
      <c r="Q36" s="30"/>
      <c r="S36" s="11"/>
      <c r="W36" s="13"/>
      <c r="X36" s="31"/>
      <c r="Y36" s="31"/>
      <c r="AA36" s="13"/>
    </row>
    <row r="37" spans="1:27" x14ac:dyDescent="0.2">
      <c r="A37" s="20"/>
      <c r="I37" s="9"/>
      <c r="O37" s="11"/>
      <c r="P37" s="30"/>
      <c r="Q37" s="30"/>
      <c r="S37" s="11"/>
      <c r="W37" s="13"/>
      <c r="X37" s="31"/>
      <c r="Y37" s="31"/>
      <c r="AA37" s="13"/>
    </row>
    <row r="38" spans="1:27" x14ac:dyDescent="0.2">
      <c r="A38" s="20"/>
      <c r="I38" s="9"/>
      <c r="O38" s="11"/>
      <c r="P38" s="30"/>
      <c r="Q38" s="30"/>
      <c r="S38" s="11"/>
      <c r="W38" s="13"/>
      <c r="X38" s="31"/>
      <c r="Y38" s="31"/>
      <c r="AA38" s="13"/>
    </row>
    <row r="39" spans="1:27" x14ac:dyDescent="0.2">
      <c r="A39" s="20"/>
      <c r="I39" s="9"/>
      <c r="O39" s="11"/>
      <c r="P39" s="30"/>
      <c r="Q39" s="30"/>
      <c r="S39" s="11"/>
      <c r="W39" s="13"/>
      <c r="X39" s="31"/>
      <c r="Y39" s="31"/>
      <c r="AA39" s="13"/>
    </row>
    <row r="40" spans="1:27" x14ac:dyDescent="0.2">
      <c r="A40" s="20"/>
      <c r="I40" s="9"/>
      <c r="O40" s="11"/>
      <c r="P40" s="30"/>
      <c r="Q40" s="30"/>
      <c r="S40" s="11"/>
      <c r="W40" s="13"/>
      <c r="X40" s="31"/>
      <c r="Y40" s="31"/>
      <c r="AA40" s="13"/>
    </row>
    <row r="41" spans="1:27" x14ac:dyDescent="0.2">
      <c r="A41" s="20"/>
      <c r="I41" s="9"/>
      <c r="O41" s="11"/>
      <c r="P41" s="30"/>
      <c r="Q41" s="30"/>
      <c r="S41" s="11"/>
      <c r="W41" s="13"/>
      <c r="X41" s="31"/>
      <c r="Y41" s="31"/>
      <c r="AA41" s="13"/>
    </row>
    <row r="42" spans="1:27" x14ac:dyDescent="0.2">
      <c r="I42" s="9"/>
      <c r="O42" s="11"/>
      <c r="P42" s="30"/>
      <c r="Q42" s="30"/>
      <c r="S42" s="11"/>
      <c r="W42" s="13"/>
      <c r="X42" s="31"/>
      <c r="Y42" s="31"/>
      <c r="AA42" s="13"/>
    </row>
    <row r="43" spans="1:27" x14ac:dyDescent="0.2">
      <c r="I43" s="9"/>
      <c r="O43" s="11"/>
      <c r="P43" s="30"/>
      <c r="Q43" s="30"/>
      <c r="S43" s="11"/>
      <c r="W43" s="13"/>
      <c r="X43" s="31"/>
      <c r="Y43" s="31"/>
      <c r="AA43" s="13"/>
    </row>
    <row r="44" spans="1:27" x14ac:dyDescent="0.2">
      <c r="I44" s="9"/>
      <c r="O44" s="11"/>
      <c r="P44" s="30"/>
      <c r="Q44" s="30"/>
      <c r="S44" s="11"/>
      <c r="W44" s="13"/>
      <c r="X44" s="31"/>
      <c r="Y44" s="31"/>
      <c r="AA44" s="13"/>
    </row>
    <row r="45" spans="1:27" x14ac:dyDescent="0.2">
      <c r="I45" s="9"/>
      <c r="O45" s="11"/>
      <c r="P45" s="30"/>
      <c r="Q45" s="30"/>
      <c r="S45" s="11"/>
      <c r="W45" s="13"/>
      <c r="X45" s="31"/>
      <c r="Y45" s="31"/>
      <c r="AA45" s="13"/>
    </row>
    <row r="46" spans="1:27" x14ac:dyDescent="0.2">
      <c r="I46" s="9"/>
      <c r="O46" s="11"/>
      <c r="P46" s="30"/>
      <c r="Q46" s="30"/>
      <c r="S46" s="11"/>
      <c r="W46" s="13"/>
      <c r="X46" s="31"/>
      <c r="Y46" s="31"/>
      <c r="AA46" s="13"/>
    </row>
    <row r="47" spans="1:27" x14ac:dyDescent="0.2">
      <c r="I47" s="9"/>
      <c r="O47" s="11"/>
      <c r="P47" s="30"/>
      <c r="Q47" s="30"/>
      <c r="S47" s="11"/>
      <c r="W47" s="13"/>
      <c r="X47" s="31"/>
      <c r="Y47" s="31"/>
      <c r="AA47" s="13"/>
    </row>
    <row r="48" spans="1:27" x14ac:dyDescent="0.2">
      <c r="I48" s="9"/>
      <c r="O48" s="11"/>
      <c r="P48" s="30"/>
      <c r="Q48" s="30"/>
      <c r="S48" s="11"/>
      <c r="W48" s="13"/>
      <c r="X48" s="31"/>
      <c r="Y48" s="31"/>
      <c r="AA48" s="13"/>
    </row>
    <row r="49" spans="9:27" x14ac:dyDescent="0.2">
      <c r="I49" s="9"/>
      <c r="O49" s="11"/>
      <c r="P49" s="30"/>
      <c r="Q49" s="30"/>
      <c r="S49" s="11"/>
      <c r="W49" s="13"/>
      <c r="X49" s="31"/>
      <c r="Y49" s="31"/>
      <c r="AA49" s="13"/>
    </row>
    <row r="50" spans="9:27" x14ac:dyDescent="0.2">
      <c r="I50" s="9"/>
      <c r="O50" s="11"/>
      <c r="P50" s="30"/>
      <c r="Q50" s="30"/>
      <c r="S50" s="11"/>
      <c r="W50" s="13"/>
      <c r="X50" s="31"/>
      <c r="Y50" s="31"/>
      <c r="AA50" s="13"/>
    </row>
    <row r="51" spans="9:27" x14ac:dyDescent="0.2">
      <c r="I51" s="9"/>
      <c r="O51" s="11"/>
      <c r="P51" s="30"/>
      <c r="Q51" s="30"/>
      <c r="S51" s="11"/>
      <c r="W51" s="13"/>
      <c r="X51" s="31"/>
      <c r="Y51" s="31"/>
      <c r="AA51" s="13"/>
    </row>
    <row r="52" spans="9:27" x14ac:dyDescent="0.2">
      <c r="I52" s="9"/>
      <c r="O52" s="11"/>
      <c r="P52" s="30"/>
      <c r="Q52" s="30"/>
      <c r="S52" s="11"/>
      <c r="W52" s="13"/>
      <c r="X52" s="31"/>
      <c r="Y52" s="31"/>
      <c r="AA52" s="13"/>
    </row>
    <row r="53" spans="9:27" x14ac:dyDescent="0.2">
      <c r="I53" s="9"/>
      <c r="O53" s="11"/>
      <c r="P53" s="30"/>
      <c r="Q53" s="30"/>
      <c r="S53" s="11"/>
      <c r="W53" s="13"/>
      <c r="X53" s="31"/>
      <c r="Y53" s="31"/>
      <c r="AA53" s="13"/>
    </row>
    <row r="54" spans="9:27" x14ac:dyDescent="0.2">
      <c r="I54" s="9"/>
      <c r="O54" s="11"/>
      <c r="P54" s="30"/>
      <c r="Q54" s="30"/>
      <c r="S54" s="11"/>
      <c r="W54" s="13"/>
      <c r="X54" s="31"/>
      <c r="Y54" s="31"/>
      <c r="AA54" s="13"/>
    </row>
    <row r="55" spans="9:27" x14ac:dyDescent="0.2">
      <c r="I55" s="9"/>
      <c r="O55" s="11"/>
      <c r="P55" s="30"/>
      <c r="Q55" s="30"/>
      <c r="S55" s="11"/>
      <c r="W55" s="13"/>
      <c r="X55" s="31"/>
      <c r="Y55" s="31"/>
      <c r="AA55" s="13"/>
    </row>
    <row r="56" spans="9:27" x14ac:dyDescent="0.2">
      <c r="I56" s="9"/>
      <c r="O56" s="11"/>
      <c r="P56" s="30"/>
      <c r="Q56" s="30"/>
      <c r="S56" s="11"/>
      <c r="W56" s="13"/>
      <c r="X56" s="31"/>
      <c r="Y56" s="31"/>
      <c r="AA56" s="13"/>
    </row>
    <row r="57" spans="9:27" x14ac:dyDescent="0.2">
      <c r="I57" s="9"/>
      <c r="O57" s="11"/>
      <c r="P57" s="30"/>
      <c r="Q57" s="30"/>
      <c r="S57" s="11"/>
      <c r="W57" s="13"/>
      <c r="X57" s="31"/>
      <c r="Y57" s="31"/>
      <c r="AA57" s="13"/>
    </row>
    <row r="58" spans="9:27" x14ac:dyDescent="0.2">
      <c r="I58" s="9"/>
      <c r="O58" s="11"/>
      <c r="P58" s="30"/>
      <c r="Q58" s="30"/>
      <c r="S58" s="11"/>
      <c r="W58" s="13"/>
      <c r="X58" s="31"/>
      <c r="Y58" s="31"/>
      <c r="AA58" s="13"/>
    </row>
    <row r="59" spans="9:27" x14ac:dyDescent="0.2">
      <c r="I59" s="9"/>
      <c r="O59" s="11"/>
      <c r="P59" s="30"/>
      <c r="Q59" s="30"/>
      <c r="S59" s="11"/>
      <c r="W59" s="13"/>
      <c r="X59" s="31"/>
      <c r="Y59" s="31"/>
      <c r="AA59" s="13"/>
    </row>
    <row r="60" spans="9:27" x14ac:dyDescent="0.2">
      <c r="I60" s="9"/>
      <c r="O60" s="11"/>
      <c r="P60" s="30"/>
      <c r="Q60" s="30"/>
      <c r="S60" s="11"/>
      <c r="W60" s="13"/>
      <c r="X60" s="31"/>
      <c r="Y60" s="31"/>
      <c r="AA60" s="13"/>
    </row>
    <row r="61" spans="9:27" x14ac:dyDescent="0.2">
      <c r="I61" s="9"/>
      <c r="O61" s="11"/>
      <c r="P61" s="30"/>
      <c r="Q61" s="30"/>
      <c r="S61" s="11"/>
      <c r="W61" s="13"/>
      <c r="X61" s="31"/>
      <c r="Y61" s="31"/>
      <c r="AA61" s="13"/>
    </row>
    <row r="62" spans="9:27" x14ac:dyDescent="0.2">
      <c r="I62" s="9"/>
      <c r="O62" s="11"/>
      <c r="P62" s="30"/>
      <c r="Q62" s="30"/>
      <c r="S62" s="11"/>
      <c r="W62" s="13"/>
      <c r="X62" s="31"/>
      <c r="Y62" s="31"/>
      <c r="AA62" s="13"/>
    </row>
    <row r="63" spans="9:27" x14ac:dyDescent="0.2">
      <c r="I63" s="9"/>
      <c r="O63" s="11"/>
      <c r="P63" s="30"/>
      <c r="Q63" s="30"/>
      <c r="S63" s="11"/>
      <c r="W63" s="13"/>
      <c r="X63" s="31"/>
      <c r="Y63" s="31"/>
      <c r="AA63" s="13"/>
    </row>
    <row r="64" spans="9:27" x14ac:dyDescent="0.2">
      <c r="I64" s="9"/>
      <c r="O64" s="11"/>
      <c r="P64" s="30"/>
      <c r="Q64" s="30"/>
      <c r="S64" s="11"/>
      <c r="W64" s="13"/>
      <c r="X64" s="31"/>
      <c r="Y64" s="31"/>
      <c r="AA64" s="13"/>
    </row>
    <row r="65" spans="9:27" x14ac:dyDescent="0.2">
      <c r="I65" s="9"/>
      <c r="O65" s="11"/>
      <c r="P65" s="30"/>
      <c r="Q65" s="30"/>
      <c r="S65" s="11"/>
      <c r="W65" s="13"/>
      <c r="X65" s="31"/>
      <c r="Y65" s="31"/>
      <c r="AA65" s="13"/>
    </row>
    <row r="66" spans="9:27" x14ac:dyDescent="0.2">
      <c r="I66" s="9"/>
      <c r="O66" s="11"/>
      <c r="P66" s="30"/>
      <c r="Q66" s="30"/>
      <c r="S66" s="11"/>
      <c r="W66" s="13"/>
      <c r="X66" s="31"/>
      <c r="Y66" s="31"/>
      <c r="AA66" s="13"/>
    </row>
    <row r="67" spans="9:27" x14ac:dyDescent="0.2">
      <c r="I67" s="9"/>
      <c r="O67" s="11"/>
      <c r="P67" s="30"/>
      <c r="Q67" s="30"/>
      <c r="S67" s="11"/>
      <c r="W67" s="13"/>
      <c r="X67" s="31"/>
      <c r="Y67" s="31"/>
      <c r="AA67" s="13"/>
    </row>
    <row r="68" spans="9:27" x14ac:dyDescent="0.2">
      <c r="I68" s="9"/>
      <c r="O68" s="11"/>
      <c r="P68" s="30"/>
      <c r="Q68" s="30"/>
      <c r="S68" s="11"/>
      <c r="W68" s="13"/>
      <c r="X68" s="31"/>
      <c r="Y68" s="31"/>
      <c r="AA68" s="13"/>
    </row>
    <row r="69" spans="9:27" x14ac:dyDescent="0.2">
      <c r="I69" s="9"/>
      <c r="O69" s="11"/>
      <c r="P69" s="30"/>
      <c r="Q69" s="30"/>
      <c r="S69" s="11"/>
      <c r="W69" s="13"/>
      <c r="X69" s="31"/>
      <c r="Y69" s="31"/>
    </row>
    <row r="70" spans="9:27" x14ac:dyDescent="0.2">
      <c r="I70" s="9"/>
      <c r="O70" s="11"/>
      <c r="P70" s="30"/>
      <c r="Q70" s="30"/>
      <c r="S70" s="11"/>
      <c r="W70" s="13"/>
      <c r="X70" s="31"/>
      <c r="Y70" s="31"/>
    </row>
    <row r="71" spans="9:27" x14ac:dyDescent="0.2">
      <c r="I71" s="9"/>
      <c r="O71" s="11"/>
      <c r="P71" s="30"/>
      <c r="Q71" s="30"/>
      <c r="S71" s="11"/>
      <c r="W71" s="13"/>
      <c r="X71" s="31"/>
      <c r="Y71" s="31"/>
    </row>
    <row r="72" spans="9:27" x14ac:dyDescent="0.2">
      <c r="I72" s="9"/>
      <c r="O72" s="11"/>
      <c r="P72" s="30"/>
      <c r="Q72" s="30"/>
      <c r="S72" s="11"/>
      <c r="W72" s="13"/>
      <c r="X72" s="31"/>
      <c r="Y72" s="31"/>
    </row>
    <row r="73" spans="9:27" x14ac:dyDescent="0.2">
      <c r="I73" s="9"/>
      <c r="O73" s="11"/>
      <c r="P73" s="30"/>
      <c r="Q73" s="30"/>
      <c r="S73" s="11"/>
      <c r="W73" s="13"/>
      <c r="X73" s="31"/>
      <c r="Y73" s="31"/>
    </row>
    <row r="74" spans="9:27" x14ac:dyDescent="0.2">
      <c r="I74" s="9"/>
      <c r="O74" s="11"/>
      <c r="P74" s="30"/>
      <c r="Q74" s="30"/>
      <c r="S74" s="11"/>
      <c r="W74" s="13"/>
      <c r="X74" s="31"/>
      <c r="Y74" s="31"/>
    </row>
    <row r="75" spans="9:27" x14ac:dyDescent="0.2">
      <c r="I75" s="9"/>
      <c r="O75" s="11"/>
      <c r="P75" s="30"/>
      <c r="Q75" s="30"/>
      <c r="S75" s="11"/>
      <c r="W75" s="13"/>
      <c r="X75" s="31"/>
      <c r="Y75" s="31"/>
    </row>
    <row r="76" spans="9:27" x14ac:dyDescent="0.2">
      <c r="I76" s="9"/>
      <c r="O76" s="11"/>
      <c r="P76" s="11"/>
      <c r="Q76" s="11"/>
      <c r="S76" s="11"/>
      <c r="W76" s="13"/>
      <c r="X76" s="31"/>
      <c r="Y76" s="31"/>
    </row>
    <row r="77" spans="9:27" x14ac:dyDescent="0.2">
      <c r="I77" s="9"/>
      <c r="O77" s="11"/>
      <c r="P77" s="11"/>
      <c r="Q77" s="11"/>
      <c r="S77" s="11"/>
      <c r="W77" s="13"/>
      <c r="X77" s="31"/>
      <c r="Y77" s="31"/>
    </row>
    <row r="78" spans="9:27" x14ac:dyDescent="0.2">
      <c r="I78" s="9"/>
      <c r="O78" s="11"/>
      <c r="P78" s="11"/>
      <c r="Q78" s="11"/>
      <c r="S78" s="11"/>
      <c r="W78" s="13"/>
      <c r="X78" s="31"/>
      <c r="Y78" s="31"/>
    </row>
    <row r="79" spans="9:27" x14ac:dyDescent="0.2">
      <c r="I79" s="9"/>
      <c r="O79" s="11"/>
      <c r="P79" s="11"/>
      <c r="Q79" s="11"/>
      <c r="S79" s="11"/>
      <c r="W79" s="13"/>
      <c r="X79" s="31"/>
      <c r="Y79" s="31"/>
    </row>
    <row r="80" spans="9:27" x14ac:dyDescent="0.2">
      <c r="I80" s="9"/>
      <c r="O80" s="11"/>
      <c r="P80" s="11"/>
      <c r="Q80" s="11"/>
      <c r="S80" s="11"/>
      <c r="W80" s="13"/>
      <c r="X80" s="31"/>
      <c r="Y80" s="31"/>
    </row>
    <row r="81" spans="9:25" x14ac:dyDescent="0.2">
      <c r="I81" s="9"/>
      <c r="O81" s="11"/>
      <c r="P81" s="11"/>
      <c r="Q81" s="11"/>
      <c r="S81" s="11"/>
      <c r="W81" s="13"/>
      <c r="X81" s="31"/>
      <c r="Y81" s="31"/>
    </row>
    <row r="82" spans="9:25" x14ac:dyDescent="0.2">
      <c r="I82" s="9"/>
      <c r="O82" s="11"/>
      <c r="P82" s="11"/>
      <c r="Q82" s="11"/>
      <c r="S82" s="11"/>
      <c r="W82" s="13"/>
      <c r="X82" s="31"/>
      <c r="Y82" s="31"/>
    </row>
    <row r="83" spans="9:25" x14ac:dyDescent="0.2">
      <c r="I83" s="9"/>
      <c r="O83" s="11"/>
      <c r="P83" s="11"/>
      <c r="Q83" s="11"/>
      <c r="S83" s="11"/>
      <c r="W83" s="13"/>
      <c r="X83" s="31"/>
      <c r="Y83" s="31"/>
    </row>
    <row r="84" spans="9:25" x14ac:dyDescent="0.2">
      <c r="I84" s="9"/>
      <c r="O84" s="11"/>
      <c r="P84" s="11"/>
      <c r="Q84" s="11"/>
      <c r="S84" s="11"/>
      <c r="W84" s="13"/>
      <c r="X84" s="31"/>
      <c r="Y84" s="31"/>
    </row>
    <row r="85" spans="9:25" x14ac:dyDescent="0.2">
      <c r="I85" s="9"/>
      <c r="O85" s="11"/>
      <c r="P85" s="11"/>
      <c r="Q85" s="11"/>
      <c r="S85" s="11"/>
      <c r="W85" s="13"/>
      <c r="X85" s="31"/>
      <c r="Y85" s="31"/>
    </row>
    <row r="86" spans="9:25" x14ac:dyDescent="0.2">
      <c r="I86" s="9"/>
      <c r="O86" s="11"/>
      <c r="P86" s="11"/>
      <c r="Q86" s="11"/>
      <c r="S86" s="11"/>
      <c r="W86" s="13"/>
      <c r="X86" s="31"/>
      <c r="Y86" s="31"/>
    </row>
    <row r="87" spans="9:25" x14ac:dyDescent="0.2">
      <c r="I87" s="9"/>
      <c r="O87" s="11"/>
      <c r="P87" s="11"/>
      <c r="Q87" s="11"/>
      <c r="S87" s="11"/>
      <c r="W87" s="13"/>
      <c r="X87" s="31"/>
      <c r="Y87" s="31"/>
    </row>
    <row r="88" spans="9:25" x14ac:dyDescent="0.2">
      <c r="I88" s="9"/>
      <c r="O88" s="11"/>
      <c r="P88" s="11"/>
      <c r="Q88" s="11"/>
      <c r="S88" s="11"/>
      <c r="W88" s="13"/>
      <c r="X88" s="31"/>
      <c r="Y88" s="31"/>
    </row>
    <row r="89" spans="9:25" x14ac:dyDescent="0.2">
      <c r="I89" s="9"/>
      <c r="O89" s="11"/>
      <c r="P89" s="11"/>
      <c r="Q89" s="11"/>
      <c r="S89" s="11"/>
      <c r="W89" s="13"/>
      <c r="X89" s="31"/>
      <c r="Y89" s="31"/>
    </row>
    <row r="90" spans="9:25" x14ac:dyDescent="0.2">
      <c r="I90" s="9"/>
      <c r="O90" s="11"/>
      <c r="P90" s="11"/>
      <c r="Q90" s="11"/>
      <c r="S90" s="11"/>
      <c r="W90" s="13"/>
      <c r="X90" s="31"/>
      <c r="Y90" s="31"/>
    </row>
    <row r="91" spans="9:25" x14ac:dyDescent="0.2">
      <c r="I91" s="9"/>
      <c r="O91" s="11"/>
      <c r="P91" s="11"/>
      <c r="Q91" s="11"/>
      <c r="S91" s="11"/>
      <c r="W91" s="13"/>
      <c r="X91" s="31"/>
      <c r="Y91" s="31"/>
    </row>
    <row r="92" spans="9:25" x14ac:dyDescent="0.2">
      <c r="I92" s="9"/>
      <c r="O92" s="11"/>
      <c r="P92" s="11"/>
      <c r="Q92" s="11"/>
      <c r="S92" s="11"/>
      <c r="W92" s="13"/>
      <c r="X92" s="31"/>
      <c r="Y92" s="31"/>
    </row>
    <row r="93" spans="9:25" x14ac:dyDescent="0.2">
      <c r="I93" s="9"/>
      <c r="O93" s="11"/>
      <c r="P93" s="11"/>
      <c r="Q93" s="11"/>
      <c r="S93" s="11"/>
      <c r="W93" s="13"/>
      <c r="X93" s="31"/>
      <c r="Y93" s="31"/>
    </row>
    <row r="94" spans="9:25" x14ac:dyDescent="0.2">
      <c r="I94" s="9"/>
      <c r="O94" s="11"/>
      <c r="P94" s="11"/>
      <c r="Q94" s="11"/>
      <c r="S94" s="11"/>
      <c r="W94" s="13"/>
      <c r="X94" s="31"/>
      <c r="Y94" s="31"/>
    </row>
    <row r="95" spans="9:25" x14ac:dyDescent="0.2">
      <c r="I95" s="9"/>
      <c r="O95" s="11"/>
      <c r="P95" s="11"/>
      <c r="Q95" s="11"/>
      <c r="S95" s="11"/>
      <c r="W95" s="13"/>
      <c r="X95" s="31"/>
      <c r="Y95" s="31"/>
    </row>
    <row r="96" spans="9:25" x14ac:dyDescent="0.2">
      <c r="I96" s="9"/>
      <c r="O96" s="11"/>
      <c r="P96" s="11"/>
      <c r="Q96" s="11"/>
      <c r="S96" s="11"/>
      <c r="W96" s="13"/>
      <c r="X96" s="31"/>
      <c r="Y96" s="31"/>
    </row>
    <row r="97" spans="9:25" x14ac:dyDescent="0.2">
      <c r="I97" s="9"/>
      <c r="O97" s="11"/>
      <c r="P97" s="11"/>
      <c r="Q97" s="11"/>
      <c r="S97" s="11"/>
      <c r="W97" s="13"/>
      <c r="X97" s="31"/>
      <c r="Y97" s="31"/>
    </row>
    <row r="98" spans="9:25" x14ac:dyDescent="0.2">
      <c r="I98" s="9"/>
      <c r="O98" s="11"/>
      <c r="P98" s="11"/>
      <c r="Q98" s="11"/>
      <c r="S98" s="11"/>
      <c r="W98" s="13"/>
      <c r="X98" s="31"/>
      <c r="Y98" s="31"/>
    </row>
    <row r="99" spans="9:25" x14ac:dyDescent="0.2">
      <c r="I99" s="9"/>
      <c r="O99" s="11"/>
      <c r="P99" s="11"/>
      <c r="Q99" s="11"/>
      <c r="S99" s="11"/>
      <c r="W99" s="13"/>
      <c r="X99" s="31"/>
      <c r="Y99" s="31"/>
    </row>
    <row r="100" spans="9:25" x14ac:dyDescent="0.2">
      <c r="I100" s="9"/>
      <c r="O100" s="11"/>
      <c r="P100" s="11"/>
      <c r="Q100" s="11"/>
      <c r="S100" s="11"/>
      <c r="W100" s="13"/>
      <c r="X100" s="31"/>
      <c r="Y100" s="31"/>
    </row>
    <row r="101" spans="9:25" x14ac:dyDescent="0.2">
      <c r="I101" s="9"/>
      <c r="O101" s="11"/>
      <c r="P101" s="11"/>
      <c r="Q101" s="11"/>
      <c r="S101" s="11"/>
      <c r="W101" s="13"/>
      <c r="X101" s="31"/>
      <c r="Y101" s="31"/>
    </row>
    <row r="102" spans="9:25" x14ac:dyDescent="0.2">
      <c r="I102" s="9"/>
      <c r="O102" s="11"/>
      <c r="P102" s="11"/>
      <c r="Q102" s="11"/>
      <c r="S102" s="11"/>
      <c r="W102" s="13"/>
      <c r="X102" s="31"/>
      <c r="Y102" s="31"/>
    </row>
    <row r="103" spans="9:25" x14ac:dyDescent="0.2">
      <c r="I103" s="9"/>
      <c r="O103" s="11"/>
      <c r="P103" s="11"/>
      <c r="Q103" s="11"/>
      <c r="S103" s="11"/>
      <c r="W103" s="13"/>
      <c r="X103" s="31"/>
      <c r="Y103" s="31"/>
    </row>
    <row r="104" spans="9:25" x14ac:dyDescent="0.2">
      <c r="I104" s="9"/>
      <c r="O104" s="11"/>
      <c r="P104" s="11"/>
      <c r="Q104" s="11"/>
      <c r="S104" s="11"/>
      <c r="W104" s="13"/>
      <c r="X104" s="31"/>
      <c r="Y104" s="31"/>
    </row>
    <row r="105" spans="9:25" x14ac:dyDescent="0.2">
      <c r="I105" s="9"/>
      <c r="O105" s="11"/>
      <c r="P105" s="11"/>
      <c r="Q105" s="11"/>
      <c r="S105" s="11"/>
      <c r="W105" s="13"/>
      <c r="X105" s="31"/>
      <c r="Y105" s="31"/>
    </row>
    <row r="106" spans="9:25" x14ac:dyDescent="0.2">
      <c r="I106" s="9"/>
      <c r="O106" s="11"/>
      <c r="P106" s="11"/>
      <c r="Q106" s="11"/>
      <c r="S106" s="11"/>
      <c r="W106" s="13"/>
      <c r="X106" s="31"/>
      <c r="Y106" s="31"/>
    </row>
    <row r="107" spans="9:25" x14ac:dyDescent="0.2">
      <c r="I107" s="9"/>
      <c r="O107" s="11"/>
      <c r="P107" s="11"/>
      <c r="Q107" s="11"/>
      <c r="S107" s="11"/>
      <c r="W107" s="13"/>
      <c r="X107" s="31"/>
      <c r="Y107" s="31"/>
    </row>
    <row r="108" spans="9:25" x14ac:dyDescent="0.2">
      <c r="I108" s="9"/>
      <c r="O108" s="11"/>
      <c r="P108" s="11"/>
      <c r="Q108" s="11"/>
      <c r="S108" s="11"/>
      <c r="W108" s="13"/>
      <c r="X108" s="31"/>
      <c r="Y108" s="31"/>
    </row>
    <row r="109" spans="9:25" x14ac:dyDescent="0.2">
      <c r="I109" s="9"/>
      <c r="O109" s="11"/>
      <c r="P109" s="11"/>
      <c r="Q109" s="11"/>
      <c r="S109" s="11"/>
      <c r="W109" s="13"/>
      <c r="X109" s="31"/>
      <c r="Y109" s="31"/>
    </row>
    <row r="110" spans="9:25" x14ac:dyDescent="0.2">
      <c r="I110" s="9"/>
      <c r="O110" s="11"/>
      <c r="P110" s="11"/>
      <c r="Q110" s="11"/>
      <c r="S110" s="11"/>
      <c r="W110" s="13"/>
      <c r="X110" s="31"/>
      <c r="Y110" s="31"/>
    </row>
    <row r="111" spans="9:25" x14ac:dyDescent="0.2">
      <c r="I111" s="9"/>
      <c r="O111" s="11"/>
      <c r="P111" s="11"/>
      <c r="Q111" s="11"/>
      <c r="S111" s="11"/>
      <c r="W111" s="13"/>
      <c r="X111" s="31"/>
      <c r="Y111" s="31"/>
    </row>
    <row r="112" spans="9:25" x14ac:dyDescent="0.2">
      <c r="I112" s="9"/>
      <c r="O112" s="11"/>
      <c r="P112" s="11"/>
      <c r="Q112" s="11"/>
      <c r="S112" s="11"/>
      <c r="W112" s="13"/>
      <c r="X112" s="31"/>
      <c r="Y112" s="31"/>
    </row>
    <row r="113" spans="9:25" x14ac:dyDescent="0.2">
      <c r="I113" s="9"/>
      <c r="O113" s="11"/>
      <c r="P113" s="11"/>
      <c r="Q113" s="11"/>
      <c r="S113" s="11"/>
      <c r="W113" s="13"/>
      <c r="X113" s="31"/>
      <c r="Y113" s="31"/>
    </row>
    <row r="114" spans="9:25" x14ac:dyDescent="0.2">
      <c r="I114" s="9"/>
      <c r="O114" s="11"/>
      <c r="P114" s="11"/>
      <c r="Q114" s="11"/>
      <c r="S114" s="11"/>
      <c r="W114" s="13"/>
      <c r="X114" s="31"/>
      <c r="Y114" s="31"/>
    </row>
    <row r="115" spans="9:25" x14ac:dyDescent="0.2">
      <c r="I115" s="9"/>
      <c r="O115" s="11"/>
      <c r="P115" s="11"/>
      <c r="Q115" s="11"/>
      <c r="S115" s="11"/>
      <c r="W115" s="13"/>
      <c r="X115" s="31"/>
      <c r="Y115" s="31"/>
    </row>
    <row r="116" spans="9:25" x14ac:dyDescent="0.2">
      <c r="I116" s="9"/>
      <c r="O116" s="11"/>
      <c r="P116" s="11"/>
      <c r="Q116" s="11"/>
      <c r="S116" s="11"/>
      <c r="W116" s="13"/>
      <c r="X116" s="31"/>
      <c r="Y116" s="31"/>
    </row>
    <row r="117" spans="9:25" x14ac:dyDescent="0.2">
      <c r="I117" s="9"/>
      <c r="O117" s="11"/>
      <c r="P117" s="11"/>
      <c r="Q117" s="11"/>
      <c r="S117" s="11"/>
      <c r="W117" s="13"/>
      <c r="X117" s="31"/>
      <c r="Y117" s="31"/>
    </row>
    <row r="118" spans="9:25" x14ac:dyDescent="0.2">
      <c r="I118" s="9"/>
      <c r="O118" s="11"/>
      <c r="P118" s="11"/>
      <c r="Q118" s="11"/>
      <c r="S118" s="11"/>
      <c r="W118" s="13"/>
      <c r="X118" s="31"/>
      <c r="Y118" s="31"/>
    </row>
    <row r="119" spans="9:25" x14ac:dyDescent="0.2">
      <c r="I119" s="9"/>
      <c r="O119" s="11"/>
      <c r="P119" s="11"/>
      <c r="Q119" s="11"/>
      <c r="S119" s="11"/>
      <c r="W119" s="13"/>
      <c r="X119" s="31"/>
      <c r="Y119" s="31"/>
    </row>
    <row r="120" spans="9:25" x14ac:dyDescent="0.2">
      <c r="I120" s="9"/>
      <c r="O120" s="11"/>
      <c r="P120" s="11"/>
      <c r="Q120" s="11"/>
      <c r="S120" s="11"/>
      <c r="W120" s="13"/>
      <c r="X120" s="31"/>
      <c r="Y120" s="31"/>
    </row>
    <row r="121" spans="9:25" x14ac:dyDescent="0.2">
      <c r="I121" s="9"/>
      <c r="O121" s="11"/>
      <c r="P121" s="11"/>
      <c r="Q121" s="11"/>
      <c r="S121" s="11"/>
      <c r="W121" s="13"/>
      <c r="X121" s="31"/>
      <c r="Y121" s="31"/>
    </row>
    <row r="122" spans="9:25" x14ac:dyDescent="0.2">
      <c r="I122" s="9"/>
      <c r="O122" s="11"/>
      <c r="P122" s="11"/>
      <c r="Q122" s="11"/>
      <c r="S122" s="11"/>
      <c r="W122" s="13"/>
      <c r="X122" s="31"/>
      <c r="Y122" s="31"/>
    </row>
    <row r="123" spans="9:25" x14ac:dyDescent="0.2">
      <c r="I123" s="9"/>
      <c r="O123" s="11"/>
      <c r="P123" s="11"/>
      <c r="Q123" s="11"/>
      <c r="S123" s="11"/>
      <c r="W123" s="13"/>
      <c r="X123" s="31"/>
      <c r="Y123" s="31"/>
    </row>
    <row r="124" spans="9:25" x14ac:dyDescent="0.2">
      <c r="I124" s="9"/>
      <c r="O124" s="11"/>
      <c r="P124" s="11"/>
      <c r="Q124" s="11"/>
      <c r="S124" s="11"/>
      <c r="W124" s="13"/>
      <c r="X124" s="31"/>
      <c r="Y124" s="31"/>
    </row>
    <row r="125" spans="9:25" x14ac:dyDescent="0.2">
      <c r="I125" s="9"/>
      <c r="O125" s="11"/>
      <c r="P125" s="11"/>
      <c r="Q125" s="11"/>
      <c r="S125" s="11"/>
      <c r="W125" s="13"/>
      <c r="X125" s="31"/>
      <c r="Y125" s="31"/>
    </row>
    <row r="126" spans="9:25" x14ac:dyDescent="0.2">
      <c r="I126" s="9"/>
      <c r="O126" s="11"/>
      <c r="P126" s="11"/>
      <c r="Q126" s="11"/>
      <c r="S126" s="11"/>
      <c r="W126" s="13"/>
      <c r="X126" s="31"/>
      <c r="Y126" s="31"/>
    </row>
    <row r="127" spans="9:25" x14ac:dyDescent="0.2">
      <c r="I127" s="9"/>
      <c r="O127" s="11"/>
      <c r="P127" s="11"/>
      <c r="Q127" s="11"/>
      <c r="S127" s="11"/>
      <c r="W127" s="13"/>
      <c r="X127" s="31"/>
      <c r="Y127" s="31"/>
    </row>
    <row r="128" spans="9:25" x14ac:dyDescent="0.2">
      <c r="I128" s="9"/>
      <c r="O128" s="11"/>
      <c r="P128" s="11"/>
      <c r="Q128" s="11"/>
      <c r="S128" s="11"/>
      <c r="W128" s="13"/>
      <c r="X128" s="31"/>
      <c r="Y128" s="31"/>
    </row>
    <row r="129" spans="9:25" x14ac:dyDescent="0.2">
      <c r="I129" s="9"/>
      <c r="O129" s="11"/>
      <c r="P129" s="11"/>
      <c r="Q129" s="11"/>
      <c r="S129" s="11"/>
      <c r="W129" s="13"/>
      <c r="X129" s="31"/>
      <c r="Y129" s="31"/>
    </row>
    <row r="130" spans="9:25" x14ac:dyDescent="0.2">
      <c r="I130" s="9"/>
      <c r="O130" s="11"/>
      <c r="P130" s="11"/>
      <c r="Q130" s="11"/>
      <c r="S130" s="11"/>
      <c r="W130" s="13"/>
      <c r="X130" s="31"/>
      <c r="Y130" s="31"/>
    </row>
    <row r="131" spans="9:25" x14ac:dyDescent="0.2">
      <c r="I131" s="9"/>
      <c r="O131" s="11"/>
      <c r="P131" s="11"/>
      <c r="Q131" s="11"/>
      <c r="S131" s="11"/>
      <c r="W131" s="13"/>
      <c r="X131" s="31"/>
      <c r="Y131" s="31"/>
    </row>
    <row r="132" spans="9:25" x14ac:dyDescent="0.2">
      <c r="I132" s="9"/>
      <c r="O132" s="11"/>
      <c r="P132" s="11"/>
      <c r="Q132" s="11"/>
      <c r="S132" s="11"/>
      <c r="W132" s="13"/>
      <c r="X132" s="31"/>
      <c r="Y132" s="31"/>
    </row>
    <row r="133" spans="9:25" x14ac:dyDescent="0.2">
      <c r="I133" s="9"/>
      <c r="O133" s="11"/>
      <c r="P133" s="11"/>
      <c r="Q133" s="11"/>
      <c r="S133" s="11"/>
      <c r="W133" s="13"/>
      <c r="X133" s="31"/>
      <c r="Y133" s="31"/>
    </row>
    <row r="134" spans="9:25" x14ac:dyDescent="0.2">
      <c r="I134" s="9"/>
      <c r="O134" s="11"/>
      <c r="P134" s="11"/>
      <c r="Q134" s="11"/>
      <c r="S134" s="11"/>
      <c r="W134" s="13"/>
      <c r="X134" s="31"/>
      <c r="Y134" s="31"/>
    </row>
    <row r="135" spans="9:25" x14ac:dyDescent="0.2">
      <c r="I135" s="9"/>
      <c r="O135" s="11"/>
      <c r="P135" s="11"/>
      <c r="Q135" s="11"/>
      <c r="S135" s="11"/>
      <c r="W135" s="13"/>
      <c r="X135" s="31"/>
      <c r="Y135" s="31"/>
    </row>
    <row r="136" spans="9:25" x14ac:dyDescent="0.2">
      <c r="I136" s="9"/>
      <c r="O136" s="11"/>
      <c r="P136" s="11"/>
      <c r="Q136" s="11"/>
      <c r="S136" s="11"/>
      <c r="W136" s="13"/>
      <c r="X136" s="31"/>
      <c r="Y136" s="31"/>
    </row>
    <row r="137" spans="9:25" x14ac:dyDescent="0.2">
      <c r="I137" s="9"/>
      <c r="O137" s="11"/>
      <c r="P137" s="11"/>
      <c r="Q137" s="11"/>
      <c r="S137" s="11"/>
      <c r="W137" s="13"/>
      <c r="X137" s="31"/>
      <c r="Y137" s="31"/>
    </row>
    <row r="138" spans="9:25" x14ac:dyDescent="0.2">
      <c r="I138" s="9"/>
      <c r="O138" s="11"/>
      <c r="P138" s="11"/>
      <c r="Q138" s="11"/>
      <c r="S138" s="11"/>
      <c r="W138" s="13"/>
      <c r="X138" s="31"/>
      <c r="Y138" s="31"/>
    </row>
    <row r="139" spans="9:25" x14ac:dyDescent="0.2">
      <c r="I139" s="9"/>
      <c r="O139" s="11"/>
      <c r="P139" s="11"/>
      <c r="Q139" s="11"/>
      <c r="S139" s="11"/>
      <c r="W139" s="13"/>
      <c r="X139" s="31"/>
      <c r="Y139" s="31"/>
    </row>
    <row r="140" spans="9:25" x14ac:dyDescent="0.2">
      <c r="I140" s="9"/>
      <c r="O140" s="11"/>
      <c r="P140" s="11"/>
      <c r="Q140" s="11"/>
      <c r="S140" s="11"/>
      <c r="W140" s="13"/>
      <c r="X140" s="31"/>
      <c r="Y140" s="31"/>
    </row>
    <row r="141" spans="9:25" x14ac:dyDescent="0.2">
      <c r="I141" s="9"/>
      <c r="O141" s="11"/>
      <c r="P141" s="11"/>
      <c r="Q141" s="11"/>
      <c r="S141" s="11"/>
      <c r="W141" s="13"/>
      <c r="X141" s="31"/>
      <c r="Y141" s="31"/>
    </row>
    <row r="142" spans="9:25" x14ac:dyDescent="0.2">
      <c r="I142" s="9"/>
      <c r="O142" s="11"/>
      <c r="P142" s="11"/>
      <c r="Q142" s="11"/>
      <c r="S142" s="11"/>
      <c r="W142" s="13"/>
      <c r="X142" s="31"/>
      <c r="Y142" s="31"/>
    </row>
    <row r="143" spans="9:25" x14ac:dyDescent="0.2">
      <c r="I143" s="9"/>
      <c r="O143" s="11"/>
      <c r="P143" s="11"/>
      <c r="Q143" s="11"/>
      <c r="S143" s="11"/>
      <c r="W143" s="13"/>
      <c r="X143" s="31"/>
      <c r="Y143" s="31"/>
    </row>
    <row r="144" spans="9:25" x14ac:dyDescent="0.2">
      <c r="I144" s="9"/>
      <c r="O144" s="11"/>
      <c r="P144" s="11"/>
      <c r="Q144" s="11"/>
      <c r="S144" s="11"/>
      <c r="W144" s="13"/>
      <c r="X144" s="31"/>
      <c r="Y144" s="31"/>
    </row>
    <row r="145" spans="9:25" x14ac:dyDescent="0.2">
      <c r="I145" s="9"/>
      <c r="O145" s="11"/>
      <c r="P145" s="11"/>
      <c r="Q145" s="11"/>
      <c r="S145" s="11"/>
      <c r="W145" s="13"/>
      <c r="X145" s="31"/>
      <c r="Y145" s="31"/>
    </row>
    <row r="146" spans="9:25" x14ac:dyDescent="0.2">
      <c r="I146" s="9"/>
      <c r="O146" s="11"/>
      <c r="P146" s="11"/>
      <c r="Q146" s="11"/>
      <c r="S146" s="11"/>
      <c r="W146" s="13"/>
      <c r="X146" s="31"/>
      <c r="Y146" s="31"/>
    </row>
    <row r="147" spans="9:25" x14ac:dyDescent="0.2">
      <c r="I147" s="9"/>
      <c r="O147" s="11"/>
      <c r="P147" s="11"/>
      <c r="Q147" s="11"/>
      <c r="S147" s="11"/>
      <c r="W147" s="13"/>
      <c r="X147" s="31"/>
      <c r="Y147" s="31"/>
    </row>
    <row r="148" spans="9:25" x14ac:dyDescent="0.2">
      <c r="I148" s="9"/>
      <c r="O148" s="11"/>
      <c r="P148" s="11"/>
      <c r="Q148" s="11"/>
      <c r="S148" s="11"/>
      <c r="W148" s="13"/>
      <c r="X148" s="31"/>
      <c r="Y148" s="31"/>
    </row>
    <row r="149" spans="9:25" x14ac:dyDescent="0.2">
      <c r="I149" s="9"/>
      <c r="O149" s="11"/>
      <c r="P149" s="11"/>
      <c r="Q149" s="11"/>
      <c r="S149" s="11"/>
      <c r="W149" s="13"/>
      <c r="X149" s="31"/>
      <c r="Y149" s="31"/>
    </row>
    <row r="150" spans="9:25" x14ac:dyDescent="0.2">
      <c r="O150" s="11"/>
      <c r="P150" s="11"/>
      <c r="Q150" s="11"/>
      <c r="S150" s="11"/>
      <c r="W150" s="13"/>
      <c r="X150" s="31"/>
      <c r="Y150" s="31"/>
    </row>
    <row r="151" spans="9:25" x14ac:dyDescent="0.2">
      <c r="O151" s="11"/>
      <c r="P151" s="11"/>
      <c r="Q151" s="11"/>
      <c r="S151" s="11"/>
      <c r="W151" s="13"/>
      <c r="X151" s="31"/>
      <c r="Y151" s="31"/>
    </row>
    <row r="152" spans="9:25" x14ac:dyDescent="0.2">
      <c r="O152" s="11"/>
      <c r="P152" s="11"/>
      <c r="Q152" s="11"/>
      <c r="S152" s="11"/>
      <c r="W152" s="13"/>
      <c r="X152" s="31"/>
      <c r="Y152" s="31"/>
    </row>
    <row r="153" spans="9:25" x14ac:dyDescent="0.2">
      <c r="O153" s="11"/>
      <c r="P153" s="11"/>
      <c r="Q153" s="11"/>
      <c r="S153" s="11"/>
      <c r="W153" s="13"/>
      <c r="X153" s="31"/>
      <c r="Y153" s="31"/>
    </row>
    <row r="154" spans="9:25" x14ac:dyDescent="0.2">
      <c r="O154" s="11"/>
      <c r="P154" s="11"/>
      <c r="Q154" s="11"/>
      <c r="S154" s="11"/>
      <c r="W154" s="13"/>
      <c r="X154" s="31"/>
      <c r="Y154" s="31"/>
    </row>
    <row r="155" spans="9:25" x14ac:dyDescent="0.2">
      <c r="O155" s="11"/>
      <c r="P155" s="11"/>
      <c r="Q155" s="11"/>
      <c r="S155" s="11"/>
      <c r="W155" s="13"/>
      <c r="X155" s="31"/>
      <c r="Y155" s="31"/>
    </row>
    <row r="156" spans="9:25" x14ac:dyDescent="0.2">
      <c r="O156" s="11"/>
      <c r="P156" s="11"/>
      <c r="Q156" s="11"/>
      <c r="S156" s="11"/>
      <c r="W156" s="13"/>
      <c r="X156" s="31"/>
      <c r="Y156" s="31"/>
    </row>
    <row r="157" spans="9:25" x14ac:dyDescent="0.2">
      <c r="O157" s="11"/>
      <c r="P157" s="11"/>
      <c r="Q157" s="11"/>
      <c r="S157" s="11"/>
      <c r="W157" s="13"/>
      <c r="X157" s="31"/>
      <c r="Y157" s="31"/>
    </row>
    <row r="158" spans="9:25" x14ac:dyDescent="0.2">
      <c r="O158" s="11"/>
      <c r="P158" s="11"/>
      <c r="Q158" s="11"/>
      <c r="S158" s="11"/>
      <c r="W158" s="13"/>
      <c r="X158" s="31"/>
      <c r="Y158" s="31"/>
    </row>
    <row r="159" spans="9:25" x14ac:dyDescent="0.2">
      <c r="O159" s="11"/>
      <c r="P159" s="11"/>
      <c r="Q159" s="11"/>
      <c r="S159" s="11"/>
      <c r="W159" s="13"/>
      <c r="X159" s="31"/>
      <c r="Y159" s="31"/>
    </row>
    <row r="160" spans="9:25" x14ac:dyDescent="0.2">
      <c r="O160" s="11"/>
      <c r="P160" s="11"/>
      <c r="Q160" s="11"/>
      <c r="S160" s="11"/>
      <c r="W160" s="13"/>
      <c r="X160" s="31"/>
      <c r="Y160" s="31"/>
    </row>
    <row r="161" spans="15:25" x14ac:dyDescent="0.2">
      <c r="O161" s="11"/>
      <c r="P161" s="11"/>
      <c r="Q161" s="11"/>
      <c r="S161" s="11"/>
      <c r="W161" s="13"/>
      <c r="X161" s="31"/>
      <c r="Y161" s="31"/>
    </row>
    <row r="162" spans="15:25" x14ac:dyDescent="0.2">
      <c r="O162" s="11"/>
      <c r="P162" s="11"/>
      <c r="Q162" s="11"/>
      <c r="S162" s="11"/>
      <c r="W162" s="13"/>
      <c r="X162" s="31"/>
      <c r="Y162" s="31"/>
    </row>
    <row r="163" spans="15:25" x14ac:dyDescent="0.2">
      <c r="O163" s="11"/>
      <c r="P163" s="11"/>
      <c r="Q163" s="11"/>
      <c r="S163" s="11"/>
      <c r="W163" s="13"/>
      <c r="X163" s="31"/>
      <c r="Y163" s="31"/>
    </row>
    <row r="164" spans="15:25" x14ac:dyDescent="0.2">
      <c r="O164" s="11"/>
      <c r="P164" s="11"/>
      <c r="Q164" s="11"/>
      <c r="S164" s="11"/>
      <c r="W164" s="13"/>
      <c r="X164" s="31"/>
      <c r="Y164" s="31"/>
    </row>
    <row r="165" spans="15:25" x14ac:dyDescent="0.2">
      <c r="O165" s="11"/>
      <c r="P165" s="11"/>
      <c r="Q165" s="11"/>
      <c r="S165" s="11"/>
      <c r="W165" s="13"/>
      <c r="X165" s="31"/>
      <c r="Y165" s="31"/>
    </row>
    <row r="166" spans="15:25" x14ac:dyDescent="0.2">
      <c r="O166" s="11"/>
      <c r="P166" s="11"/>
      <c r="Q166" s="11"/>
      <c r="S166" s="11"/>
      <c r="W166" s="13"/>
      <c r="X166" s="31"/>
      <c r="Y166" s="31"/>
    </row>
    <row r="167" spans="15:25" x14ac:dyDescent="0.2">
      <c r="O167" s="11"/>
      <c r="P167" s="11"/>
      <c r="Q167" s="11"/>
      <c r="S167" s="11"/>
      <c r="W167" s="13"/>
      <c r="X167" s="31"/>
      <c r="Y167" s="31"/>
    </row>
    <row r="168" spans="15:25" x14ac:dyDescent="0.2">
      <c r="O168" s="11"/>
      <c r="P168" s="11"/>
      <c r="Q168" s="11"/>
      <c r="S168" s="11"/>
      <c r="W168" s="13"/>
      <c r="X168" s="31"/>
      <c r="Y168" s="31"/>
    </row>
    <row r="169" spans="15:25" x14ac:dyDescent="0.2">
      <c r="O169" s="11"/>
      <c r="P169" s="11"/>
      <c r="Q169" s="11"/>
      <c r="S169" s="11"/>
      <c r="W169" s="13"/>
      <c r="X169" s="31"/>
      <c r="Y169" s="31"/>
    </row>
    <row r="170" spans="15:25" x14ac:dyDescent="0.2">
      <c r="O170" s="11"/>
      <c r="P170" s="11"/>
      <c r="Q170" s="11"/>
      <c r="S170" s="11"/>
      <c r="W170" s="13"/>
      <c r="X170" s="31"/>
      <c r="Y170" s="31"/>
    </row>
    <row r="171" spans="15:25" x14ac:dyDescent="0.2">
      <c r="O171" s="11"/>
      <c r="P171" s="11"/>
      <c r="Q171" s="11"/>
      <c r="S171" s="11"/>
      <c r="W171" s="13"/>
      <c r="X171" s="31"/>
      <c r="Y171" s="31"/>
    </row>
    <row r="172" spans="15:25" x14ac:dyDescent="0.2">
      <c r="O172" s="11"/>
      <c r="P172" s="11"/>
      <c r="Q172" s="11"/>
      <c r="S172" s="11"/>
      <c r="W172" s="13"/>
      <c r="X172" s="31"/>
      <c r="Y172" s="31"/>
    </row>
    <row r="173" spans="15:25" x14ac:dyDescent="0.2">
      <c r="O173" s="11"/>
      <c r="P173" s="11"/>
      <c r="Q173" s="11"/>
      <c r="S173" s="11"/>
      <c r="W173" s="13"/>
      <c r="X173" s="31"/>
      <c r="Y173" s="31"/>
    </row>
    <row r="174" spans="15:25" x14ac:dyDescent="0.2">
      <c r="O174" s="11"/>
      <c r="P174" s="11"/>
      <c r="Q174" s="11"/>
      <c r="S174" s="11"/>
      <c r="W174" s="13"/>
      <c r="X174" s="31"/>
      <c r="Y174" s="31"/>
    </row>
    <row r="175" spans="15:25" x14ac:dyDescent="0.2">
      <c r="O175" s="11"/>
      <c r="P175" s="11"/>
      <c r="Q175" s="11"/>
      <c r="S175" s="11"/>
      <c r="W175" s="13"/>
      <c r="X175" s="31"/>
      <c r="Y175" s="31"/>
    </row>
    <row r="176" spans="15:25" x14ac:dyDescent="0.2">
      <c r="O176" s="11"/>
      <c r="P176" s="11"/>
      <c r="Q176" s="11"/>
      <c r="S176" s="11"/>
      <c r="W176" s="13"/>
      <c r="X176" s="31"/>
      <c r="Y176" s="31"/>
    </row>
    <row r="177" spans="15:25" x14ac:dyDescent="0.2">
      <c r="O177" s="11"/>
      <c r="P177" s="11"/>
      <c r="Q177" s="11"/>
      <c r="S177" s="11"/>
      <c r="W177" s="13"/>
      <c r="X177" s="31"/>
      <c r="Y177" s="31"/>
    </row>
    <row r="178" spans="15:25" x14ac:dyDescent="0.2">
      <c r="O178" s="11"/>
      <c r="P178" s="11"/>
      <c r="Q178" s="11"/>
      <c r="S178" s="11"/>
      <c r="W178" s="13"/>
      <c r="X178" s="31"/>
      <c r="Y178" s="31"/>
    </row>
    <row r="179" spans="15:25" x14ac:dyDescent="0.2">
      <c r="O179" s="11"/>
      <c r="P179" s="11"/>
      <c r="Q179" s="11"/>
      <c r="S179" s="11"/>
      <c r="W179" s="13"/>
      <c r="X179" s="31"/>
      <c r="Y179" s="31"/>
    </row>
    <row r="180" spans="15:25" x14ac:dyDescent="0.2">
      <c r="O180" s="11"/>
      <c r="P180" s="11"/>
      <c r="Q180" s="11"/>
      <c r="S180" s="11"/>
      <c r="W180" s="13"/>
      <c r="X180" s="31"/>
      <c r="Y180" s="31"/>
    </row>
    <row r="181" spans="15:25" x14ac:dyDescent="0.2">
      <c r="O181" s="11"/>
      <c r="P181" s="11"/>
      <c r="Q181" s="11"/>
      <c r="S181" s="11"/>
      <c r="W181" s="13"/>
      <c r="X181" s="31"/>
      <c r="Y181" s="31"/>
    </row>
    <row r="182" spans="15:25" x14ac:dyDescent="0.2">
      <c r="O182" s="11"/>
      <c r="P182" s="11"/>
      <c r="Q182" s="11"/>
      <c r="S182" s="11"/>
      <c r="W182" s="13"/>
      <c r="X182" s="31"/>
      <c r="Y182" s="31"/>
    </row>
    <row r="183" spans="15:25" x14ac:dyDescent="0.2">
      <c r="O183" s="11"/>
      <c r="P183" s="11"/>
      <c r="Q183" s="11"/>
      <c r="S183" s="11"/>
      <c r="W183" s="13"/>
      <c r="X183" s="31"/>
      <c r="Y183" s="31"/>
    </row>
    <row r="184" spans="15:25" x14ac:dyDescent="0.2">
      <c r="O184" s="11"/>
      <c r="P184" s="11"/>
      <c r="Q184" s="11"/>
      <c r="S184" s="11"/>
      <c r="W184" s="13"/>
      <c r="X184" s="31"/>
      <c r="Y184" s="31"/>
    </row>
    <row r="185" spans="15:25" x14ac:dyDescent="0.2">
      <c r="O185" s="11"/>
      <c r="P185" s="11"/>
      <c r="Q185" s="11"/>
      <c r="S185" s="11"/>
      <c r="W185" s="13"/>
      <c r="X185" s="31"/>
      <c r="Y185" s="31"/>
    </row>
    <row r="186" spans="15:25" x14ac:dyDescent="0.2">
      <c r="O186" s="11"/>
      <c r="P186" s="11"/>
      <c r="Q186" s="11"/>
      <c r="S186" s="11"/>
      <c r="W186" s="13"/>
      <c r="X186" s="31"/>
      <c r="Y186" s="31"/>
    </row>
    <row r="187" spans="15:25" x14ac:dyDescent="0.2">
      <c r="O187" s="11"/>
      <c r="P187" s="11"/>
      <c r="Q187" s="11"/>
      <c r="S187" s="11"/>
      <c r="W187" s="13"/>
      <c r="X187" s="31"/>
      <c r="Y187" s="31"/>
    </row>
    <row r="188" spans="15:25" x14ac:dyDescent="0.2">
      <c r="O188" s="11"/>
      <c r="P188" s="11"/>
      <c r="Q188" s="11"/>
      <c r="S188" s="11"/>
      <c r="W188" s="13"/>
      <c r="X188" s="31"/>
      <c r="Y188" s="31"/>
    </row>
    <row r="189" spans="15:25" x14ac:dyDescent="0.2">
      <c r="O189" s="11"/>
      <c r="P189" s="11"/>
      <c r="Q189" s="11"/>
      <c r="S189" s="11"/>
      <c r="W189" s="13"/>
      <c r="X189" s="31"/>
      <c r="Y189" s="31"/>
    </row>
    <row r="190" spans="15:25" x14ac:dyDescent="0.2">
      <c r="O190" s="11"/>
      <c r="P190" s="11"/>
      <c r="Q190" s="11"/>
      <c r="S190" s="11"/>
      <c r="W190" s="13"/>
      <c r="X190" s="31"/>
      <c r="Y190" s="31"/>
    </row>
    <row r="191" spans="15:25" x14ac:dyDescent="0.2">
      <c r="O191" s="11"/>
      <c r="P191" s="11"/>
      <c r="Q191" s="11"/>
      <c r="S191" s="11"/>
      <c r="W191" s="13"/>
      <c r="X191" s="31"/>
      <c r="Y191" s="31"/>
    </row>
    <row r="192" spans="15:25" x14ac:dyDescent="0.2">
      <c r="O192" s="11"/>
      <c r="P192" s="11"/>
      <c r="Q192" s="11"/>
      <c r="S192" s="11"/>
      <c r="W192" s="13"/>
      <c r="X192" s="31"/>
      <c r="Y192" s="31"/>
    </row>
    <row r="193" spans="15:25" x14ac:dyDescent="0.2">
      <c r="O193" s="11"/>
      <c r="P193" s="11"/>
      <c r="Q193" s="11"/>
      <c r="S193" s="11"/>
      <c r="W193" s="13"/>
      <c r="X193" s="31"/>
      <c r="Y193" s="31"/>
    </row>
    <row r="194" spans="15:25" x14ac:dyDescent="0.2">
      <c r="O194" s="11"/>
      <c r="P194" s="11"/>
      <c r="Q194" s="11"/>
      <c r="S194" s="11"/>
      <c r="W194" s="13"/>
      <c r="X194" s="31"/>
      <c r="Y194" s="31"/>
    </row>
    <row r="195" spans="15:25" x14ac:dyDescent="0.2">
      <c r="O195" s="11"/>
      <c r="P195" s="11"/>
      <c r="Q195" s="11"/>
      <c r="S195" s="11"/>
      <c r="W195" s="13"/>
      <c r="X195" s="31"/>
      <c r="Y195" s="31"/>
    </row>
    <row r="196" spans="15:25" x14ac:dyDescent="0.2">
      <c r="O196" s="11"/>
      <c r="P196" s="11"/>
      <c r="Q196" s="11"/>
      <c r="S196" s="11"/>
      <c r="W196" s="13"/>
      <c r="X196" s="31"/>
      <c r="Y196" s="31"/>
    </row>
    <row r="197" spans="15:25" x14ac:dyDescent="0.2">
      <c r="O197" s="11"/>
      <c r="P197" s="11"/>
      <c r="Q197" s="11"/>
      <c r="S197" s="11"/>
      <c r="W197" s="13"/>
      <c r="X197" s="31"/>
      <c r="Y197" s="31"/>
    </row>
    <row r="198" spans="15:25" x14ac:dyDescent="0.2">
      <c r="O198" s="11"/>
      <c r="P198" s="11"/>
      <c r="Q198" s="11"/>
      <c r="S198" s="11"/>
      <c r="W198" s="13"/>
      <c r="X198" s="31"/>
      <c r="Y198" s="31"/>
    </row>
    <row r="199" spans="15:25" x14ac:dyDescent="0.2">
      <c r="O199" s="11"/>
      <c r="P199" s="11"/>
      <c r="Q199" s="11"/>
      <c r="S199" s="11"/>
      <c r="W199" s="13"/>
      <c r="X199" s="31"/>
      <c r="Y199" s="31"/>
    </row>
    <row r="200" spans="15:25" x14ac:dyDescent="0.2">
      <c r="O200" s="11"/>
      <c r="P200" s="11"/>
      <c r="Q200" s="11"/>
      <c r="S200" s="11"/>
      <c r="W200" s="13"/>
      <c r="X200" s="31"/>
      <c r="Y200" s="31"/>
    </row>
    <row r="201" spans="15:25" x14ac:dyDescent="0.2">
      <c r="O201" s="11"/>
      <c r="P201" s="11"/>
      <c r="Q201" s="11"/>
      <c r="S201" s="11"/>
      <c r="W201" s="13"/>
      <c r="X201" s="31"/>
      <c r="Y201" s="31"/>
    </row>
    <row r="202" spans="15:25" x14ac:dyDescent="0.2">
      <c r="O202" s="11"/>
      <c r="P202" s="11"/>
      <c r="Q202" s="11"/>
      <c r="S202" s="11"/>
      <c r="W202" s="13"/>
      <c r="X202" s="31"/>
      <c r="Y202" s="31"/>
    </row>
    <row r="203" spans="15:25" x14ac:dyDescent="0.2">
      <c r="O203" s="11"/>
      <c r="P203" s="11"/>
      <c r="Q203" s="11"/>
      <c r="S203" s="11"/>
      <c r="W203" s="13"/>
      <c r="X203" s="31"/>
      <c r="Y203" s="31"/>
    </row>
    <row r="204" spans="15:25" x14ac:dyDescent="0.2">
      <c r="O204" s="11"/>
      <c r="P204" s="11"/>
      <c r="Q204" s="11"/>
      <c r="S204" s="11"/>
      <c r="W204" s="13"/>
      <c r="X204" s="31"/>
      <c r="Y204" s="31"/>
    </row>
    <row r="205" spans="15:25" x14ac:dyDescent="0.2">
      <c r="O205" s="11"/>
      <c r="P205" s="11"/>
      <c r="Q205" s="11"/>
      <c r="S205" s="11"/>
      <c r="W205" s="13"/>
      <c r="X205" s="31"/>
      <c r="Y205" s="31"/>
    </row>
    <row r="206" spans="15:25" x14ac:dyDescent="0.2">
      <c r="O206" s="11"/>
      <c r="P206" s="11"/>
      <c r="Q206" s="11"/>
      <c r="S206" s="11"/>
      <c r="W206" s="13"/>
      <c r="X206" s="31"/>
      <c r="Y206" s="31"/>
    </row>
    <row r="207" spans="15:25" x14ac:dyDescent="0.2">
      <c r="O207" s="11"/>
      <c r="P207" s="11"/>
      <c r="Q207" s="11"/>
      <c r="S207" s="11"/>
      <c r="W207" s="13"/>
      <c r="X207" s="31"/>
      <c r="Y207" s="31"/>
    </row>
    <row r="208" spans="15:25" x14ac:dyDescent="0.2">
      <c r="O208" s="11"/>
      <c r="P208" s="11"/>
      <c r="Q208" s="11"/>
      <c r="S208" s="11"/>
      <c r="W208" s="13"/>
      <c r="X208" s="31"/>
      <c r="Y208" s="31"/>
    </row>
    <row r="209" spans="15:25" x14ac:dyDescent="0.2">
      <c r="O209" s="11"/>
      <c r="P209" s="11"/>
      <c r="Q209" s="11"/>
      <c r="S209" s="11"/>
      <c r="W209" s="13"/>
      <c r="X209" s="31"/>
      <c r="Y209" s="31"/>
    </row>
    <row r="210" spans="15:25" x14ac:dyDescent="0.2">
      <c r="O210" s="11"/>
      <c r="P210" s="11"/>
      <c r="Q210" s="11"/>
      <c r="S210" s="11"/>
      <c r="W210" s="13"/>
      <c r="X210" s="31"/>
      <c r="Y210" s="31"/>
    </row>
    <row r="211" spans="15:25" x14ac:dyDescent="0.2">
      <c r="O211" s="11"/>
      <c r="P211" s="11"/>
      <c r="Q211" s="11"/>
      <c r="S211" s="11"/>
      <c r="W211" s="13"/>
      <c r="X211" s="31"/>
      <c r="Y211" s="31"/>
    </row>
    <row r="212" spans="15:25" x14ac:dyDescent="0.2">
      <c r="O212" s="11"/>
      <c r="P212" s="11"/>
      <c r="Q212" s="11"/>
      <c r="S212" s="11"/>
      <c r="W212" s="13"/>
      <c r="X212" s="31"/>
      <c r="Y212" s="31"/>
    </row>
    <row r="213" spans="15:25" x14ac:dyDescent="0.2">
      <c r="O213" s="11"/>
      <c r="P213" s="11"/>
      <c r="Q213" s="11"/>
      <c r="S213" s="11"/>
      <c r="W213" s="13"/>
      <c r="X213" s="31"/>
      <c r="Y213" s="31"/>
    </row>
    <row r="214" spans="15:25" x14ac:dyDescent="0.2">
      <c r="O214" s="11"/>
      <c r="P214" s="11"/>
      <c r="Q214" s="11"/>
      <c r="S214" s="11"/>
      <c r="W214" s="13"/>
      <c r="X214" s="31"/>
      <c r="Y214" s="31"/>
    </row>
    <row r="215" spans="15:25" x14ac:dyDescent="0.2">
      <c r="O215" s="11"/>
      <c r="P215" s="11"/>
      <c r="Q215" s="11"/>
      <c r="S215" s="11"/>
      <c r="W215" s="13"/>
      <c r="X215" s="31"/>
      <c r="Y215" s="31"/>
    </row>
    <row r="216" spans="15:25" x14ac:dyDescent="0.2">
      <c r="O216" s="11"/>
      <c r="P216" s="11"/>
      <c r="Q216" s="11"/>
      <c r="S216" s="11"/>
      <c r="W216" s="13"/>
      <c r="X216" s="31"/>
      <c r="Y216" s="31"/>
    </row>
    <row r="217" spans="15:25" x14ac:dyDescent="0.2">
      <c r="O217" s="11"/>
      <c r="P217" s="11"/>
      <c r="Q217" s="11"/>
      <c r="S217" s="11"/>
      <c r="W217" s="13"/>
      <c r="X217" s="31"/>
      <c r="Y217" s="31"/>
    </row>
    <row r="218" spans="15:25" x14ac:dyDescent="0.2">
      <c r="O218" s="11"/>
      <c r="P218" s="11"/>
      <c r="Q218" s="11"/>
      <c r="S218" s="11"/>
      <c r="W218" s="13"/>
      <c r="X218" s="31"/>
      <c r="Y218" s="31"/>
    </row>
    <row r="219" spans="15:25" x14ac:dyDescent="0.2">
      <c r="O219" s="11"/>
      <c r="P219" s="11"/>
      <c r="Q219" s="11"/>
      <c r="S219" s="11"/>
      <c r="W219" s="13"/>
      <c r="X219" s="31"/>
      <c r="Y219" s="31"/>
    </row>
    <row r="220" spans="15:25" x14ac:dyDescent="0.2">
      <c r="O220" s="11"/>
      <c r="P220" s="11"/>
      <c r="Q220" s="11"/>
      <c r="S220" s="11"/>
      <c r="W220" s="13"/>
      <c r="X220" s="31"/>
      <c r="Y220" s="31"/>
    </row>
    <row r="221" spans="15:25" x14ac:dyDescent="0.2">
      <c r="O221" s="11"/>
      <c r="P221" s="11"/>
      <c r="Q221" s="11"/>
      <c r="S221" s="11"/>
      <c r="W221" s="13"/>
      <c r="X221" s="31"/>
      <c r="Y221" s="31"/>
    </row>
    <row r="222" spans="15:25" x14ac:dyDescent="0.2">
      <c r="O222" s="11"/>
      <c r="P222" s="11"/>
      <c r="Q222" s="11"/>
      <c r="S222" s="11"/>
      <c r="W222" s="13"/>
      <c r="X222" s="31"/>
      <c r="Y222" s="31"/>
    </row>
    <row r="223" spans="15:25" x14ac:dyDescent="0.2">
      <c r="O223" s="11"/>
      <c r="P223" s="11"/>
      <c r="Q223" s="11"/>
      <c r="S223" s="11"/>
      <c r="W223" s="13"/>
      <c r="X223" s="31"/>
      <c r="Y223" s="31"/>
    </row>
    <row r="224" spans="15:25" x14ac:dyDescent="0.2">
      <c r="O224" s="11"/>
      <c r="P224" s="11"/>
      <c r="Q224" s="11"/>
      <c r="S224" s="11"/>
      <c r="W224" s="13"/>
      <c r="X224" s="31"/>
      <c r="Y224" s="31"/>
    </row>
    <row r="225" spans="15:25" x14ac:dyDescent="0.2">
      <c r="O225" s="11"/>
      <c r="P225" s="11"/>
      <c r="Q225" s="11"/>
      <c r="S225" s="11"/>
      <c r="W225" s="13"/>
      <c r="X225" s="31"/>
      <c r="Y225" s="31"/>
    </row>
    <row r="226" spans="15:25" x14ac:dyDescent="0.2">
      <c r="O226" s="11"/>
      <c r="P226" s="11"/>
      <c r="Q226" s="11"/>
      <c r="S226" s="11"/>
      <c r="W226" s="13"/>
      <c r="X226" s="31"/>
      <c r="Y226" s="31"/>
    </row>
    <row r="227" spans="15:25" x14ac:dyDescent="0.2">
      <c r="O227" s="11"/>
      <c r="P227" s="11"/>
      <c r="Q227" s="11"/>
      <c r="S227" s="11"/>
      <c r="W227" s="13"/>
      <c r="X227" s="31"/>
      <c r="Y227" s="31"/>
    </row>
    <row r="228" spans="15:25" x14ac:dyDescent="0.2">
      <c r="O228" s="11"/>
      <c r="P228" s="11"/>
      <c r="Q228" s="11"/>
      <c r="S228" s="11"/>
      <c r="W228" s="13"/>
      <c r="X228" s="31"/>
      <c r="Y228" s="31"/>
    </row>
    <row r="229" spans="15:25" x14ac:dyDescent="0.2">
      <c r="O229" s="11"/>
      <c r="P229" s="11"/>
      <c r="Q229" s="11"/>
      <c r="S229" s="11"/>
      <c r="W229" s="13"/>
      <c r="X229" s="31"/>
      <c r="Y229" s="31"/>
    </row>
    <row r="230" spans="15:25" x14ac:dyDescent="0.2">
      <c r="O230" s="11"/>
      <c r="P230" s="11"/>
      <c r="Q230" s="11"/>
      <c r="S230" s="11"/>
      <c r="W230" s="13"/>
      <c r="X230" s="31"/>
      <c r="Y230" s="31"/>
    </row>
    <row r="231" spans="15:25" x14ac:dyDescent="0.2">
      <c r="O231" s="11"/>
      <c r="P231" s="11"/>
      <c r="Q231" s="11"/>
      <c r="S231" s="11"/>
      <c r="W231" s="13"/>
      <c r="X231" s="13"/>
      <c r="Y231" s="13"/>
    </row>
    <row r="232" spans="15:25" x14ac:dyDescent="0.2">
      <c r="O232" s="11"/>
      <c r="P232" s="11"/>
      <c r="Q232" s="11"/>
      <c r="S232" s="11"/>
      <c r="W232" s="13"/>
      <c r="X232" s="13"/>
      <c r="Y232" s="13"/>
    </row>
    <row r="233" spans="15:25" x14ac:dyDescent="0.2">
      <c r="O233" s="11"/>
      <c r="P233" s="11"/>
      <c r="Q233" s="11"/>
      <c r="S233" s="11"/>
      <c r="W233" s="13"/>
      <c r="X233" s="13"/>
      <c r="Y233" s="13"/>
    </row>
    <row r="234" spans="15:25" x14ac:dyDescent="0.2">
      <c r="O234" s="11"/>
      <c r="P234" s="11"/>
      <c r="Q234" s="11"/>
      <c r="S234" s="11"/>
      <c r="W234" s="13"/>
      <c r="X234" s="13"/>
      <c r="Y234" s="13"/>
    </row>
    <row r="235" spans="15:25" x14ac:dyDescent="0.2">
      <c r="O235" s="11"/>
      <c r="P235" s="11"/>
      <c r="Q235" s="11"/>
      <c r="S235" s="11"/>
      <c r="W235" s="13"/>
      <c r="X235" s="13"/>
      <c r="Y235" s="13"/>
    </row>
    <row r="236" spans="15:25" x14ac:dyDescent="0.2">
      <c r="O236" s="11"/>
      <c r="P236" s="11"/>
      <c r="Q236" s="11"/>
      <c r="S236" s="11"/>
      <c r="W236" s="13"/>
      <c r="X236" s="13"/>
      <c r="Y236" s="13"/>
    </row>
    <row r="237" spans="15:25" x14ac:dyDescent="0.2">
      <c r="O237" s="11"/>
      <c r="P237" s="11"/>
      <c r="Q237" s="11"/>
      <c r="S237" s="11"/>
      <c r="W237" s="13"/>
      <c r="X237" s="13"/>
      <c r="Y237" s="13"/>
    </row>
    <row r="238" spans="15:25" x14ac:dyDescent="0.2">
      <c r="O238" s="11"/>
      <c r="P238" s="11"/>
      <c r="Q238" s="11"/>
      <c r="S238" s="11"/>
      <c r="W238" s="13"/>
      <c r="X238" s="13"/>
      <c r="Y238" s="13"/>
    </row>
    <row r="239" spans="15:25" x14ac:dyDescent="0.2">
      <c r="O239" s="11"/>
      <c r="P239" s="11"/>
      <c r="Q239" s="11"/>
      <c r="S239" s="11"/>
      <c r="W239" s="13"/>
      <c r="X239" s="13"/>
      <c r="Y239" s="13"/>
    </row>
    <row r="240" spans="15:25" x14ac:dyDescent="0.2">
      <c r="O240" s="11"/>
      <c r="P240" s="11"/>
      <c r="Q240" s="11"/>
      <c r="S240" s="11"/>
      <c r="W240" s="13"/>
      <c r="X240" s="13"/>
      <c r="Y240" s="13"/>
    </row>
    <row r="241" spans="15:25" x14ac:dyDescent="0.2">
      <c r="O241" s="11"/>
      <c r="P241" s="11"/>
      <c r="Q241" s="11"/>
      <c r="S241" s="11"/>
      <c r="W241" s="13"/>
      <c r="X241" s="13"/>
      <c r="Y241" s="13"/>
    </row>
    <row r="242" spans="15:25" x14ac:dyDescent="0.2">
      <c r="O242" s="11"/>
      <c r="P242" s="11"/>
      <c r="Q242" s="11"/>
      <c r="W242" s="13"/>
      <c r="X242" s="13"/>
      <c r="Y242" s="13"/>
    </row>
    <row r="243" spans="15:25" x14ac:dyDescent="0.2">
      <c r="O243" s="11"/>
      <c r="P243" s="11"/>
      <c r="Q243" s="11"/>
      <c r="W243" s="13"/>
      <c r="X243" s="13"/>
      <c r="Y243" s="13"/>
    </row>
    <row r="244" spans="15:25" x14ac:dyDescent="0.2">
      <c r="O244" s="11"/>
      <c r="P244" s="11"/>
      <c r="Q244" s="11"/>
      <c r="W244" s="13"/>
      <c r="X244" s="13"/>
      <c r="Y244" s="13"/>
    </row>
    <row r="245" spans="15:25" x14ac:dyDescent="0.2">
      <c r="O245" s="11"/>
      <c r="P245" s="11"/>
      <c r="Q245" s="11"/>
      <c r="W245" s="13"/>
      <c r="X245" s="13"/>
      <c r="Y245" s="13"/>
    </row>
    <row r="246" spans="15:25" x14ac:dyDescent="0.2">
      <c r="O246" s="11"/>
      <c r="P246" s="11"/>
      <c r="Q246" s="11"/>
      <c r="W246" s="13"/>
      <c r="X246" s="13"/>
      <c r="Y246" s="13"/>
    </row>
    <row r="247" spans="15:25" x14ac:dyDescent="0.2">
      <c r="O247" s="11"/>
      <c r="P247" s="11"/>
      <c r="Q247" s="11"/>
      <c r="W247" s="13"/>
      <c r="X247" s="13"/>
      <c r="Y247" s="13"/>
    </row>
    <row r="248" spans="15:25" x14ac:dyDescent="0.2">
      <c r="O248" s="11"/>
      <c r="P248" s="11"/>
      <c r="Q248" s="11"/>
      <c r="W248" s="13"/>
      <c r="X248" s="13"/>
      <c r="Y248" s="13"/>
    </row>
    <row r="249" spans="15:25" x14ac:dyDescent="0.2">
      <c r="O249" s="11"/>
      <c r="P249" s="11"/>
      <c r="Q249" s="11"/>
      <c r="W249" s="13"/>
      <c r="X249" s="13"/>
      <c r="Y249" s="13"/>
    </row>
    <row r="250" spans="15:25" x14ac:dyDescent="0.2">
      <c r="O250" s="11"/>
      <c r="P250" s="11"/>
      <c r="Q250" s="11"/>
      <c r="W250" s="13"/>
      <c r="X250" s="13"/>
      <c r="Y250" s="13"/>
    </row>
    <row r="251" spans="15:25" x14ac:dyDescent="0.2">
      <c r="O251" s="11"/>
      <c r="P251" s="11"/>
      <c r="Q251" s="11"/>
      <c r="W251" s="13"/>
      <c r="X251" s="13"/>
      <c r="Y251" s="13"/>
    </row>
    <row r="252" spans="15:25" x14ac:dyDescent="0.2">
      <c r="O252" s="11"/>
      <c r="P252" s="11"/>
      <c r="Q252" s="11"/>
      <c r="W252" s="13"/>
      <c r="X252" s="13"/>
      <c r="Y252" s="13"/>
    </row>
    <row r="253" spans="15:25" x14ac:dyDescent="0.2">
      <c r="O253" s="11"/>
      <c r="P253" s="11"/>
      <c r="Q253" s="11"/>
      <c r="W253" s="13"/>
      <c r="X253" s="13"/>
      <c r="Y253" s="13"/>
    </row>
    <row r="254" spans="15:25" x14ac:dyDescent="0.2">
      <c r="O254" s="11"/>
      <c r="P254" s="11"/>
      <c r="Q254" s="11"/>
      <c r="W254" s="13"/>
      <c r="X254" s="13"/>
      <c r="Y254" s="13"/>
    </row>
    <row r="255" spans="15:25" x14ac:dyDescent="0.2">
      <c r="O255" s="11"/>
      <c r="P255" s="11"/>
      <c r="Q255" s="11"/>
    </row>
    <row r="256" spans="15:25" x14ac:dyDescent="0.2">
      <c r="O256" s="11"/>
      <c r="P256" s="11"/>
      <c r="Q256" s="11"/>
    </row>
    <row r="257" spans="15:17" x14ac:dyDescent="0.2">
      <c r="O257" s="11"/>
      <c r="P257" s="11"/>
      <c r="Q257" s="11"/>
    </row>
    <row r="258" spans="15:17" x14ac:dyDescent="0.2">
      <c r="O258" s="11"/>
      <c r="P258" s="11"/>
      <c r="Q258" s="11"/>
    </row>
    <row r="259" spans="15:17" x14ac:dyDescent="0.2">
      <c r="O259" s="11"/>
      <c r="P259" s="11"/>
      <c r="Q259" s="11"/>
    </row>
    <row r="260" spans="15:17" x14ac:dyDescent="0.2">
      <c r="O260" s="11"/>
      <c r="P260" s="11"/>
      <c r="Q260" s="11"/>
    </row>
    <row r="261" spans="15:17" x14ac:dyDescent="0.2">
      <c r="O261" s="11"/>
      <c r="P261" s="11"/>
      <c r="Q261" s="11"/>
    </row>
    <row r="262" spans="15:17" x14ac:dyDescent="0.2">
      <c r="O262" s="11"/>
      <c r="P262" s="11"/>
      <c r="Q262" s="11"/>
    </row>
    <row r="263" spans="15:17" x14ac:dyDescent="0.2">
      <c r="O263" s="11"/>
      <c r="P263" s="11"/>
      <c r="Q263" s="11"/>
    </row>
    <row r="264" spans="15:17" x14ac:dyDescent="0.2">
      <c r="O264" s="11"/>
      <c r="P264" s="11"/>
      <c r="Q264" s="11"/>
    </row>
    <row r="265" spans="15:17" x14ac:dyDescent="0.2">
      <c r="O265" s="11"/>
      <c r="P265" s="11"/>
      <c r="Q265" s="11"/>
    </row>
    <row r="266" spans="15:17" x14ac:dyDescent="0.2">
      <c r="O266" s="11"/>
      <c r="P266" s="11"/>
      <c r="Q266" s="11"/>
    </row>
    <row r="267" spans="15:17" x14ac:dyDescent="0.2">
      <c r="O267" s="11"/>
      <c r="P267" s="11"/>
      <c r="Q267" s="11"/>
    </row>
    <row r="268" spans="15:17" x14ac:dyDescent="0.2">
      <c r="O268" s="11"/>
      <c r="P268" s="11"/>
      <c r="Q268" s="11"/>
    </row>
    <row r="269" spans="15:17" x14ac:dyDescent="0.2">
      <c r="O269" s="11"/>
      <c r="P269" s="11"/>
      <c r="Q269" s="11"/>
    </row>
    <row r="270" spans="15:17" x14ac:dyDescent="0.2">
      <c r="O270" s="11"/>
      <c r="P270" s="11"/>
      <c r="Q270" s="11"/>
    </row>
    <row r="271" spans="15:17" x14ac:dyDescent="0.2">
      <c r="O271" s="11"/>
      <c r="P271" s="11"/>
      <c r="Q271" s="11"/>
    </row>
    <row r="272" spans="15:17" x14ac:dyDescent="0.2">
      <c r="O272" s="11"/>
      <c r="P272" s="11"/>
      <c r="Q272" s="11"/>
    </row>
    <row r="273" spans="15:17" x14ac:dyDescent="0.2">
      <c r="O273" s="11"/>
      <c r="P273" s="11"/>
      <c r="Q273" s="11"/>
    </row>
    <row r="274" spans="15:17" x14ac:dyDescent="0.2">
      <c r="O274" s="11"/>
      <c r="P274" s="11"/>
      <c r="Q274" s="11"/>
    </row>
    <row r="275" spans="15:17" x14ac:dyDescent="0.2">
      <c r="O275" s="11"/>
      <c r="P275" s="11"/>
      <c r="Q275" s="11"/>
    </row>
    <row r="276" spans="15:17" x14ac:dyDescent="0.2">
      <c r="O276" s="11"/>
      <c r="P276" s="11"/>
      <c r="Q276" s="11"/>
    </row>
    <row r="277" spans="15:17" x14ac:dyDescent="0.2">
      <c r="O277" s="11"/>
      <c r="P277" s="11"/>
      <c r="Q277" s="11"/>
    </row>
    <row r="278" spans="15:17" x14ac:dyDescent="0.2">
      <c r="O278" s="11"/>
      <c r="P278" s="11"/>
      <c r="Q278" s="11"/>
    </row>
    <row r="279" spans="15:17" x14ac:dyDescent="0.2">
      <c r="O279" s="11"/>
      <c r="P279" s="11"/>
      <c r="Q279" s="11"/>
    </row>
    <row r="280" spans="15:17" x14ac:dyDescent="0.2">
      <c r="O280" s="11"/>
      <c r="P280" s="11"/>
      <c r="Q280" s="11"/>
    </row>
    <row r="281" spans="15:17" x14ac:dyDescent="0.2">
      <c r="O281" s="11"/>
      <c r="P281" s="11"/>
      <c r="Q281" s="11"/>
    </row>
    <row r="282" spans="15:17" x14ac:dyDescent="0.2">
      <c r="O282" s="11"/>
      <c r="P282" s="11"/>
      <c r="Q282" s="11"/>
    </row>
    <row r="283" spans="15:17" x14ac:dyDescent="0.2">
      <c r="O283" s="11"/>
      <c r="P283" s="11"/>
      <c r="Q283" s="11"/>
    </row>
    <row r="284" spans="15:17" x14ac:dyDescent="0.2">
      <c r="O284" s="11"/>
      <c r="P284" s="11"/>
      <c r="Q284" s="11"/>
    </row>
    <row r="285" spans="15:17" x14ac:dyDescent="0.2">
      <c r="O285" s="11"/>
      <c r="P285" s="11"/>
      <c r="Q285" s="11"/>
    </row>
    <row r="286" spans="15:17" x14ac:dyDescent="0.2">
      <c r="O286" s="11"/>
      <c r="P286" s="11"/>
      <c r="Q286" s="11"/>
    </row>
    <row r="287" spans="15:17" x14ac:dyDescent="0.2">
      <c r="O287" s="11"/>
      <c r="P287" s="11"/>
      <c r="Q287" s="11"/>
    </row>
    <row r="288" spans="15:17" x14ac:dyDescent="0.2">
      <c r="O288" s="11"/>
      <c r="P288" s="11"/>
      <c r="Q288" s="11"/>
    </row>
    <row r="289" spans="15:17" x14ac:dyDescent="0.2">
      <c r="O289" s="11"/>
      <c r="P289" s="11"/>
      <c r="Q289" s="11"/>
    </row>
    <row r="290" spans="15:17" x14ac:dyDescent="0.2">
      <c r="O290" s="11"/>
      <c r="P290" s="11"/>
      <c r="Q290" s="11"/>
    </row>
    <row r="291" spans="15:17" x14ac:dyDescent="0.2">
      <c r="O291" s="11"/>
      <c r="P291" s="11"/>
      <c r="Q291" s="11"/>
    </row>
    <row r="292" spans="15:17" x14ac:dyDescent="0.2">
      <c r="O292" s="11"/>
      <c r="P292" s="11"/>
      <c r="Q292" s="11"/>
    </row>
    <row r="293" spans="15:17" x14ac:dyDescent="0.2">
      <c r="O293" s="11"/>
      <c r="P293" s="11"/>
      <c r="Q293" s="11"/>
    </row>
    <row r="294" spans="15:17" x14ac:dyDescent="0.2">
      <c r="O294" s="11"/>
      <c r="P294" s="11"/>
      <c r="Q294" s="11"/>
    </row>
    <row r="295" spans="15:17" x14ac:dyDescent="0.2">
      <c r="O295" s="11"/>
      <c r="P295" s="11"/>
      <c r="Q295" s="11"/>
    </row>
    <row r="296" spans="15:17" x14ac:dyDescent="0.2">
      <c r="O296" s="11"/>
      <c r="P296" s="11"/>
      <c r="Q296" s="11"/>
    </row>
    <row r="297" spans="15:17" x14ac:dyDescent="0.2">
      <c r="O297" s="11"/>
      <c r="P297" s="11"/>
      <c r="Q297" s="11"/>
    </row>
    <row r="298" spans="15:17" x14ac:dyDescent="0.2">
      <c r="O298" s="11"/>
      <c r="P298" s="11"/>
      <c r="Q298" s="11"/>
    </row>
    <row r="299" spans="15:17" x14ac:dyDescent="0.2">
      <c r="O299" s="11"/>
      <c r="P299" s="11"/>
      <c r="Q299" s="11"/>
    </row>
    <row r="300" spans="15:17" x14ac:dyDescent="0.2">
      <c r="O300" s="11"/>
      <c r="P300" s="11"/>
      <c r="Q300" s="11"/>
    </row>
    <row r="301" spans="15:17" x14ac:dyDescent="0.2">
      <c r="O301" s="11"/>
      <c r="P301" s="11"/>
      <c r="Q301" s="11"/>
    </row>
    <row r="302" spans="15:17" x14ac:dyDescent="0.2">
      <c r="O302" s="11"/>
      <c r="P302" s="11"/>
      <c r="Q302" s="11"/>
    </row>
    <row r="303" spans="15:17" x14ac:dyDescent="0.2">
      <c r="O303" s="11"/>
      <c r="P303" s="11"/>
      <c r="Q303" s="11"/>
    </row>
    <row r="304" spans="15:17" x14ac:dyDescent="0.2">
      <c r="O304" s="11"/>
      <c r="P304" s="11"/>
      <c r="Q304" s="11"/>
    </row>
    <row r="305" spans="15:17" x14ac:dyDescent="0.2">
      <c r="O305" s="11"/>
      <c r="P305" s="11"/>
      <c r="Q305" s="11"/>
    </row>
    <row r="306" spans="15:17" x14ac:dyDescent="0.2">
      <c r="O306" s="11"/>
      <c r="P306" s="11"/>
      <c r="Q306" s="11"/>
    </row>
    <row r="307" spans="15:17" x14ac:dyDescent="0.2">
      <c r="O307" s="11"/>
      <c r="P307" s="11"/>
      <c r="Q307" s="11"/>
    </row>
    <row r="308" spans="15:17" x14ac:dyDescent="0.2">
      <c r="O308" s="11"/>
      <c r="P308" s="11"/>
      <c r="Q308" s="11"/>
    </row>
    <row r="309" spans="15:17" x14ac:dyDescent="0.2">
      <c r="O309" s="11"/>
      <c r="P309" s="11"/>
      <c r="Q309" s="11"/>
    </row>
    <row r="310" spans="15:17" x14ac:dyDescent="0.2">
      <c r="O310" s="11"/>
      <c r="P310" s="11"/>
      <c r="Q310" s="11"/>
    </row>
    <row r="311" spans="15:17" x14ac:dyDescent="0.2">
      <c r="O311" s="11"/>
      <c r="P311" s="11"/>
      <c r="Q311" s="11"/>
    </row>
    <row r="312" spans="15:17" x14ac:dyDescent="0.2">
      <c r="O312" s="11"/>
      <c r="P312" s="11"/>
      <c r="Q312" s="11"/>
    </row>
    <row r="313" spans="15:17" x14ac:dyDescent="0.2">
      <c r="O313" s="11"/>
      <c r="P313" s="11"/>
      <c r="Q313" s="11"/>
    </row>
    <row r="314" spans="15:17" x14ac:dyDescent="0.2">
      <c r="O314" s="11"/>
      <c r="P314" s="11"/>
      <c r="Q314" s="11"/>
    </row>
    <row r="315" spans="15:17" x14ac:dyDescent="0.2">
      <c r="O315" s="11"/>
      <c r="P315" s="11"/>
      <c r="Q315" s="11"/>
    </row>
    <row r="316" spans="15:17" x14ac:dyDescent="0.2">
      <c r="O316" s="11"/>
      <c r="P316" s="11"/>
      <c r="Q316" s="11"/>
    </row>
    <row r="317" spans="15:17" x14ac:dyDescent="0.2">
      <c r="O317" s="11"/>
      <c r="P317" s="11"/>
      <c r="Q317" s="11"/>
    </row>
    <row r="318" spans="15:17" x14ac:dyDescent="0.2">
      <c r="O318" s="11"/>
      <c r="P318" s="11"/>
      <c r="Q318" s="11"/>
    </row>
    <row r="319" spans="15:17" x14ac:dyDescent="0.2">
      <c r="O319" s="11"/>
      <c r="P319" s="11"/>
      <c r="Q319" s="11"/>
    </row>
    <row r="320" spans="15:17" x14ac:dyDescent="0.2">
      <c r="O320" s="11"/>
      <c r="P320" s="11"/>
      <c r="Q320" s="11"/>
    </row>
    <row r="321" spans="15:17" x14ac:dyDescent="0.2">
      <c r="O321" s="11"/>
      <c r="P321" s="11"/>
      <c r="Q321" s="11"/>
    </row>
    <row r="322" spans="15:17" x14ac:dyDescent="0.2">
      <c r="O322" s="11"/>
      <c r="P322" s="11"/>
      <c r="Q322" s="11"/>
    </row>
    <row r="323" spans="15:17" x14ac:dyDescent="0.2">
      <c r="O323" s="11"/>
      <c r="P323" s="11"/>
      <c r="Q323" s="11"/>
    </row>
    <row r="324" spans="15:17" x14ac:dyDescent="0.2">
      <c r="O324" s="11"/>
      <c r="P324" s="11"/>
      <c r="Q324" s="11"/>
    </row>
    <row r="325" spans="15:17" x14ac:dyDescent="0.2">
      <c r="O325" s="11"/>
      <c r="P325" s="11"/>
      <c r="Q325" s="11"/>
    </row>
    <row r="326" spans="15:17" x14ac:dyDescent="0.2">
      <c r="O326" s="11"/>
      <c r="P326" s="11"/>
      <c r="Q326" s="11"/>
    </row>
    <row r="327" spans="15:17" x14ac:dyDescent="0.2">
      <c r="O327" s="11"/>
      <c r="P327" s="11"/>
      <c r="Q327" s="11"/>
    </row>
    <row r="328" spans="15:17" x14ac:dyDescent="0.2">
      <c r="O328" s="11"/>
      <c r="P328" s="11"/>
      <c r="Q328" s="11"/>
    </row>
    <row r="329" spans="15:17" x14ac:dyDescent="0.2">
      <c r="O329" s="11"/>
      <c r="P329" s="11"/>
      <c r="Q329" s="11"/>
    </row>
    <row r="330" spans="15:17" x14ac:dyDescent="0.2">
      <c r="O330" s="11"/>
      <c r="P330" s="11"/>
      <c r="Q330" s="11"/>
    </row>
    <row r="331" spans="15:17" x14ac:dyDescent="0.2">
      <c r="O331" s="11"/>
      <c r="P331" s="11"/>
      <c r="Q331" s="11"/>
    </row>
    <row r="332" spans="15:17" x14ac:dyDescent="0.2">
      <c r="O332" s="11"/>
      <c r="P332" s="11"/>
      <c r="Q332" s="11"/>
    </row>
    <row r="333" spans="15:17" x14ac:dyDescent="0.2">
      <c r="O333" s="11"/>
      <c r="P333" s="11"/>
      <c r="Q333" s="11"/>
    </row>
    <row r="334" spans="15:17" x14ac:dyDescent="0.2">
      <c r="O334" s="11"/>
      <c r="P334" s="11"/>
      <c r="Q334" s="11"/>
    </row>
    <row r="335" spans="15:17" x14ac:dyDescent="0.2">
      <c r="O335" s="11"/>
      <c r="P335" s="11"/>
      <c r="Q335" s="11"/>
    </row>
    <row r="336" spans="15:17" x14ac:dyDescent="0.2">
      <c r="O336" s="11"/>
      <c r="P336" s="11"/>
      <c r="Q336" s="11"/>
    </row>
    <row r="337" spans="15:17" x14ac:dyDescent="0.2">
      <c r="O337" s="11"/>
      <c r="P337" s="11"/>
      <c r="Q337" s="11"/>
    </row>
    <row r="338" spans="15:17" x14ac:dyDescent="0.2">
      <c r="O338" s="11"/>
      <c r="P338" s="11"/>
      <c r="Q338" s="11"/>
    </row>
    <row r="339" spans="15:17" x14ac:dyDescent="0.2">
      <c r="O339" s="11"/>
      <c r="P339" s="11"/>
      <c r="Q339" s="11"/>
    </row>
    <row r="340" spans="15:17" x14ac:dyDescent="0.2">
      <c r="O340" s="11"/>
      <c r="P340" s="11"/>
      <c r="Q340" s="11"/>
    </row>
    <row r="341" spans="15:17" x14ac:dyDescent="0.2">
      <c r="O341" s="11"/>
      <c r="P341" s="11"/>
      <c r="Q341" s="11"/>
    </row>
    <row r="342" spans="15:17" x14ac:dyDescent="0.2">
      <c r="O342" s="11"/>
      <c r="P342" s="11"/>
      <c r="Q342" s="11"/>
    </row>
    <row r="343" spans="15:17" x14ac:dyDescent="0.2">
      <c r="O343" s="11"/>
      <c r="P343" s="11"/>
      <c r="Q343" s="11"/>
    </row>
    <row r="344" spans="15:17" x14ac:dyDescent="0.2">
      <c r="O344" s="11"/>
      <c r="P344" s="11"/>
      <c r="Q344" s="11"/>
    </row>
    <row r="345" spans="15:17" x14ac:dyDescent="0.2">
      <c r="O345" s="11"/>
      <c r="P345" s="11"/>
      <c r="Q345" s="11"/>
    </row>
    <row r="346" spans="15:17" x14ac:dyDescent="0.2">
      <c r="O346" s="11"/>
      <c r="P346" s="11"/>
      <c r="Q346" s="11"/>
    </row>
    <row r="347" spans="15:17" x14ac:dyDescent="0.2">
      <c r="O347" s="11"/>
      <c r="P347" s="11"/>
      <c r="Q347" s="11"/>
    </row>
    <row r="348" spans="15:17" x14ac:dyDescent="0.2">
      <c r="O348" s="11"/>
      <c r="P348" s="11"/>
      <c r="Q348" s="11"/>
    </row>
    <row r="349" spans="15:17" x14ac:dyDescent="0.2">
      <c r="O349" s="11"/>
      <c r="P349" s="11"/>
      <c r="Q349" s="11"/>
    </row>
    <row r="350" spans="15:17" x14ac:dyDescent="0.2">
      <c r="O350" s="11"/>
      <c r="P350" s="11"/>
      <c r="Q350" s="11"/>
    </row>
    <row r="351" spans="15:17" x14ac:dyDescent="0.2">
      <c r="O351" s="11"/>
      <c r="P351" s="11"/>
      <c r="Q351" s="11"/>
    </row>
    <row r="352" spans="15:17" x14ac:dyDescent="0.2">
      <c r="O352" s="11"/>
      <c r="P352" s="11"/>
      <c r="Q352" s="11"/>
    </row>
    <row r="353" spans="15:17" x14ac:dyDescent="0.2">
      <c r="O353" s="11"/>
      <c r="P353" s="11"/>
      <c r="Q353" s="11"/>
    </row>
    <row r="354" spans="15:17" x14ac:dyDescent="0.2">
      <c r="O354" s="11"/>
      <c r="P354" s="11"/>
      <c r="Q354" s="11"/>
    </row>
    <row r="355" spans="15:17" x14ac:dyDescent="0.2">
      <c r="O355" s="11"/>
      <c r="P355" s="11"/>
      <c r="Q355" s="11"/>
    </row>
    <row r="356" spans="15:17" x14ac:dyDescent="0.2">
      <c r="O356" s="11"/>
      <c r="P356" s="11"/>
      <c r="Q356" s="11"/>
    </row>
    <row r="357" spans="15:17" x14ac:dyDescent="0.2">
      <c r="O357" s="11"/>
      <c r="P357" s="11"/>
      <c r="Q357" s="11"/>
    </row>
    <row r="358" spans="15:17" x14ac:dyDescent="0.2">
      <c r="O358" s="11"/>
      <c r="P358" s="11"/>
      <c r="Q358" s="11"/>
    </row>
    <row r="359" spans="15:17" x14ac:dyDescent="0.2">
      <c r="O359" s="11"/>
      <c r="P359" s="11"/>
      <c r="Q359" s="11"/>
    </row>
    <row r="360" spans="15:17" x14ac:dyDescent="0.2">
      <c r="O360" s="11"/>
      <c r="P360" s="11"/>
      <c r="Q360" s="11"/>
    </row>
    <row r="361" spans="15:17" x14ac:dyDescent="0.2">
      <c r="O361" s="11"/>
      <c r="P361" s="11"/>
      <c r="Q361" s="11"/>
    </row>
    <row r="362" spans="15:17" x14ac:dyDescent="0.2">
      <c r="O362" s="11"/>
      <c r="P362" s="11"/>
      <c r="Q362" s="11"/>
    </row>
    <row r="363" spans="15:17" x14ac:dyDescent="0.2">
      <c r="O363" s="11"/>
      <c r="P363" s="11"/>
      <c r="Q363" s="11"/>
    </row>
    <row r="364" spans="15:17" x14ac:dyDescent="0.2">
      <c r="O364" s="11"/>
      <c r="P364" s="11"/>
      <c r="Q364" s="11"/>
    </row>
    <row r="365" spans="15:17" x14ac:dyDescent="0.2">
      <c r="O365" s="11"/>
      <c r="P365" s="11"/>
      <c r="Q365" s="11"/>
    </row>
    <row r="366" spans="15:17" x14ac:dyDescent="0.2">
      <c r="O366" s="11"/>
      <c r="P366" s="11"/>
      <c r="Q366" s="11"/>
    </row>
    <row r="367" spans="15:17" x14ac:dyDescent="0.2">
      <c r="O367" s="11"/>
      <c r="P367" s="11"/>
      <c r="Q367" s="11"/>
    </row>
    <row r="368" spans="15:17" x14ac:dyDescent="0.2">
      <c r="O368" s="11"/>
      <c r="P368" s="11"/>
      <c r="Q368" s="11"/>
    </row>
    <row r="369" spans="15:17" x14ac:dyDescent="0.2">
      <c r="O369" s="11"/>
      <c r="P369" s="11"/>
      <c r="Q369" s="11"/>
    </row>
    <row r="370" spans="15:17" x14ac:dyDescent="0.2">
      <c r="O370" s="11"/>
      <c r="P370" s="11"/>
      <c r="Q370" s="11"/>
    </row>
    <row r="371" spans="15:17" x14ac:dyDescent="0.2">
      <c r="O371" s="11"/>
      <c r="P371" s="11"/>
      <c r="Q371" s="11"/>
    </row>
    <row r="372" spans="15:17" x14ac:dyDescent="0.2">
      <c r="O372" s="11"/>
      <c r="P372" s="11"/>
      <c r="Q372" s="11"/>
    </row>
    <row r="373" spans="15:17" x14ac:dyDescent="0.2">
      <c r="O373" s="11"/>
      <c r="P373" s="11"/>
      <c r="Q373" s="11"/>
    </row>
    <row r="374" spans="15:17" x14ac:dyDescent="0.2">
      <c r="O374" s="11"/>
      <c r="P374" s="11"/>
      <c r="Q374" s="11"/>
    </row>
    <row r="375" spans="15:17" x14ac:dyDescent="0.2">
      <c r="O375" s="11"/>
      <c r="P375" s="11"/>
      <c r="Q375" s="11"/>
    </row>
    <row r="376" spans="15:17" x14ac:dyDescent="0.2">
      <c r="O376" s="11"/>
      <c r="P376" s="11"/>
      <c r="Q376" s="11"/>
    </row>
    <row r="377" spans="15:17" x14ac:dyDescent="0.2">
      <c r="O377" s="11"/>
      <c r="P377" s="11"/>
      <c r="Q377" s="11"/>
    </row>
    <row r="378" spans="15:17" x14ac:dyDescent="0.2">
      <c r="O378" s="11"/>
      <c r="P378" s="11"/>
      <c r="Q378" s="11"/>
    </row>
    <row r="379" spans="15:17" x14ac:dyDescent="0.2">
      <c r="O379" s="11"/>
      <c r="P379" s="11"/>
      <c r="Q379" s="11"/>
    </row>
    <row r="380" spans="15:17" x14ac:dyDescent="0.2">
      <c r="O380" s="11"/>
      <c r="P380" s="11"/>
      <c r="Q380" s="11"/>
    </row>
    <row r="381" spans="15:17" x14ac:dyDescent="0.2">
      <c r="O381" s="11"/>
      <c r="P381" s="11"/>
      <c r="Q381" s="11"/>
    </row>
    <row r="382" spans="15:17" x14ac:dyDescent="0.2">
      <c r="O382" s="11"/>
      <c r="P382" s="11"/>
      <c r="Q382" s="11"/>
    </row>
    <row r="383" spans="15:17" x14ac:dyDescent="0.2">
      <c r="O383" s="11"/>
      <c r="P383" s="11"/>
      <c r="Q383" s="11"/>
    </row>
    <row r="384" spans="15:17" x14ac:dyDescent="0.2">
      <c r="O384" s="11"/>
      <c r="P384" s="11"/>
      <c r="Q384" s="11"/>
    </row>
    <row r="385" spans="15:17" x14ac:dyDescent="0.2">
      <c r="O385" s="11"/>
      <c r="P385" s="11"/>
      <c r="Q385" s="11"/>
    </row>
    <row r="386" spans="15:17" x14ac:dyDescent="0.2">
      <c r="O386" s="11"/>
      <c r="P386" s="11"/>
      <c r="Q386" s="11"/>
    </row>
    <row r="387" spans="15:17" x14ac:dyDescent="0.2">
      <c r="O387" s="11"/>
      <c r="P387" s="11"/>
      <c r="Q387" s="11"/>
    </row>
    <row r="388" spans="15:17" x14ac:dyDescent="0.2">
      <c r="O388" s="11"/>
      <c r="P388" s="11"/>
      <c r="Q388" s="11"/>
    </row>
    <row r="389" spans="15:17" x14ac:dyDescent="0.2">
      <c r="O389" s="11"/>
      <c r="P389" s="11"/>
      <c r="Q389" s="11"/>
    </row>
    <row r="390" spans="15:17" x14ac:dyDescent="0.2">
      <c r="O390" s="11"/>
      <c r="P390" s="11"/>
      <c r="Q390" s="11"/>
    </row>
    <row r="391" spans="15:17" x14ac:dyDescent="0.2">
      <c r="O391" s="11"/>
      <c r="P391" s="11"/>
      <c r="Q391" s="11"/>
    </row>
    <row r="392" spans="15:17" x14ac:dyDescent="0.2">
      <c r="O392" s="11"/>
      <c r="P392" s="11"/>
      <c r="Q392" s="11"/>
    </row>
    <row r="393" spans="15:17" x14ac:dyDescent="0.2">
      <c r="O393" s="11"/>
      <c r="P393" s="11"/>
      <c r="Q393" s="11"/>
    </row>
    <row r="394" spans="15:17" x14ac:dyDescent="0.2">
      <c r="O394" s="11"/>
      <c r="P394" s="11"/>
      <c r="Q394" s="11"/>
    </row>
    <row r="395" spans="15:17" x14ac:dyDescent="0.2">
      <c r="O395" s="11"/>
      <c r="P395" s="11"/>
      <c r="Q395" s="11"/>
    </row>
    <row r="396" spans="15:17" x14ac:dyDescent="0.2">
      <c r="O396" s="11"/>
      <c r="P396" s="11"/>
      <c r="Q396" s="11"/>
    </row>
    <row r="397" spans="15:17" x14ac:dyDescent="0.2">
      <c r="O397" s="11"/>
      <c r="P397" s="11"/>
      <c r="Q397" s="11"/>
    </row>
    <row r="398" spans="15:17" x14ac:dyDescent="0.2">
      <c r="O398" s="11"/>
      <c r="P398" s="11"/>
      <c r="Q398" s="11"/>
    </row>
    <row r="399" spans="15:17" x14ac:dyDescent="0.2">
      <c r="O399" s="11"/>
      <c r="P399" s="11"/>
      <c r="Q399" s="11"/>
    </row>
    <row r="400" spans="15:17" x14ac:dyDescent="0.2">
      <c r="O400" s="11"/>
      <c r="P400" s="11"/>
      <c r="Q400" s="11"/>
    </row>
    <row r="401" spans="15:17" x14ac:dyDescent="0.2">
      <c r="O401" s="11"/>
      <c r="P401" s="11"/>
      <c r="Q401" s="11"/>
    </row>
    <row r="402" spans="15:17" x14ac:dyDescent="0.2">
      <c r="O402" s="11"/>
      <c r="P402" s="11"/>
      <c r="Q402" s="11"/>
    </row>
    <row r="403" spans="15:17" x14ac:dyDescent="0.2">
      <c r="O403" s="11"/>
      <c r="P403" s="11"/>
      <c r="Q403" s="11"/>
    </row>
    <row r="404" spans="15:17" x14ac:dyDescent="0.2">
      <c r="O404" s="11"/>
      <c r="P404" s="11"/>
      <c r="Q404" s="11"/>
    </row>
    <row r="405" spans="15:17" x14ac:dyDescent="0.2">
      <c r="O405" s="11"/>
      <c r="P405" s="11"/>
      <c r="Q405" s="11"/>
    </row>
    <row r="406" spans="15:17" x14ac:dyDescent="0.2">
      <c r="O406" s="11"/>
      <c r="P406" s="11"/>
      <c r="Q406" s="11"/>
    </row>
    <row r="407" spans="15:17" x14ac:dyDescent="0.2">
      <c r="O407" s="11"/>
      <c r="P407" s="11"/>
      <c r="Q407" s="11"/>
    </row>
    <row r="408" spans="15:17" x14ac:dyDescent="0.2">
      <c r="O408" s="11"/>
      <c r="P408" s="11"/>
      <c r="Q408" s="11"/>
    </row>
    <row r="409" spans="15:17" x14ac:dyDescent="0.2">
      <c r="O409" s="11"/>
      <c r="P409" s="11"/>
      <c r="Q409" s="11"/>
    </row>
    <row r="410" spans="15:17" x14ac:dyDescent="0.2">
      <c r="O410" s="11"/>
      <c r="P410" s="11"/>
      <c r="Q410" s="11"/>
    </row>
    <row r="411" spans="15:17" x14ac:dyDescent="0.2">
      <c r="O411" s="11"/>
      <c r="P411" s="11"/>
      <c r="Q411" s="11"/>
    </row>
    <row r="412" spans="15:17" x14ac:dyDescent="0.2">
      <c r="O412" s="11"/>
      <c r="P412" s="11"/>
      <c r="Q412" s="11"/>
    </row>
    <row r="413" spans="15:17" x14ac:dyDescent="0.2">
      <c r="O413" s="11"/>
      <c r="P413" s="11"/>
      <c r="Q413" s="11"/>
    </row>
    <row r="414" spans="15:17" x14ac:dyDescent="0.2">
      <c r="O414" s="11"/>
      <c r="P414" s="11"/>
      <c r="Q414" s="11"/>
    </row>
    <row r="415" spans="15:17" x14ac:dyDescent="0.2">
      <c r="O415" s="11"/>
      <c r="P415" s="11"/>
      <c r="Q415" s="11"/>
    </row>
    <row r="416" spans="15:17" x14ac:dyDescent="0.2">
      <c r="O416" s="11"/>
      <c r="P416" s="11"/>
      <c r="Q416" s="11"/>
    </row>
    <row r="417" spans="15:17" x14ac:dyDescent="0.2">
      <c r="O417" s="11"/>
      <c r="P417" s="11"/>
      <c r="Q417" s="11"/>
    </row>
    <row r="418" spans="15:17" x14ac:dyDescent="0.2">
      <c r="O418" s="11"/>
      <c r="P418" s="11"/>
      <c r="Q418" s="11"/>
    </row>
    <row r="419" spans="15:17" x14ac:dyDescent="0.2">
      <c r="O419" s="11"/>
      <c r="P419" s="11"/>
      <c r="Q419" s="11"/>
    </row>
    <row r="420" spans="15:17" x14ac:dyDescent="0.2">
      <c r="O420" s="11"/>
      <c r="P420" s="11"/>
      <c r="Q420" s="11"/>
    </row>
    <row r="421" spans="15:17" x14ac:dyDescent="0.2">
      <c r="O421" s="11"/>
      <c r="P421" s="11"/>
      <c r="Q421" s="11"/>
    </row>
    <row r="422" spans="15:17" x14ac:dyDescent="0.2">
      <c r="O422" s="11"/>
      <c r="P422" s="11"/>
      <c r="Q422" s="11"/>
    </row>
    <row r="423" spans="15:17" x14ac:dyDescent="0.2">
      <c r="O423" s="11"/>
      <c r="P423" s="11"/>
      <c r="Q423" s="11"/>
    </row>
    <row r="424" spans="15:17" x14ac:dyDescent="0.2">
      <c r="O424" s="11"/>
      <c r="P424" s="11"/>
      <c r="Q424" s="11"/>
    </row>
    <row r="425" spans="15:17" x14ac:dyDescent="0.2">
      <c r="O425" s="11"/>
      <c r="P425" s="11"/>
      <c r="Q425" s="11"/>
    </row>
    <row r="426" spans="15:17" x14ac:dyDescent="0.2">
      <c r="O426" s="11"/>
      <c r="P426" s="11"/>
      <c r="Q426" s="11"/>
    </row>
    <row r="427" spans="15:17" x14ac:dyDescent="0.2">
      <c r="O427" s="11"/>
      <c r="P427" s="11"/>
      <c r="Q427" s="11"/>
    </row>
  </sheetData>
  <mergeCells count="1">
    <mergeCell ref="A27:C27"/>
  </mergeCells>
  <conditionalFormatting sqref="P2:Q23 X2:Y16 X19:Y19 P25:Q30 P24 P32:Q107">
    <cfRule type="colorScale" priority="13">
      <colorScale>
        <cfvo type="num" val="0"/>
        <cfvo type="num" val="1"/>
        <color rgb="FFFF0000"/>
        <color rgb="FF92D050"/>
      </colorScale>
    </cfRule>
  </conditionalFormatting>
  <conditionalFormatting sqref="X28:Y30 X17:Y18 X20:Y26 X32:Y35">
    <cfRule type="colorScale" priority="12">
      <colorScale>
        <cfvo type="num" val="0"/>
        <cfvo type="num" val="1"/>
        <color rgb="FFFF0000"/>
        <color rgb="FF92D050"/>
      </colorScale>
    </cfRule>
  </conditionalFormatting>
  <conditionalFormatting sqref="X27">
    <cfRule type="colorScale" priority="11">
      <colorScale>
        <cfvo type="num" val="0"/>
        <cfvo type="num" val="1"/>
        <color rgb="FFFF0000"/>
        <color rgb="FF92D050"/>
      </colorScale>
    </cfRule>
  </conditionalFormatting>
  <conditionalFormatting sqref="Y27">
    <cfRule type="colorScale" priority="10">
      <colorScale>
        <cfvo type="num" val="0"/>
        <cfvo type="num" val="1"/>
        <color rgb="FFFF0000"/>
        <color rgb="FF92D050"/>
      </colorScale>
    </cfRule>
  </conditionalFormatting>
  <conditionalFormatting sqref="S2:S15 S25 S17:S23">
    <cfRule type="notContainsText" dxfId="11" priority="8" operator="notContains" text="0">
      <formula>ISERROR(SEARCH("0",S2))</formula>
    </cfRule>
    <cfRule type="containsBlanks" dxfId="10" priority="14">
      <formula>LEN(TRIM(S2))=0</formula>
    </cfRule>
  </conditionalFormatting>
  <conditionalFormatting sqref="AA2:AA15 AA17:AA25">
    <cfRule type="containsBlanks" dxfId="9" priority="6">
      <formula>LEN(TRIM(AA2))=0</formula>
    </cfRule>
    <cfRule type="notContainsText" dxfId="8" priority="16" operator="notContains" text="0">
      <formula>ISERROR(SEARCH("0",AA2))</formula>
    </cfRule>
  </conditionalFormatting>
  <conditionalFormatting sqref="Q24">
    <cfRule type="colorScale" priority="4">
      <colorScale>
        <cfvo type="num" val="0"/>
        <cfvo type="num" val="1"/>
        <color rgb="FFFF0000"/>
        <color rgb="FF92D050"/>
      </colorScale>
    </cfRule>
  </conditionalFormatting>
  <conditionalFormatting sqref="R24">
    <cfRule type="colorScale" priority="3">
      <colorScale>
        <cfvo type="num" val="0"/>
        <cfvo type="num" val="1"/>
        <color rgb="FFFF0000"/>
        <color rgb="FF92D050"/>
      </colorScale>
    </cfRule>
  </conditionalFormatting>
  <conditionalFormatting sqref="S24">
    <cfRule type="colorScale" priority="2">
      <colorScale>
        <cfvo type="num" val="0"/>
        <cfvo type="num" val="1"/>
        <color rgb="FFFF0000"/>
        <color rgb="FF92D050"/>
      </colorScale>
    </cfRule>
  </conditionalFormatting>
  <conditionalFormatting sqref="X31:Y31">
    <cfRule type="colorScale" priority="1">
      <colorScale>
        <cfvo type="num" val="0"/>
        <cfvo type="num" val="1"/>
        <color rgb="FFFF0000"/>
        <color rgb="FF92D050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27"/>
  <sheetViews>
    <sheetView topLeftCell="A13" zoomScale="70" zoomScaleNormal="70" workbookViewId="0">
      <selection activeCell="AB17" sqref="AB17"/>
    </sheetView>
  </sheetViews>
  <sheetFormatPr baseColWidth="10" defaultColWidth="9.1640625" defaultRowHeight="15" x14ac:dyDescent="0.2"/>
  <cols>
    <col min="1" max="1" width="11.5" style="6" customWidth="1"/>
    <col min="2" max="2" width="24.83203125" style="6" customWidth="1"/>
    <col min="3" max="3" width="38.5" style="7" customWidth="1"/>
    <col min="4" max="5" width="12.1640625" style="6" customWidth="1"/>
    <col min="6" max="6" width="12.6640625" style="8" customWidth="1"/>
    <col min="7" max="8" width="14.5" style="8" hidden="1" customWidth="1"/>
    <col min="9" max="9" width="13.83203125" style="8" hidden="1" customWidth="1"/>
    <col min="10" max="10" width="9.1640625" style="8"/>
    <col min="11" max="11" width="44.1640625" style="22" customWidth="1"/>
    <col min="12" max="12" width="12.6640625" style="10" customWidth="1"/>
    <col min="13" max="14" width="14.5" style="10" hidden="1" customWidth="1"/>
    <col min="15" max="17" width="14.1640625" style="10" hidden="1" customWidth="1"/>
    <col min="18" max="18" width="14.5" style="10" customWidth="1"/>
    <col min="19" max="19" width="14.1640625" style="10" customWidth="1"/>
    <col min="20" max="20" width="12.6640625" style="12" customWidth="1"/>
    <col min="21" max="22" width="14.5" style="12" hidden="1" customWidth="1"/>
    <col min="23" max="25" width="13.83203125" style="12" hidden="1" customWidth="1"/>
    <col min="26" max="26" width="14.5" style="12" customWidth="1"/>
    <col min="27" max="27" width="13.83203125" style="12" customWidth="1"/>
    <col min="28" max="16384" width="9.1640625" style="5"/>
  </cols>
  <sheetData>
    <row r="1" spans="1:28" ht="72.75" customHeight="1" x14ac:dyDescent="0.2">
      <c r="A1" s="1" t="s">
        <v>0</v>
      </c>
      <c r="B1" s="1" t="s">
        <v>1</v>
      </c>
      <c r="C1" s="1" t="s">
        <v>35</v>
      </c>
      <c r="D1" s="1" t="s">
        <v>2</v>
      </c>
      <c r="E1" s="1" t="s">
        <v>430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228</v>
      </c>
      <c r="L1" s="3" t="s">
        <v>31</v>
      </c>
      <c r="M1" s="3" t="s">
        <v>5</v>
      </c>
      <c r="N1" s="3" t="s">
        <v>6</v>
      </c>
      <c r="O1" s="3" t="s">
        <v>7</v>
      </c>
      <c r="P1" s="3" t="s">
        <v>466</v>
      </c>
      <c r="Q1" s="3" t="s">
        <v>467</v>
      </c>
      <c r="R1" s="3" t="s">
        <v>486</v>
      </c>
      <c r="S1" s="3" t="s">
        <v>485</v>
      </c>
      <c r="T1" s="4" t="s">
        <v>32</v>
      </c>
      <c r="U1" s="4" t="s">
        <v>5</v>
      </c>
      <c r="V1" s="4" t="s">
        <v>6</v>
      </c>
      <c r="W1" s="4" t="s">
        <v>7</v>
      </c>
      <c r="X1" s="4" t="s">
        <v>466</v>
      </c>
      <c r="Y1" s="4" t="s">
        <v>468</v>
      </c>
      <c r="Z1" s="4" t="s">
        <v>486</v>
      </c>
      <c r="AA1" s="4" t="s">
        <v>485</v>
      </c>
      <c r="AB1" s="5" t="s">
        <v>643</v>
      </c>
    </row>
    <row r="2" spans="1:28" ht="61.5" customHeight="1" x14ac:dyDescent="0.2">
      <c r="A2" s="20" t="s">
        <v>118</v>
      </c>
      <c r="B2" s="7" t="s">
        <v>117</v>
      </c>
      <c r="C2" s="7" t="s">
        <v>110</v>
      </c>
      <c r="D2" s="6" t="s">
        <v>111</v>
      </c>
      <c r="E2" s="6" t="s">
        <v>441</v>
      </c>
      <c r="F2" s="14" t="s">
        <v>114</v>
      </c>
      <c r="G2" s="14" t="s">
        <v>115</v>
      </c>
      <c r="H2" s="14" t="s">
        <v>116</v>
      </c>
      <c r="I2" s="15">
        <v>37669</v>
      </c>
      <c r="J2" s="14" t="s">
        <v>12</v>
      </c>
      <c r="K2" s="21" t="s">
        <v>275</v>
      </c>
      <c r="L2" s="41"/>
      <c r="M2" s="41"/>
      <c r="N2" s="41"/>
      <c r="O2" s="41"/>
      <c r="P2" s="30">
        <v>0</v>
      </c>
      <c r="Q2" s="30">
        <v>0</v>
      </c>
      <c r="R2" s="41"/>
      <c r="S2" s="41"/>
      <c r="T2" s="12" t="s">
        <v>109</v>
      </c>
      <c r="U2" s="12" t="s">
        <v>112</v>
      </c>
      <c r="V2" s="12" t="s">
        <v>113</v>
      </c>
      <c r="W2" s="13">
        <v>24460</v>
      </c>
      <c r="X2" s="31">
        <v>1</v>
      </c>
      <c r="Y2" s="31">
        <v>1</v>
      </c>
      <c r="Z2" s="31">
        <v>1965</v>
      </c>
      <c r="AA2" s="31">
        <v>0</v>
      </c>
      <c r="AB2" s="5" t="s">
        <v>641</v>
      </c>
    </row>
    <row r="3" spans="1:28" ht="61.5" customHeight="1" x14ac:dyDescent="0.2">
      <c r="A3" s="20" t="s">
        <v>118</v>
      </c>
      <c r="B3" s="25" t="s">
        <v>357</v>
      </c>
      <c r="D3" s="6" t="s">
        <v>363</v>
      </c>
      <c r="E3" s="6" t="s">
        <v>442</v>
      </c>
      <c r="F3" s="14" t="s">
        <v>316</v>
      </c>
      <c r="G3" s="14" t="s">
        <v>317</v>
      </c>
      <c r="H3" s="14" t="s">
        <v>318</v>
      </c>
      <c r="I3" s="15">
        <v>42647</v>
      </c>
      <c r="J3" s="14" t="s">
        <v>25</v>
      </c>
      <c r="K3" s="21" t="s">
        <v>351</v>
      </c>
      <c r="L3" s="10" t="s">
        <v>372</v>
      </c>
      <c r="M3" s="10" t="s">
        <v>373</v>
      </c>
      <c r="N3" s="10" t="s">
        <v>374</v>
      </c>
      <c r="O3" s="11">
        <v>29851</v>
      </c>
      <c r="P3" s="30">
        <v>1</v>
      </c>
      <c r="Q3" s="30">
        <v>1</v>
      </c>
      <c r="R3" s="30">
        <v>1554</v>
      </c>
      <c r="S3" s="30">
        <v>0</v>
      </c>
      <c r="T3" s="12" t="s">
        <v>375</v>
      </c>
      <c r="U3" s="12" t="s">
        <v>376</v>
      </c>
      <c r="V3" s="12" t="s">
        <v>75</v>
      </c>
      <c r="W3" s="13">
        <v>30202</v>
      </c>
      <c r="X3" s="31">
        <v>1</v>
      </c>
      <c r="Y3" s="31">
        <v>1</v>
      </c>
      <c r="Z3" s="31">
        <v>1798</v>
      </c>
      <c r="AA3" s="31">
        <v>0</v>
      </c>
      <c r="AB3" s="5" t="s">
        <v>641</v>
      </c>
    </row>
    <row r="4" spans="1:28" ht="61.5" customHeight="1" x14ac:dyDescent="0.2">
      <c r="A4" s="20" t="s">
        <v>118</v>
      </c>
      <c r="B4" s="25" t="s">
        <v>358</v>
      </c>
      <c r="D4" s="6" t="s">
        <v>363</v>
      </c>
      <c r="E4" s="6" t="s">
        <v>443</v>
      </c>
      <c r="F4" s="14" t="s">
        <v>319</v>
      </c>
      <c r="G4" s="14" t="s">
        <v>320</v>
      </c>
      <c r="H4" s="14" t="s">
        <v>121</v>
      </c>
      <c r="I4" s="15">
        <v>42939</v>
      </c>
      <c r="J4" s="14" t="s">
        <v>12</v>
      </c>
      <c r="K4" s="21" t="s">
        <v>351</v>
      </c>
      <c r="L4" s="10" t="s">
        <v>377</v>
      </c>
      <c r="M4" s="10" t="s">
        <v>378</v>
      </c>
      <c r="N4" s="10" t="s">
        <v>379</v>
      </c>
      <c r="O4" s="11">
        <v>33319</v>
      </c>
      <c r="P4" s="30">
        <v>0</v>
      </c>
      <c r="Q4" s="30">
        <v>1</v>
      </c>
      <c r="R4" s="30">
        <v>1530</v>
      </c>
      <c r="S4" s="30" t="s">
        <v>488</v>
      </c>
      <c r="T4" s="12" t="s">
        <v>381</v>
      </c>
      <c r="U4" s="12" t="s">
        <v>320</v>
      </c>
      <c r="V4" s="12" t="s">
        <v>380</v>
      </c>
      <c r="W4" s="13">
        <v>32213</v>
      </c>
      <c r="X4" s="31">
        <v>0</v>
      </c>
      <c r="Y4" s="31">
        <v>1</v>
      </c>
      <c r="Z4" s="31">
        <v>1601</v>
      </c>
      <c r="AA4" s="31">
        <v>0</v>
      </c>
      <c r="AB4" s="5" t="s">
        <v>640</v>
      </c>
    </row>
    <row r="5" spans="1:28" ht="61.5" customHeight="1" x14ac:dyDescent="0.2">
      <c r="A5" s="20" t="s">
        <v>118</v>
      </c>
      <c r="B5" s="25" t="s">
        <v>359</v>
      </c>
      <c r="D5" s="6" t="s">
        <v>363</v>
      </c>
      <c r="E5" s="6" t="s">
        <v>444</v>
      </c>
      <c r="F5" s="14" t="s">
        <v>324</v>
      </c>
      <c r="G5" s="14" t="s">
        <v>325</v>
      </c>
      <c r="H5" s="14" t="s">
        <v>326</v>
      </c>
      <c r="I5" s="15">
        <v>42653</v>
      </c>
      <c r="J5" s="14" t="s">
        <v>25</v>
      </c>
      <c r="K5" s="21" t="s">
        <v>351</v>
      </c>
      <c r="L5" s="10" t="s">
        <v>387</v>
      </c>
      <c r="M5" s="10" t="s">
        <v>388</v>
      </c>
      <c r="N5" s="10" t="s">
        <v>389</v>
      </c>
      <c r="O5" s="11">
        <v>32860</v>
      </c>
      <c r="P5" s="30">
        <v>0</v>
      </c>
      <c r="Q5" s="30">
        <v>1</v>
      </c>
      <c r="R5" s="30">
        <v>908</v>
      </c>
      <c r="S5" s="30">
        <v>0</v>
      </c>
      <c r="T5" s="12" t="s">
        <v>390</v>
      </c>
      <c r="U5" s="12" t="s">
        <v>325</v>
      </c>
      <c r="V5" s="12" t="s">
        <v>391</v>
      </c>
      <c r="W5" s="13">
        <v>32118</v>
      </c>
      <c r="X5" s="31">
        <v>0</v>
      </c>
      <c r="Y5" s="31">
        <v>1</v>
      </c>
      <c r="Z5" s="31">
        <v>1097</v>
      </c>
      <c r="AA5" s="31">
        <v>0</v>
      </c>
      <c r="AB5" s="5" t="s">
        <v>641</v>
      </c>
    </row>
    <row r="6" spans="1:28" ht="61.5" customHeight="1" x14ac:dyDescent="0.2">
      <c r="A6" s="20" t="s">
        <v>118</v>
      </c>
      <c r="B6" s="25" t="s">
        <v>360</v>
      </c>
      <c r="D6" s="6" t="s">
        <v>363</v>
      </c>
      <c r="E6" s="6" t="s">
        <v>441</v>
      </c>
      <c r="F6" s="14" t="s">
        <v>327</v>
      </c>
      <c r="G6" s="14" t="s">
        <v>328</v>
      </c>
      <c r="H6" s="15" t="s">
        <v>329</v>
      </c>
      <c r="I6" s="15">
        <v>43320</v>
      </c>
      <c r="J6" s="14" t="s">
        <v>25</v>
      </c>
      <c r="K6" s="21" t="s">
        <v>351</v>
      </c>
      <c r="L6" s="10" t="s">
        <v>392</v>
      </c>
      <c r="M6" s="10" t="s">
        <v>393</v>
      </c>
      <c r="N6" s="10" t="s">
        <v>394</v>
      </c>
      <c r="O6" s="11">
        <v>32143</v>
      </c>
      <c r="P6" s="30">
        <v>1</v>
      </c>
      <c r="Q6" s="30">
        <v>1</v>
      </c>
      <c r="R6" s="30">
        <v>2328</v>
      </c>
      <c r="S6" s="30">
        <v>0</v>
      </c>
      <c r="T6" s="12" t="s">
        <v>395</v>
      </c>
      <c r="U6" s="12" t="s">
        <v>328</v>
      </c>
      <c r="V6" s="12" t="s">
        <v>75</v>
      </c>
      <c r="W6" s="13">
        <v>32156</v>
      </c>
      <c r="X6" s="31">
        <v>1</v>
      </c>
      <c r="Y6" s="31">
        <v>1</v>
      </c>
      <c r="Z6" s="31">
        <v>2282</v>
      </c>
      <c r="AA6" s="31">
        <v>0</v>
      </c>
      <c r="AB6" s="5" t="s">
        <v>641</v>
      </c>
    </row>
    <row r="7" spans="1:28" ht="61.5" customHeight="1" x14ac:dyDescent="0.2">
      <c r="A7" s="20" t="s">
        <v>118</v>
      </c>
      <c r="B7" s="26" t="s">
        <v>364</v>
      </c>
      <c r="D7" s="6" t="s">
        <v>363</v>
      </c>
      <c r="E7" s="6" t="s">
        <v>437</v>
      </c>
      <c r="F7" s="14" t="s">
        <v>331</v>
      </c>
      <c r="G7" s="14" t="s">
        <v>334</v>
      </c>
      <c r="H7" s="14" t="s">
        <v>335</v>
      </c>
      <c r="I7" s="15">
        <v>42572</v>
      </c>
      <c r="J7" s="14" t="s">
        <v>25</v>
      </c>
      <c r="K7" s="21" t="s">
        <v>351</v>
      </c>
      <c r="L7" s="10" t="s">
        <v>400</v>
      </c>
      <c r="M7" s="10" t="s">
        <v>401</v>
      </c>
      <c r="N7" s="10" t="s">
        <v>313</v>
      </c>
      <c r="O7" s="11">
        <v>34164</v>
      </c>
      <c r="P7" s="30">
        <v>1</v>
      </c>
      <c r="Q7" s="30">
        <v>1</v>
      </c>
      <c r="R7" s="30">
        <v>1616</v>
      </c>
      <c r="S7" s="40" t="s">
        <v>487</v>
      </c>
      <c r="T7" s="12" t="s">
        <v>402</v>
      </c>
      <c r="U7" s="12" t="s">
        <v>403</v>
      </c>
      <c r="V7" s="12" t="s">
        <v>404</v>
      </c>
      <c r="W7" s="13">
        <v>32678</v>
      </c>
      <c r="X7" s="31">
        <v>1</v>
      </c>
      <c r="Y7" s="31">
        <v>1</v>
      </c>
      <c r="Z7" s="31">
        <v>1633</v>
      </c>
      <c r="AA7" s="31">
        <v>0</v>
      </c>
      <c r="AB7" s="5" t="s">
        <v>640</v>
      </c>
    </row>
    <row r="8" spans="1:28" ht="61.5" customHeight="1" x14ac:dyDescent="0.2">
      <c r="A8" s="23" t="s">
        <v>368</v>
      </c>
      <c r="B8" s="26" t="s">
        <v>369</v>
      </c>
      <c r="D8" s="6" t="s">
        <v>259</v>
      </c>
      <c r="E8" s="6" t="s">
        <v>437</v>
      </c>
      <c r="F8" s="14" t="s">
        <v>348</v>
      </c>
      <c r="G8" s="14" t="s">
        <v>349</v>
      </c>
      <c r="H8" s="14" t="s">
        <v>350</v>
      </c>
      <c r="I8" s="15">
        <v>43594</v>
      </c>
      <c r="J8" s="14" t="s">
        <v>12</v>
      </c>
      <c r="K8" s="21" t="s">
        <v>356</v>
      </c>
      <c r="L8" s="10" t="s">
        <v>422</v>
      </c>
      <c r="M8" s="10" t="s">
        <v>349</v>
      </c>
      <c r="N8" s="10" t="s">
        <v>423</v>
      </c>
      <c r="O8" s="11">
        <v>30499</v>
      </c>
      <c r="P8" s="30">
        <v>0</v>
      </c>
      <c r="Q8" s="30">
        <v>1</v>
      </c>
      <c r="R8" s="30">
        <v>1472</v>
      </c>
      <c r="S8" s="30">
        <v>0</v>
      </c>
      <c r="T8" s="12" t="s">
        <v>424</v>
      </c>
      <c r="U8" s="12" t="s">
        <v>349</v>
      </c>
      <c r="V8" s="12" t="s">
        <v>407</v>
      </c>
      <c r="W8" s="13">
        <v>23275</v>
      </c>
      <c r="X8" s="31">
        <v>0</v>
      </c>
      <c r="Y8" s="31">
        <v>1</v>
      </c>
      <c r="Z8" s="31">
        <v>1635</v>
      </c>
      <c r="AA8" s="31" t="s">
        <v>488</v>
      </c>
      <c r="AB8" s="5" t="s">
        <v>640</v>
      </c>
    </row>
    <row r="9" spans="1:28" ht="61.5" customHeight="1" x14ac:dyDescent="0.2">
      <c r="A9" s="23" t="s">
        <v>118</v>
      </c>
      <c r="B9" s="25" t="s">
        <v>365</v>
      </c>
      <c r="D9" s="6" t="s">
        <v>363</v>
      </c>
      <c r="E9" s="6" t="s">
        <v>445</v>
      </c>
      <c r="F9" s="14" t="s">
        <v>336</v>
      </c>
      <c r="G9" s="14" t="s">
        <v>337</v>
      </c>
      <c r="H9" s="14" t="s">
        <v>338</v>
      </c>
      <c r="I9" s="15">
        <v>33557</v>
      </c>
      <c r="J9" s="14" t="s">
        <v>12</v>
      </c>
      <c r="K9" s="21" t="s">
        <v>351</v>
      </c>
      <c r="L9" s="10" t="s">
        <v>405</v>
      </c>
      <c r="M9" s="10" t="s">
        <v>337</v>
      </c>
      <c r="N9" s="10" t="s">
        <v>216</v>
      </c>
      <c r="O9" s="11">
        <v>24586</v>
      </c>
      <c r="P9" s="30">
        <v>1</v>
      </c>
      <c r="Q9" s="30">
        <v>1</v>
      </c>
      <c r="R9" s="30">
        <v>1705</v>
      </c>
      <c r="S9" s="30">
        <v>0</v>
      </c>
      <c r="T9" s="12" t="s">
        <v>406</v>
      </c>
      <c r="U9" s="12" t="s">
        <v>337</v>
      </c>
      <c r="V9" s="12" t="s">
        <v>407</v>
      </c>
      <c r="W9" s="13">
        <v>23870</v>
      </c>
      <c r="X9" s="31">
        <v>1</v>
      </c>
      <c r="Y9" s="31">
        <v>1</v>
      </c>
      <c r="Z9" s="31">
        <v>2480</v>
      </c>
      <c r="AA9" s="31">
        <v>0</v>
      </c>
      <c r="AB9" s="5" t="s">
        <v>641</v>
      </c>
    </row>
    <row r="10" spans="1:28" ht="61.5" customHeight="1" x14ac:dyDescent="0.2">
      <c r="A10" s="20" t="s">
        <v>362</v>
      </c>
      <c r="B10" s="25" t="s">
        <v>361</v>
      </c>
      <c r="D10" s="6" t="s">
        <v>259</v>
      </c>
      <c r="E10" s="27" t="s">
        <v>446</v>
      </c>
      <c r="F10" s="14" t="s">
        <v>330</v>
      </c>
      <c r="G10" s="14" t="s">
        <v>332</v>
      </c>
      <c r="H10" s="14" t="s">
        <v>333</v>
      </c>
      <c r="I10" s="15">
        <v>41617</v>
      </c>
      <c r="J10" s="14" t="s">
        <v>12</v>
      </c>
      <c r="K10" s="21" t="s">
        <v>352</v>
      </c>
      <c r="L10" s="10" t="s">
        <v>396</v>
      </c>
      <c r="M10" s="10" t="s">
        <v>332</v>
      </c>
      <c r="N10" s="10" t="s">
        <v>397</v>
      </c>
      <c r="O10" s="11">
        <v>30281</v>
      </c>
      <c r="P10" s="30">
        <v>0</v>
      </c>
      <c r="Q10" s="30">
        <v>1</v>
      </c>
      <c r="R10" s="30">
        <v>443</v>
      </c>
      <c r="S10" s="30">
        <v>0</v>
      </c>
      <c r="T10" s="12" t="s">
        <v>398</v>
      </c>
      <c r="U10" s="12" t="s">
        <v>332</v>
      </c>
      <c r="V10" s="12" t="s">
        <v>399</v>
      </c>
      <c r="W10" s="13">
        <v>31617</v>
      </c>
      <c r="X10" s="31">
        <v>0</v>
      </c>
      <c r="Y10" s="31">
        <v>1</v>
      </c>
      <c r="Z10" s="31">
        <v>406</v>
      </c>
      <c r="AA10" s="31">
        <v>0</v>
      </c>
      <c r="AB10" s="5" t="s">
        <v>641</v>
      </c>
    </row>
    <row r="11" spans="1:28" ht="61.5" customHeight="1" x14ac:dyDescent="0.2">
      <c r="A11" s="20" t="s">
        <v>362</v>
      </c>
      <c r="B11" s="26" t="s">
        <v>366</v>
      </c>
      <c r="D11" s="6" t="s">
        <v>259</v>
      </c>
      <c r="E11" s="6" t="s">
        <v>447</v>
      </c>
      <c r="F11" s="14" t="s">
        <v>339</v>
      </c>
      <c r="G11" s="14" t="s">
        <v>341</v>
      </c>
      <c r="H11" s="14" t="s">
        <v>342</v>
      </c>
      <c r="I11" s="15">
        <v>42233</v>
      </c>
      <c r="J11" s="14" t="s">
        <v>25</v>
      </c>
      <c r="K11" s="21" t="s">
        <v>353</v>
      </c>
      <c r="L11" s="10" t="s">
        <v>408</v>
      </c>
      <c r="M11" s="10" t="s">
        <v>341</v>
      </c>
      <c r="N11" s="10" t="s">
        <v>409</v>
      </c>
      <c r="O11" s="11">
        <v>31377</v>
      </c>
      <c r="P11" s="30">
        <v>1</v>
      </c>
      <c r="Q11" s="30">
        <v>1</v>
      </c>
      <c r="R11" s="30">
        <v>1272</v>
      </c>
      <c r="S11" s="30">
        <v>0</v>
      </c>
      <c r="T11" s="12" t="s">
        <v>410</v>
      </c>
      <c r="U11" s="12" t="s">
        <v>341</v>
      </c>
      <c r="V11" s="12" t="s">
        <v>411</v>
      </c>
      <c r="W11" s="13">
        <v>28846</v>
      </c>
      <c r="X11" s="31">
        <v>1</v>
      </c>
      <c r="Y11" s="31">
        <v>1</v>
      </c>
      <c r="Z11" s="31">
        <v>1165</v>
      </c>
      <c r="AA11" s="31">
        <v>0</v>
      </c>
      <c r="AB11" s="5" t="s">
        <v>641</v>
      </c>
    </row>
    <row r="12" spans="1:28" ht="61.5" customHeight="1" x14ac:dyDescent="0.2">
      <c r="A12" s="20" t="s">
        <v>362</v>
      </c>
      <c r="B12" s="26" t="s">
        <v>367</v>
      </c>
      <c r="D12" s="6" t="s">
        <v>259</v>
      </c>
      <c r="E12" s="6" t="s">
        <v>448</v>
      </c>
      <c r="F12" s="14" t="s">
        <v>340</v>
      </c>
      <c r="G12" s="14" t="s">
        <v>343</v>
      </c>
      <c r="H12" s="14" t="s">
        <v>344</v>
      </c>
      <c r="I12" s="15">
        <v>42503</v>
      </c>
      <c r="J12" s="14" t="s">
        <v>12</v>
      </c>
      <c r="K12" s="21" t="s">
        <v>354</v>
      </c>
      <c r="L12" s="10" t="s">
        <v>412</v>
      </c>
      <c r="M12" s="10" t="s">
        <v>343</v>
      </c>
      <c r="N12" s="10" t="s">
        <v>413</v>
      </c>
      <c r="O12" s="11">
        <v>32288</v>
      </c>
      <c r="P12" s="30">
        <v>1</v>
      </c>
      <c r="Q12" s="30">
        <v>1</v>
      </c>
      <c r="R12" s="30">
        <v>1871</v>
      </c>
      <c r="S12" s="30">
        <v>0</v>
      </c>
      <c r="T12" s="12" t="s">
        <v>415</v>
      </c>
      <c r="U12" s="12" t="s">
        <v>343</v>
      </c>
      <c r="V12" s="12" t="s">
        <v>414</v>
      </c>
      <c r="W12" s="13">
        <v>32366</v>
      </c>
      <c r="X12" s="31">
        <v>1</v>
      </c>
      <c r="Y12" s="31">
        <v>1</v>
      </c>
      <c r="Z12" s="31">
        <v>2030</v>
      </c>
      <c r="AA12" s="31">
        <v>0</v>
      </c>
      <c r="AB12" s="5" t="s">
        <v>641</v>
      </c>
    </row>
    <row r="13" spans="1:28" ht="61.5" customHeight="1" x14ac:dyDescent="0.2">
      <c r="A13" s="20" t="s">
        <v>302</v>
      </c>
      <c r="B13" s="7" t="s">
        <v>303</v>
      </c>
      <c r="C13" s="7" t="s">
        <v>306</v>
      </c>
      <c r="D13" s="6" t="s">
        <v>126</v>
      </c>
      <c r="E13" s="6" t="s">
        <v>449</v>
      </c>
      <c r="F13" s="14" t="s">
        <v>294</v>
      </c>
      <c r="G13" s="14" t="s">
        <v>295</v>
      </c>
      <c r="H13" s="14" t="s">
        <v>296</v>
      </c>
      <c r="I13" s="15">
        <v>40364</v>
      </c>
      <c r="J13" s="14" t="s">
        <v>25</v>
      </c>
      <c r="K13" s="21" t="s">
        <v>300</v>
      </c>
      <c r="L13" s="10" t="s">
        <v>307</v>
      </c>
      <c r="M13" s="10" t="s">
        <v>308</v>
      </c>
      <c r="N13" s="10" t="s">
        <v>309</v>
      </c>
      <c r="O13" s="11">
        <v>26312</v>
      </c>
      <c r="P13" s="30">
        <v>1</v>
      </c>
      <c r="Q13" s="30">
        <v>1</v>
      </c>
      <c r="R13" s="30">
        <v>1733</v>
      </c>
      <c r="S13" s="30">
        <v>0</v>
      </c>
      <c r="T13" s="12" t="s">
        <v>311</v>
      </c>
      <c r="U13" s="12" t="s">
        <v>295</v>
      </c>
      <c r="V13" s="12" t="s">
        <v>310</v>
      </c>
      <c r="W13" s="13">
        <v>24593</v>
      </c>
      <c r="X13" s="31">
        <v>1</v>
      </c>
      <c r="Y13" s="31">
        <v>1</v>
      </c>
      <c r="Z13" s="31">
        <v>1349</v>
      </c>
      <c r="AA13" s="31">
        <v>0</v>
      </c>
      <c r="AB13" s="5" t="s">
        <v>641</v>
      </c>
    </row>
    <row r="14" spans="1:28" ht="61.5" customHeight="1" x14ac:dyDescent="0.2">
      <c r="A14" s="23" t="s">
        <v>304</v>
      </c>
      <c r="B14" s="7" t="s">
        <v>305</v>
      </c>
      <c r="D14" s="6" t="s">
        <v>126</v>
      </c>
      <c r="E14" s="6" t="s">
        <v>443</v>
      </c>
      <c r="F14" s="14" t="s">
        <v>297</v>
      </c>
      <c r="G14" s="14" t="s">
        <v>298</v>
      </c>
      <c r="H14" s="14" t="s">
        <v>299</v>
      </c>
      <c r="I14" s="15">
        <v>43613</v>
      </c>
      <c r="J14" s="14" t="s">
        <v>25</v>
      </c>
      <c r="K14" s="21" t="s">
        <v>301</v>
      </c>
      <c r="L14" s="10" t="s">
        <v>312</v>
      </c>
      <c r="M14" s="10" t="s">
        <v>298</v>
      </c>
      <c r="N14" s="10" t="s">
        <v>313</v>
      </c>
      <c r="O14" s="11">
        <v>33212</v>
      </c>
      <c r="P14" s="30">
        <v>1</v>
      </c>
      <c r="Q14" s="30">
        <v>1</v>
      </c>
      <c r="R14" s="30">
        <v>1296</v>
      </c>
      <c r="S14" s="30">
        <v>0</v>
      </c>
      <c r="T14" s="12" t="s">
        <v>314</v>
      </c>
      <c r="U14" s="12" t="s">
        <v>298</v>
      </c>
      <c r="V14" s="12" t="s">
        <v>315</v>
      </c>
      <c r="W14" s="13">
        <v>33164</v>
      </c>
      <c r="X14" s="31">
        <v>1</v>
      </c>
      <c r="Y14" s="31">
        <v>1</v>
      </c>
      <c r="Z14" s="31">
        <v>1456</v>
      </c>
      <c r="AA14" s="31">
        <v>0</v>
      </c>
      <c r="AB14" s="5" t="s">
        <v>641</v>
      </c>
    </row>
    <row r="15" spans="1:28" ht="61.5" customHeight="1" x14ac:dyDescent="0.2">
      <c r="A15" s="20" t="s">
        <v>108</v>
      </c>
      <c r="B15" s="7" t="s">
        <v>451</v>
      </c>
      <c r="D15" s="6" t="s">
        <v>259</v>
      </c>
      <c r="E15" s="27" t="s">
        <v>450</v>
      </c>
      <c r="F15" s="14" t="s">
        <v>321</v>
      </c>
      <c r="G15" s="14" t="s">
        <v>322</v>
      </c>
      <c r="H15" s="14" t="s">
        <v>323</v>
      </c>
      <c r="I15" s="15">
        <v>41137</v>
      </c>
      <c r="J15" s="14" t="s">
        <v>12</v>
      </c>
      <c r="K15" s="21" t="s">
        <v>300</v>
      </c>
      <c r="L15" s="10" t="s">
        <v>386</v>
      </c>
      <c r="M15" s="10" t="s">
        <v>383</v>
      </c>
      <c r="N15" s="10" t="s">
        <v>384</v>
      </c>
      <c r="O15" s="11">
        <v>29876</v>
      </c>
      <c r="P15" s="30">
        <v>1</v>
      </c>
      <c r="Q15" s="30">
        <v>1</v>
      </c>
      <c r="R15" s="30">
        <v>388</v>
      </c>
      <c r="S15" s="30">
        <v>0</v>
      </c>
      <c r="T15" s="12" t="s">
        <v>382</v>
      </c>
      <c r="U15" s="12" t="s">
        <v>322</v>
      </c>
      <c r="V15" s="12" t="s">
        <v>385</v>
      </c>
      <c r="W15" s="13">
        <v>29886</v>
      </c>
      <c r="X15" s="31">
        <v>1</v>
      </c>
      <c r="Y15" s="31">
        <v>1</v>
      </c>
      <c r="Z15" s="31">
        <v>297</v>
      </c>
      <c r="AA15" s="31">
        <v>0</v>
      </c>
      <c r="AB15" s="5" t="s">
        <v>641</v>
      </c>
    </row>
    <row r="16" spans="1:28" ht="61.5" customHeight="1" x14ac:dyDescent="0.2">
      <c r="A16" s="20" t="s">
        <v>371</v>
      </c>
      <c r="B16" s="26" t="s">
        <v>370</v>
      </c>
      <c r="D16" s="6" t="s">
        <v>259</v>
      </c>
      <c r="E16" s="6" t="s">
        <v>443</v>
      </c>
      <c r="F16" s="14" t="s">
        <v>345</v>
      </c>
      <c r="G16" s="14" t="s">
        <v>346</v>
      </c>
      <c r="H16" s="14" t="s">
        <v>347</v>
      </c>
      <c r="I16" s="15">
        <v>43166</v>
      </c>
      <c r="J16" s="14" t="s">
        <v>12</v>
      </c>
      <c r="K16" s="21" t="s">
        <v>355</v>
      </c>
      <c r="L16" s="10" t="s">
        <v>416</v>
      </c>
      <c r="M16" s="10" t="s">
        <v>417</v>
      </c>
      <c r="N16" s="10" t="s">
        <v>418</v>
      </c>
      <c r="O16" s="11">
        <v>32395</v>
      </c>
      <c r="P16" s="30">
        <v>1</v>
      </c>
      <c r="Q16" s="30">
        <v>1</v>
      </c>
      <c r="R16" s="30">
        <v>1420</v>
      </c>
      <c r="S16" s="30">
        <v>0</v>
      </c>
      <c r="T16" s="12" t="s">
        <v>419</v>
      </c>
      <c r="U16" s="12" t="s">
        <v>420</v>
      </c>
      <c r="V16" s="12" t="s">
        <v>421</v>
      </c>
      <c r="W16" s="13">
        <v>28535</v>
      </c>
      <c r="X16" s="31">
        <v>1</v>
      </c>
      <c r="Y16" s="31">
        <v>1</v>
      </c>
      <c r="Z16" s="31">
        <v>1446</v>
      </c>
      <c r="AA16" s="31">
        <v>0</v>
      </c>
      <c r="AB16" s="5" t="s">
        <v>641</v>
      </c>
    </row>
    <row r="17" spans="1:28" ht="46" x14ac:dyDescent="0.2">
      <c r="A17" s="23" t="s">
        <v>477</v>
      </c>
      <c r="B17" s="37" t="s">
        <v>478</v>
      </c>
      <c r="D17" s="6" t="s">
        <v>126</v>
      </c>
      <c r="E17" s="6" t="s">
        <v>479</v>
      </c>
      <c r="F17" s="14" t="s">
        <v>469</v>
      </c>
      <c r="G17" s="14" t="s">
        <v>470</v>
      </c>
      <c r="H17" s="14" t="s">
        <v>471</v>
      </c>
      <c r="I17" s="15">
        <v>42951</v>
      </c>
      <c r="J17" s="21" t="s">
        <v>25</v>
      </c>
      <c r="K17" s="21" t="s">
        <v>472</v>
      </c>
      <c r="L17" s="10" t="s">
        <v>480</v>
      </c>
      <c r="M17" s="10" t="s">
        <v>481</v>
      </c>
      <c r="N17" s="10" t="s">
        <v>482</v>
      </c>
      <c r="O17" s="11">
        <v>31204</v>
      </c>
      <c r="P17" s="30">
        <v>1</v>
      </c>
      <c r="Q17" s="30">
        <v>1</v>
      </c>
      <c r="R17" s="30">
        <v>1645</v>
      </c>
      <c r="S17" s="30">
        <v>0</v>
      </c>
      <c r="T17" s="12" t="s">
        <v>473</v>
      </c>
      <c r="U17" s="12" t="s">
        <v>474</v>
      </c>
      <c r="V17" s="12" t="s">
        <v>475</v>
      </c>
      <c r="W17" s="13" t="s">
        <v>476</v>
      </c>
      <c r="X17" s="31">
        <v>1</v>
      </c>
      <c r="Y17" s="31">
        <v>1</v>
      </c>
      <c r="Z17" s="31">
        <v>1523</v>
      </c>
      <c r="AA17" s="40" t="s">
        <v>489</v>
      </c>
      <c r="AB17" s="5" t="s">
        <v>640</v>
      </c>
    </row>
    <row r="18" spans="1:28" x14ac:dyDescent="0.2">
      <c r="O18" s="11"/>
      <c r="P18" s="30">
        <f>COUNTIF(P2:P17,1)</f>
        <v>11</v>
      </c>
      <c r="Q18" s="30">
        <f>COUNTIF(Q2:Q17,1)</f>
        <v>15</v>
      </c>
      <c r="S18" s="11"/>
      <c r="W18" s="13"/>
      <c r="X18" s="30">
        <f>COUNTIF(X2:X17,1)</f>
        <v>12</v>
      </c>
      <c r="Y18" s="30">
        <f>COUNTIF(Y2:Y17,1)</f>
        <v>16</v>
      </c>
      <c r="AA18" s="13"/>
    </row>
    <row r="19" spans="1:28" x14ac:dyDescent="0.2">
      <c r="O19" s="11"/>
      <c r="P19" s="30"/>
      <c r="Q19" s="30"/>
      <c r="S19" s="11"/>
      <c r="W19" s="13"/>
      <c r="X19" s="31"/>
      <c r="Y19" s="31"/>
      <c r="AA19" s="13"/>
    </row>
    <row r="20" spans="1:28" x14ac:dyDescent="0.2">
      <c r="O20" s="11"/>
      <c r="P20" s="30"/>
      <c r="Q20" s="30"/>
      <c r="S20" s="11"/>
      <c r="T20" s="31"/>
      <c r="W20" s="13"/>
      <c r="X20" s="31"/>
      <c r="Y20" s="31"/>
      <c r="AA20" s="13"/>
    </row>
    <row r="21" spans="1:28" x14ac:dyDescent="0.2">
      <c r="O21" s="11"/>
      <c r="P21" s="33"/>
      <c r="Q21" s="33"/>
      <c r="S21" s="11"/>
      <c r="W21" s="13"/>
      <c r="X21" s="31"/>
      <c r="Y21" s="31"/>
      <c r="AA21" s="13"/>
    </row>
    <row r="22" spans="1:28" x14ac:dyDescent="0.2">
      <c r="O22" s="11"/>
      <c r="P22" s="30"/>
      <c r="Q22" s="30"/>
      <c r="S22" s="11"/>
      <c r="W22" s="13"/>
      <c r="X22" s="31"/>
      <c r="Y22" s="31"/>
      <c r="AA22" s="13"/>
    </row>
    <row r="23" spans="1:28" x14ac:dyDescent="0.2">
      <c r="O23" s="11"/>
      <c r="P23" s="30"/>
      <c r="Q23" s="30"/>
      <c r="S23" s="11"/>
      <c r="W23" s="13"/>
      <c r="X23" s="31"/>
      <c r="Y23" s="31"/>
      <c r="AA23" s="13"/>
    </row>
    <row r="24" spans="1:28" x14ac:dyDescent="0.2">
      <c r="O24" s="11"/>
      <c r="P24" s="33"/>
      <c r="Q24" s="33"/>
      <c r="S24" s="11"/>
      <c r="W24" s="13"/>
      <c r="X24" s="31"/>
      <c r="Y24" s="31"/>
      <c r="AA24" s="13"/>
    </row>
    <row r="25" spans="1:28" x14ac:dyDescent="0.2">
      <c r="O25" s="11"/>
      <c r="P25" s="30"/>
      <c r="Q25" s="30"/>
      <c r="S25" s="11"/>
      <c r="W25" s="13"/>
      <c r="X25" s="31"/>
      <c r="Y25" s="31"/>
      <c r="AA25" s="13"/>
    </row>
    <row r="26" spans="1:28" x14ac:dyDescent="0.2">
      <c r="O26" s="11"/>
      <c r="P26" s="30"/>
      <c r="Q26" s="30"/>
      <c r="S26" s="11"/>
      <c r="W26" s="13"/>
      <c r="X26" s="31"/>
      <c r="Y26" s="31"/>
      <c r="AA26" s="13"/>
    </row>
    <row r="27" spans="1:28" x14ac:dyDescent="0.2">
      <c r="O27" s="11"/>
      <c r="P27" s="30"/>
      <c r="Q27" s="30"/>
      <c r="S27" s="11"/>
      <c r="W27" s="13"/>
      <c r="X27" s="31"/>
      <c r="Y27" s="31"/>
      <c r="AA27" s="13"/>
    </row>
    <row r="28" spans="1:28" x14ac:dyDescent="0.2">
      <c r="O28" s="11"/>
      <c r="P28" s="30"/>
      <c r="Q28" s="30"/>
      <c r="S28" s="11"/>
      <c r="W28" s="13"/>
      <c r="X28" s="31"/>
      <c r="Y28" s="31"/>
      <c r="AA28" s="13"/>
    </row>
    <row r="29" spans="1:28" x14ac:dyDescent="0.2">
      <c r="O29" s="11"/>
      <c r="P29" s="33"/>
      <c r="Q29" s="33"/>
      <c r="S29" s="11"/>
      <c r="W29" s="13"/>
      <c r="X29" s="32"/>
      <c r="Y29" s="32"/>
      <c r="AA29" s="13"/>
    </row>
    <row r="30" spans="1:28" x14ac:dyDescent="0.2">
      <c r="O30" s="11"/>
      <c r="P30" s="33"/>
      <c r="Q30" s="33"/>
      <c r="S30" s="11"/>
      <c r="W30" s="13"/>
      <c r="X30" s="32"/>
      <c r="Y30" s="32"/>
      <c r="AA30" s="13"/>
    </row>
    <row r="31" spans="1:28" x14ac:dyDescent="0.2">
      <c r="O31" s="11"/>
      <c r="P31" s="30"/>
      <c r="Q31" s="30"/>
      <c r="S31" s="11"/>
      <c r="W31" s="13"/>
      <c r="X31" s="31"/>
      <c r="Y31" s="31"/>
      <c r="AA31" s="13"/>
    </row>
    <row r="32" spans="1:28" x14ac:dyDescent="0.2">
      <c r="O32" s="11"/>
      <c r="P32" s="30"/>
      <c r="Q32" s="30"/>
      <c r="S32" s="11"/>
      <c r="W32" s="13"/>
      <c r="X32" s="31"/>
      <c r="Y32" s="31"/>
      <c r="AA32" s="13"/>
    </row>
    <row r="33" spans="15:27" x14ac:dyDescent="0.2">
      <c r="O33" s="11"/>
      <c r="P33" s="30"/>
      <c r="Q33" s="30"/>
      <c r="S33" s="11"/>
      <c r="W33" s="13"/>
      <c r="X33" s="31"/>
      <c r="Y33" s="31"/>
      <c r="AA33" s="13"/>
    </row>
    <row r="34" spans="15:27" x14ac:dyDescent="0.2">
      <c r="O34" s="11"/>
      <c r="P34" s="30"/>
      <c r="Q34" s="30"/>
      <c r="S34" s="11"/>
      <c r="W34" s="13"/>
      <c r="X34" s="31"/>
      <c r="Y34" s="31"/>
      <c r="AA34" s="13"/>
    </row>
    <row r="35" spans="15:27" x14ac:dyDescent="0.2">
      <c r="O35" s="11"/>
      <c r="P35" s="30"/>
      <c r="Q35" s="30"/>
      <c r="S35" s="11"/>
      <c r="W35" s="13"/>
      <c r="X35" s="31"/>
      <c r="Y35" s="31"/>
      <c r="AA35" s="13"/>
    </row>
    <row r="36" spans="15:27" x14ac:dyDescent="0.2">
      <c r="O36" s="11"/>
      <c r="P36" s="30"/>
      <c r="Q36" s="30"/>
      <c r="S36" s="11"/>
      <c r="W36" s="13"/>
      <c r="X36" s="31"/>
      <c r="Y36" s="31"/>
      <c r="AA36" s="13"/>
    </row>
    <row r="37" spans="15:27" x14ac:dyDescent="0.2">
      <c r="O37" s="11"/>
      <c r="P37" s="30"/>
      <c r="Q37" s="30"/>
      <c r="S37" s="11"/>
      <c r="W37" s="13"/>
      <c r="X37" s="31"/>
      <c r="Y37" s="31"/>
      <c r="AA37" s="13"/>
    </row>
    <row r="38" spans="15:27" x14ac:dyDescent="0.2">
      <c r="O38" s="11"/>
      <c r="P38" s="30"/>
      <c r="Q38" s="30"/>
      <c r="S38" s="11"/>
      <c r="W38" s="13"/>
      <c r="X38" s="31"/>
      <c r="Y38" s="31"/>
      <c r="AA38" s="13"/>
    </row>
    <row r="39" spans="15:27" x14ac:dyDescent="0.2">
      <c r="O39" s="11"/>
      <c r="P39" s="30"/>
      <c r="Q39" s="30"/>
      <c r="S39" s="11"/>
      <c r="W39" s="13"/>
      <c r="X39" s="31"/>
      <c r="Y39" s="31"/>
      <c r="AA39" s="13"/>
    </row>
    <row r="40" spans="15:27" x14ac:dyDescent="0.2">
      <c r="O40" s="11"/>
      <c r="P40" s="30"/>
      <c r="Q40" s="30"/>
      <c r="S40" s="11"/>
      <c r="W40" s="13"/>
      <c r="X40" s="31"/>
      <c r="Y40" s="31"/>
      <c r="AA40" s="13"/>
    </row>
    <row r="41" spans="15:27" x14ac:dyDescent="0.2">
      <c r="O41" s="11"/>
      <c r="P41" s="30"/>
      <c r="Q41" s="30"/>
      <c r="S41" s="11"/>
      <c r="W41" s="13"/>
      <c r="X41" s="31"/>
      <c r="Y41" s="31"/>
      <c r="AA41" s="13"/>
    </row>
    <row r="42" spans="15:27" x14ac:dyDescent="0.2">
      <c r="O42" s="11"/>
      <c r="P42" s="30"/>
      <c r="Q42" s="30"/>
      <c r="S42" s="11"/>
      <c r="W42" s="13"/>
      <c r="X42" s="31"/>
      <c r="Y42" s="31"/>
      <c r="AA42" s="13"/>
    </row>
    <row r="43" spans="15:27" x14ac:dyDescent="0.2">
      <c r="O43" s="11"/>
      <c r="P43" s="30"/>
      <c r="Q43" s="30"/>
      <c r="S43" s="11"/>
      <c r="W43" s="13"/>
      <c r="X43" s="31"/>
      <c r="Y43" s="31"/>
      <c r="AA43" s="13"/>
    </row>
    <row r="44" spans="15:27" x14ac:dyDescent="0.2">
      <c r="O44" s="11"/>
      <c r="P44" s="30"/>
      <c r="Q44" s="30"/>
      <c r="S44" s="11"/>
      <c r="W44" s="13"/>
      <c r="X44" s="31"/>
      <c r="Y44" s="31"/>
      <c r="AA44" s="13"/>
    </row>
    <row r="45" spans="15:27" x14ac:dyDescent="0.2">
      <c r="O45" s="11"/>
      <c r="P45" s="30"/>
      <c r="Q45" s="30"/>
      <c r="S45" s="11"/>
      <c r="W45" s="13"/>
      <c r="X45" s="31"/>
      <c r="Y45" s="31"/>
      <c r="AA45" s="13"/>
    </row>
    <row r="46" spans="15:27" x14ac:dyDescent="0.2">
      <c r="O46" s="11"/>
      <c r="P46" s="30"/>
      <c r="Q46" s="30"/>
      <c r="S46" s="11"/>
      <c r="W46" s="13"/>
      <c r="X46" s="31"/>
      <c r="Y46" s="31"/>
      <c r="AA46" s="13"/>
    </row>
    <row r="47" spans="15:27" x14ac:dyDescent="0.2">
      <c r="O47" s="11"/>
      <c r="P47" s="30"/>
      <c r="Q47" s="30"/>
      <c r="S47" s="11"/>
      <c r="W47" s="13"/>
      <c r="X47" s="31"/>
      <c r="Y47" s="31"/>
      <c r="AA47" s="13"/>
    </row>
    <row r="48" spans="15:27" x14ac:dyDescent="0.2">
      <c r="O48" s="11"/>
      <c r="P48" s="30"/>
      <c r="Q48" s="30"/>
      <c r="S48" s="11"/>
      <c r="W48" s="13"/>
      <c r="X48" s="31"/>
      <c r="Y48" s="31"/>
      <c r="AA48" s="13"/>
    </row>
    <row r="49" spans="15:27" x14ac:dyDescent="0.2">
      <c r="O49" s="11"/>
      <c r="P49" s="30"/>
      <c r="Q49" s="30"/>
      <c r="S49" s="11"/>
      <c r="W49" s="13"/>
      <c r="X49" s="31"/>
      <c r="Y49" s="31"/>
      <c r="AA49" s="13"/>
    </row>
    <row r="50" spans="15:27" x14ac:dyDescent="0.2">
      <c r="O50" s="11"/>
      <c r="P50" s="30"/>
      <c r="Q50" s="30"/>
      <c r="S50" s="11"/>
      <c r="W50" s="13"/>
      <c r="X50" s="31"/>
      <c r="Y50" s="31"/>
      <c r="AA50" s="13"/>
    </row>
    <row r="51" spans="15:27" x14ac:dyDescent="0.2">
      <c r="O51" s="11"/>
      <c r="P51" s="30"/>
      <c r="Q51" s="30"/>
      <c r="S51" s="11"/>
      <c r="W51" s="13"/>
      <c r="X51" s="31"/>
      <c r="Y51" s="31"/>
      <c r="AA51" s="13"/>
    </row>
    <row r="52" spans="15:27" x14ac:dyDescent="0.2">
      <c r="O52" s="11"/>
      <c r="P52" s="30"/>
      <c r="Q52" s="30"/>
      <c r="S52" s="11"/>
      <c r="W52" s="13"/>
      <c r="X52" s="31"/>
      <c r="Y52" s="31"/>
      <c r="AA52" s="13"/>
    </row>
    <row r="53" spans="15:27" x14ac:dyDescent="0.2">
      <c r="O53" s="11"/>
      <c r="P53" s="30"/>
      <c r="Q53" s="30"/>
      <c r="S53" s="11"/>
      <c r="W53" s="13"/>
      <c r="X53" s="31"/>
      <c r="Y53" s="31"/>
      <c r="AA53" s="13"/>
    </row>
    <row r="54" spans="15:27" x14ac:dyDescent="0.2">
      <c r="O54" s="11"/>
      <c r="P54" s="30"/>
      <c r="Q54" s="30"/>
      <c r="S54" s="11"/>
      <c r="W54" s="13"/>
      <c r="X54" s="31"/>
      <c r="Y54" s="31"/>
      <c r="AA54" s="13"/>
    </row>
    <row r="55" spans="15:27" x14ac:dyDescent="0.2">
      <c r="O55" s="11"/>
      <c r="P55" s="30"/>
      <c r="Q55" s="30"/>
      <c r="S55" s="11"/>
      <c r="W55" s="13"/>
      <c r="X55" s="31"/>
      <c r="Y55" s="31"/>
      <c r="AA55" s="13"/>
    </row>
    <row r="56" spans="15:27" x14ac:dyDescent="0.2">
      <c r="O56" s="11"/>
      <c r="P56" s="30"/>
      <c r="Q56" s="30"/>
      <c r="S56" s="11"/>
      <c r="W56" s="13"/>
      <c r="X56" s="31"/>
      <c r="Y56" s="31"/>
      <c r="AA56" s="13"/>
    </row>
    <row r="57" spans="15:27" x14ac:dyDescent="0.2">
      <c r="O57" s="11"/>
      <c r="P57" s="30"/>
      <c r="Q57" s="30"/>
      <c r="S57" s="11"/>
      <c r="W57" s="13"/>
      <c r="X57" s="31"/>
      <c r="Y57" s="31"/>
      <c r="AA57" s="13"/>
    </row>
    <row r="58" spans="15:27" x14ac:dyDescent="0.2">
      <c r="O58" s="11"/>
      <c r="P58" s="30"/>
      <c r="Q58" s="30"/>
      <c r="S58" s="11"/>
      <c r="W58" s="13"/>
      <c r="X58" s="31"/>
      <c r="Y58" s="31"/>
      <c r="AA58" s="13"/>
    </row>
    <row r="59" spans="15:27" x14ac:dyDescent="0.2">
      <c r="O59" s="11"/>
      <c r="P59" s="30"/>
      <c r="Q59" s="30"/>
      <c r="S59" s="11"/>
      <c r="W59" s="13"/>
      <c r="X59" s="31"/>
      <c r="Y59" s="31"/>
      <c r="AA59" s="13"/>
    </row>
    <row r="60" spans="15:27" x14ac:dyDescent="0.2">
      <c r="O60" s="11"/>
      <c r="P60" s="30"/>
      <c r="Q60" s="30"/>
      <c r="S60" s="11"/>
      <c r="W60" s="13"/>
      <c r="X60" s="31"/>
      <c r="Y60" s="31"/>
      <c r="AA60" s="13"/>
    </row>
    <row r="61" spans="15:27" x14ac:dyDescent="0.2">
      <c r="O61" s="11"/>
      <c r="P61" s="30"/>
      <c r="Q61" s="30"/>
      <c r="S61" s="11"/>
      <c r="W61" s="13"/>
      <c r="X61" s="31"/>
      <c r="Y61" s="31"/>
      <c r="AA61" s="13"/>
    </row>
    <row r="62" spans="15:27" x14ac:dyDescent="0.2">
      <c r="O62" s="11"/>
      <c r="P62" s="30"/>
      <c r="Q62" s="30"/>
      <c r="S62" s="11"/>
      <c r="W62" s="13"/>
      <c r="X62" s="31"/>
      <c r="Y62" s="31"/>
      <c r="AA62" s="13"/>
    </row>
    <row r="63" spans="15:27" x14ac:dyDescent="0.2">
      <c r="O63" s="11"/>
      <c r="P63" s="30"/>
      <c r="Q63" s="30"/>
      <c r="S63" s="11"/>
      <c r="W63" s="13"/>
      <c r="X63" s="31"/>
      <c r="Y63" s="31"/>
      <c r="AA63" s="13"/>
    </row>
    <row r="64" spans="15:27" x14ac:dyDescent="0.2">
      <c r="O64" s="11"/>
      <c r="P64" s="30"/>
      <c r="Q64" s="30"/>
      <c r="S64" s="11"/>
      <c r="W64" s="13"/>
      <c r="X64" s="31"/>
      <c r="Y64" s="31"/>
      <c r="AA64" s="13"/>
    </row>
    <row r="65" spans="1:27" x14ac:dyDescent="0.2">
      <c r="O65" s="11"/>
      <c r="P65" s="30"/>
      <c r="Q65" s="30"/>
      <c r="S65" s="11"/>
      <c r="W65" s="13"/>
      <c r="X65" s="31"/>
      <c r="Y65" s="31"/>
      <c r="AA65" s="13"/>
    </row>
    <row r="66" spans="1:27" x14ac:dyDescent="0.2">
      <c r="O66" s="11"/>
      <c r="P66" s="30"/>
      <c r="Q66" s="30"/>
      <c r="S66" s="11"/>
      <c r="W66" s="13"/>
      <c r="X66" s="31"/>
      <c r="Y66" s="31"/>
      <c r="AA66" s="13"/>
    </row>
    <row r="67" spans="1:27" x14ac:dyDescent="0.2">
      <c r="O67" s="11"/>
      <c r="P67" s="30"/>
      <c r="Q67" s="30"/>
      <c r="S67" s="11"/>
      <c r="W67" s="13"/>
      <c r="X67" s="31"/>
      <c r="Y67" s="31"/>
      <c r="AA67" s="13"/>
    </row>
    <row r="68" spans="1:27" x14ac:dyDescent="0.2">
      <c r="O68" s="11"/>
      <c r="P68" s="30"/>
      <c r="Q68" s="30"/>
      <c r="S68" s="11"/>
      <c r="W68" s="13"/>
      <c r="X68" s="31"/>
      <c r="Y68" s="31"/>
      <c r="AA68" s="13"/>
    </row>
    <row r="69" spans="1:27" x14ac:dyDescent="0.2">
      <c r="O69" s="11"/>
      <c r="P69" s="30"/>
      <c r="Q69" s="30"/>
      <c r="S69" s="11"/>
      <c r="X69" s="31"/>
      <c r="Y69" s="31"/>
    </row>
    <row r="70" spans="1:27" s="12" customFormat="1" x14ac:dyDescent="0.2">
      <c r="A70" s="6"/>
      <c r="B70" s="6"/>
      <c r="C70" s="7"/>
      <c r="D70" s="6"/>
      <c r="E70" s="6"/>
      <c r="F70" s="8"/>
      <c r="G70" s="8"/>
      <c r="H70" s="8"/>
      <c r="I70" s="8"/>
      <c r="J70" s="8"/>
      <c r="K70" s="22"/>
      <c r="L70" s="10"/>
      <c r="M70" s="10"/>
      <c r="N70" s="10"/>
      <c r="O70" s="11"/>
      <c r="P70" s="30"/>
      <c r="Q70" s="30"/>
      <c r="R70" s="10"/>
      <c r="S70" s="11"/>
      <c r="X70" s="31"/>
      <c r="Y70" s="31"/>
    </row>
    <row r="71" spans="1:27" s="12" customFormat="1" x14ac:dyDescent="0.2">
      <c r="A71" s="6"/>
      <c r="B71" s="6"/>
      <c r="C71" s="7"/>
      <c r="D71" s="6"/>
      <c r="E71" s="6"/>
      <c r="F71" s="8"/>
      <c r="G71" s="8"/>
      <c r="H71" s="8"/>
      <c r="I71" s="8"/>
      <c r="J71" s="8"/>
      <c r="K71" s="22"/>
      <c r="L71" s="10"/>
      <c r="M71" s="10"/>
      <c r="N71" s="10"/>
      <c r="O71" s="11"/>
      <c r="P71" s="30"/>
      <c r="Q71" s="30"/>
      <c r="R71" s="10"/>
      <c r="S71" s="11"/>
      <c r="X71" s="31"/>
      <c r="Y71" s="31"/>
    </row>
    <row r="72" spans="1:27" s="12" customFormat="1" x14ac:dyDescent="0.2">
      <c r="A72" s="6"/>
      <c r="B72" s="6"/>
      <c r="C72" s="7"/>
      <c r="D72" s="6"/>
      <c r="E72" s="6"/>
      <c r="F72" s="8"/>
      <c r="G72" s="8"/>
      <c r="H72" s="8"/>
      <c r="I72" s="8"/>
      <c r="J72" s="8"/>
      <c r="K72" s="22"/>
      <c r="L72" s="10"/>
      <c r="M72" s="10"/>
      <c r="N72" s="10"/>
      <c r="O72" s="11"/>
      <c r="P72" s="30"/>
      <c r="Q72" s="30"/>
      <c r="R72" s="10"/>
      <c r="S72" s="11"/>
      <c r="X72" s="31"/>
      <c r="Y72" s="31"/>
    </row>
    <row r="73" spans="1:27" s="12" customFormat="1" x14ac:dyDescent="0.2">
      <c r="A73" s="6"/>
      <c r="B73" s="6"/>
      <c r="C73" s="7"/>
      <c r="D73" s="6"/>
      <c r="E73" s="6"/>
      <c r="F73" s="8"/>
      <c r="G73" s="8"/>
      <c r="H73" s="8"/>
      <c r="I73" s="8"/>
      <c r="J73" s="8"/>
      <c r="K73" s="22"/>
      <c r="L73" s="10"/>
      <c r="M73" s="10"/>
      <c r="N73" s="10"/>
      <c r="O73" s="11"/>
      <c r="P73" s="30"/>
      <c r="Q73" s="30"/>
      <c r="R73" s="10"/>
      <c r="S73" s="11"/>
      <c r="X73" s="31"/>
      <c r="Y73" s="31"/>
    </row>
    <row r="74" spans="1:27" s="12" customFormat="1" x14ac:dyDescent="0.2">
      <c r="A74" s="6"/>
      <c r="B74" s="6"/>
      <c r="C74" s="7"/>
      <c r="D74" s="6"/>
      <c r="E74" s="6"/>
      <c r="F74" s="8"/>
      <c r="G74" s="8"/>
      <c r="H74" s="8"/>
      <c r="I74" s="8"/>
      <c r="J74" s="8"/>
      <c r="K74" s="22"/>
      <c r="L74" s="10"/>
      <c r="M74" s="10"/>
      <c r="N74" s="10"/>
      <c r="O74" s="11"/>
      <c r="P74" s="30"/>
      <c r="Q74" s="30"/>
      <c r="R74" s="10"/>
      <c r="S74" s="11"/>
      <c r="X74" s="31"/>
      <c r="Y74" s="31"/>
    </row>
    <row r="75" spans="1:27" s="12" customFormat="1" x14ac:dyDescent="0.2">
      <c r="A75" s="6"/>
      <c r="B75" s="6"/>
      <c r="C75" s="7"/>
      <c r="D75" s="6"/>
      <c r="E75" s="6"/>
      <c r="F75" s="8"/>
      <c r="G75" s="8"/>
      <c r="H75" s="8"/>
      <c r="I75" s="8"/>
      <c r="J75" s="8"/>
      <c r="K75" s="22"/>
      <c r="L75" s="10"/>
      <c r="M75" s="10"/>
      <c r="N75" s="10"/>
      <c r="O75" s="11"/>
      <c r="P75" s="30"/>
      <c r="Q75" s="30"/>
      <c r="R75" s="10"/>
      <c r="S75" s="11"/>
      <c r="X75" s="31"/>
      <c r="Y75" s="31"/>
    </row>
    <row r="76" spans="1:27" s="12" customFormat="1" x14ac:dyDescent="0.2">
      <c r="A76" s="6"/>
      <c r="B76" s="6"/>
      <c r="C76" s="7"/>
      <c r="D76" s="6"/>
      <c r="E76" s="6"/>
      <c r="F76" s="8"/>
      <c r="G76" s="8"/>
      <c r="H76" s="8"/>
      <c r="I76" s="8"/>
      <c r="J76" s="8"/>
      <c r="K76" s="22"/>
      <c r="L76" s="10"/>
      <c r="M76" s="10"/>
      <c r="N76" s="10"/>
      <c r="O76" s="11"/>
      <c r="P76" s="11"/>
      <c r="Q76" s="11"/>
      <c r="R76" s="10"/>
      <c r="S76" s="11"/>
      <c r="X76" s="31"/>
      <c r="Y76" s="31"/>
    </row>
    <row r="77" spans="1:27" s="12" customFormat="1" x14ac:dyDescent="0.2">
      <c r="A77" s="6"/>
      <c r="B77" s="6"/>
      <c r="C77" s="7"/>
      <c r="D77" s="6"/>
      <c r="E77" s="6"/>
      <c r="F77" s="8"/>
      <c r="G77" s="8"/>
      <c r="H77" s="8"/>
      <c r="I77" s="8"/>
      <c r="J77" s="8"/>
      <c r="K77" s="22"/>
      <c r="L77" s="10"/>
      <c r="M77" s="10"/>
      <c r="N77" s="10"/>
      <c r="O77" s="11"/>
      <c r="P77" s="11"/>
      <c r="Q77" s="11"/>
      <c r="R77" s="10"/>
      <c r="S77" s="11"/>
      <c r="X77" s="31"/>
      <c r="Y77" s="31"/>
    </row>
    <row r="78" spans="1:27" s="12" customFormat="1" x14ac:dyDescent="0.2">
      <c r="A78" s="6"/>
      <c r="B78" s="6"/>
      <c r="C78" s="7"/>
      <c r="D78" s="6"/>
      <c r="E78" s="6"/>
      <c r="F78" s="8"/>
      <c r="G78" s="8"/>
      <c r="H78" s="8"/>
      <c r="I78" s="8"/>
      <c r="J78" s="8"/>
      <c r="K78" s="22"/>
      <c r="L78" s="10"/>
      <c r="M78" s="10"/>
      <c r="N78" s="10"/>
      <c r="O78" s="11"/>
      <c r="P78" s="11"/>
      <c r="Q78" s="11"/>
      <c r="R78" s="10"/>
      <c r="S78" s="11"/>
      <c r="X78" s="31"/>
      <c r="Y78" s="31"/>
    </row>
    <row r="79" spans="1:27" s="12" customFormat="1" x14ac:dyDescent="0.2">
      <c r="A79" s="6"/>
      <c r="B79" s="6"/>
      <c r="C79" s="7"/>
      <c r="D79" s="6"/>
      <c r="E79" s="6"/>
      <c r="F79" s="8"/>
      <c r="G79" s="8"/>
      <c r="H79" s="8"/>
      <c r="I79" s="8"/>
      <c r="J79" s="8"/>
      <c r="K79" s="22"/>
      <c r="L79" s="10"/>
      <c r="M79" s="10"/>
      <c r="N79" s="10"/>
      <c r="O79" s="11"/>
      <c r="P79" s="11"/>
      <c r="Q79" s="11"/>
      <c r="R79" s="10"/>
      <c r="S79" s="11"/>
      <c r="X79" s="31"/>
      <c r="Y79" s="31"/>
    </row>
    <row r="80" spans="1:27" s="12" customFormat="1" x14ac:dyDescent="0.2">
      <c r="A80" s="6"/>
      <c r="B80" s="6"/>
      <c r="C80" s="7"/>
      <c r="D80" s="6"/>
      <c r="E80" s="6"/>
      <c r="F80" s="8"/>
      <c r="G80" s="8"/>
      <c r="H80" s="8"/>
      <c r="I80" s="8"/>
      <c r="J80" s="8"/>
      <c r="K80" s="22"/>
      <c r="L80" s="10"/>
      <c r="M80" s="10"/>
      <c r="N80" s="10"/>
      <c r="O80" s="11"/>
      <c r="P80" s="11"/>
      <c r="Q80" s="11"/>
      <c r="R80" s="10"/>
      <c r="S80" s="11"/>
      <c r="X80" s="31"/>
      <c r="Y80" s="31"/>
    </row>
    <row r="81" spans="1:25" s="12" customFormat="1" x14ac:dyDescent="0.2">
      <c r="A81" s="6"/>
      <c r="B81" s="6"/>
      <c r="C81" s="7"/>
      <c r="D81" s="6"/>
      <c r="E81" s="6"/>
      <c r="F81" s="8"/>
      <c r="G81" s="8"/>
      <c r="H81" s="8"/>
      <c r="I81" s="8"/>
      <c r="J81" s="8"/>
      <c r="K81" s="22"/>
      <c r="L81" s="10"/>
      <c r="M81" s="10"/>
      <c r="N81" s="10"/>
      <c r="O81" s="11"/>
      <c r="P81" s="11"/>
      <c r="Q81" s="11"/>
      <c r="R81" s="10"/>
      <c r="S81" s="11"/>
      <c r="X81" s="31"/>
      <c r="Y81" s="31"/>
    </row>
    <row r="82" spans="1:25" s="12" customFormat="1" x14ac:dyDescent="0.2">
      <c r="A82" s="6"/>
      <c r="B82" s="6"/>
      <c r="C82" s="7"/>
      <c r="D82" s="6"/>
      <c r="E82" s="6"/>
      <c r="F82" s="8"/>
      <c r="G82" s="8"/>
      <c r="H82" s="8"/>
      <c r="I82" s="8"/>
      <c r="J82" s="8"/>
      <c r="K82" s="22"/>
      <c r="L82" s="10"/>
      <c r="M82" s="10"/>
      <c r="N82" s="10"/>
      <c r="O82" s="11"/>
      <c r="P82" s="11"/>
      <c r="Q82" s="11"/>
      <c r="R82" s="10"/>
      <c r="S82" s="11"/>
      <c r="X82" s="31"/>
      <c r="Y82" s="31"/>
    </row>
    <row r="83" spans="1:25" s="12" customFormat="1" x14ac:dyDescent="0.2">
      <c r="A83" s="6"/>
      <c r="B83" s="6"/>
      <c r="C83" s="7"/>
      <c r="D83" s="6"/>
      <c r="E83" s="6"/>
      <c r="F83" s="8"/>
      <c r="G83" s="8"/>
      <c r="H83" s="8"/>
      <c r="I83" s="8"/>
      <c r="J83" s="8"/>
      <c r="K83" s="22"/>
      <c r="L83" s="10"/>
      <c r="M83" s="10"/>
      <c r="N83" s="10"/>
      <c r="O83" s="11"/>
      <c r="P83" s="11"/>
      <c r="Q83" s="11"/>
      <c r="R83" s="10"/>
      <c r="S83" s="11"/>
      <c r="X83" s="31"/>
      <c r="Y83" s="31"/>
    </row>
    <row r="84" spans="1:25" s="12" customFormat="1" x14ac:dyDescent="0.2">
      <c r="A84" s="6"/>
      <c r="B84" s="6"/>
      <c r="C84" s="7"/>
      <c r="D84" s="6"/>
      <c r="E84" s="6"/>
      <c r="F84" s="8"/>
      <c r="G84" s="8"/>
      <c r="H84" s="8"/>
      <c r="I84" s="8"/>
      <c r="J84" s="8"/>
      <c r="K84" s="22"/>
      <c r="L84" s="10"/>
      <c r="M84" s="10"/>
      <c r="N84" s="10"/>
      <c r="O84" s="11"/>
      <c r="P84" s="11"/>
      <c r="Q84" s="11"/>
      <c r="R84" s="10"/>
      <c r="S84" s="11"/>
      <c r="X84" s="31"/>
      <c r="Y84" s="31"/>
    </row>
    <row r="85" spans="1:25" s="12" customFormat="1" x14ac:dyDescent="0.2">
      <c r="A85" s="6"/>
      <c r="B85" s="6"/>
      <c r="C85" s="7"/>
      <c r="D85" s="6"/>
      <c r="E85" s="6"/>
      <c r="F85" s="8"/>
      <c r="G85" s="8"/>
      <c r="H85" s="8"/>
      <c r="I85" s="8"/>
      <c r="J85" s="8"/>
      <c r="K85" s="22"/>
      <c r="L85" s="10"/>
      <c r="M85" s="10"/>
      <c r="N85" s="10"/>
      <c r="O85" s="11"/>
      <c r="P85" s="11"/>
      <c r="Q85" s="11"/>
      <c r="R85" s="10"/>
      <c r="S85" s="11"/>
      <c r="X85" s="31"/>
      <c r="Y85" s="31"/>
    </row>
    <row r="86" spans="1:25" s="12" customFormat="1" x14ac:dyDescent="0.2">
      <c r="A86" s="6"/>
      <c r="B86" s="6"/>
      <c r="C86" s="7"/>
      <c r="D86" s="6"/>
      <c r="E86" s="6"/>
      <c r="F86" s="8"/>
      <c r="G86" s="8"/>
      <c r="H86" s="8"/>
      <c r="I86" s="8"/>
      <c r="J86" s="8"/>
      <c r="K86" s="22"/>
      <c r="L86" s="10"/>
      <c r="M86" s="10"/>
      <c r="N86" s="10"/>
      <c r="O86" s="11"/>
      <c r="P86" s="11"/>
      <c r="Q86" s="11"/>
      <c r="R86" s="10"/>
      <c r="S86" s="11"/>
      <c r="X86" s="31"/>
      <c r="Y86" s="31"/>
    </row>
    <row r="87" spans="1:25" s="12" customFormat="1" x14ac:dyDescent="0.2">
      <c r="A87" s="6"/>
      <c r="B87" s="6"/>
      <c r="C87" s="7"/>
      <c r="D87" s="6"/>
      <c r="E87" s="6"/>
      <c r="F87" s="8"/>
      <c r="G87" s="8"/>
      <c r="H87" s="8"/>
      <c r="I87" s="8"/>
      <c r="J87" s="8"/>
      <c r="K87" s="22"/>
      <c r="L87" s="10"/>
      <c r="M87" s="10"/>
      <c r="N87" s="10"/>
      <c r="O87" s="11"/>
      <c r="P87" s="11"/>
      <c r="Q87" s="11"/>
      <c r="R87" s="10"/>
      <c r="S87" s="11"/>
      <c r="X87" s="31"/>
      <c r="Y87" s="31"/>
    </row>
    <row r="88" spans="1:25" s="12" customFormat="1" x14ac:dyDescent="0.2">
      <c r="A88" s="6"/>
      <c r="B88" s="6"/>
      <c r="C88" s="7"/>
      <c r="D88" s="6"/>
      <c r="E88" s="6"/>
      <c r="F88" s="8"/>
      <c r="G88" s="8"/>
      <c r="H88" s="8"/>
      <c r="I88" s="8"/>
      <c r="J88" s="8"/>
      <c r="K88" s="22"/>
      <c r="L88" s="10"/>
      <c r="M88" s="10"/>
      <c r="N88" s="10"/>
      <c r="O88" s="11"/>
      <c r="P88" s="11"/>
      <c r="Q88" s="11"/>
      <c r="R88" s="10"/>
      <c r="S88" s="11"/>
      <c r="X88" s="31"/>
      <c r="Y88" s="31"/>
    </row>
    <row r="89" spans="1:25" s="12" customFormat="1" x14ac:dyDescent="0.2">
      <c r="A89" s="6"/>
      <c r="B89" s="6"/>
      <c r="C89" s="7"/>
      <c r="D89" s="6"/>
      <c r="E89" s="6"/>
      <c r="F89" s="8"/>
      <c r="G89" s="8"/>
      <c r="H89" s="8"/>
      <c r="I89" s="8"/>
      <c r="J89" s="8"/>
      <c r="K89" s="22"/>
      <c r="L89" s="10"/>
      <c r="M89" s="10"/>
      <c r="N89" s="10"/>
      <c r="O89" s="11"/>
      <c r="P89" s="11"/>
      <c r="Q89" s="11"/>
      <c r="R89" s="10"/>
      <c r="S89" s="11"/>
      <c r="X89" s="31"/>
      <c r="Y89" s="31"/>
    </row>
    <row r="90" spans="1:25" s="12" customFormat="1" x14ac:dyDescent="0.2">
      <c r="A90" s="6"/>
      <c r="B90" s="6"/>
      <c r="C90" s="7"/>
      <c r="D90" s="6"/>
      <c r="E90" s="6"/>
      <c r="F90" s="8"/>
      <c r="G90" s="8"/>
      <c r="H90" s="8"/>
      <c r="I90" s="8"/>
      <c r="J90" s="8"/>
      <c r="K90" s="22"/>
      <c r="L90" s="10"/>
      <c r="M90" s="10"/>
      <c r="N90" s="10"/>
      <c r="O90" s="11"/>
      <c r="P90" s="11"/>
      <c r="Q90" s="11"/>
      <c r="R90" s="10"/>
      <c r="S90" s="11"/>
      <c r="X90" s="31"/>
      <c r="Y90" s="31"/>
    </row>
    <row r="91" spans="1:25" s="12" customFormat="1" x14ac:dyDescent="0.2">
      <c r="A91" s="6"/>
      <c r="B91" s="6"/>
      <c r="C91" s="7"/>
      <c r="D91" s="6"/>
      <c r="E91" s="6"/>
      <c r="F91" s="8"/>
      <c r="G91" s="8"/>
      <c r="H91" s="8"/>
      <c r="I91" s="8"/>
      <c r="J91" s="8"/>
      <c r="K91" s="22"/>
      <c r="L91" s="10"/>
      <c r="M91" s="10"/>
      <c r="N91" s="10"/>
      <c r="O91" s="11"/>
      <c r="P91" s="11"/>
      <c r="Q91" s="11"/>
      <c r="R91" s="10"/>
      <c r="S91" s="11"/>
      <c r="X91" s="31"/>
      <c r="Y91" s="31"/>
    </row>
    <row r="92" spans="1:25" s="12" customFormat="1" x14ac:dyDescent="0.2">
      <c r="A92" s="6"/>
      <c r="B92" s="6"/>
      <c r="C92" s="7"/>
      <c r="D92" s="6"/>
      <c r="E92" s="6"/>
      <c r="F92" s="8"/>
      <c r="G92" s="8"/>
      <c r="H92" s="8"/>
      <c r="I92" s="8"/>
      <c r="J92" s="8"/>
      <c r="K92" s="22"/>
      <c r="L92" s="10"/>
      <c r="M92" s="10"/>
      <c r="N92" s="10"/>
      <c r="O92" s="11"/>
      <c r="P92" s="11"/>
      <c r="Q92" s="11"/>
      <c r="R92" s="10"/>
      <c r="S92" s="11"/>
      <c r="X92" s="31"/>
      <c r="Y92" s="31"/>
    </row>
    <row r="93" spans="1:25" s="12" customFormat="1" x14ac:dyDescent="0.2">
      <c r="A93" s="6"/>
      <c r="B93" s="6"/>
      <c r="C93" s="7"/>
      <c r="D93" s="6"/>
      <c r="E93" s="6"/>
      <c r="F93" s="8"/>
      <c r="G93" s="8"/>
      <c r="H93" s="8"/>
      <c r="I93" s="8"/>
      <c r="J93" s="8"/>
      <c r="K93" s="22"/>
      <c r="L93" s="10"/>
      <c r="M93" s="10"/>
      <c r="N93" s="10"/>
      <c r="O93" s="11"/>
      <c r="P93" s="11"/>
      <c r="Q93" s="11"/>
      <c r="R93" s="10"/>
      <c r="S93" s="11"/>
      <c r="X93" s="31"/>
      <c r="Y93" s="31"/>
    </row>
    <row r="94" spans="1:25" s="12" customFormat="1" x14ac:dyDescent="0.2">
      <c r="A94" s="6"/>
      <c r="B94" s="6"/>
      <c r="C94" s="7"/>
      <c r="D94" s="6"/>
      <c r="E94" s="6"/>
      <c r="F94" s="8"/>
      <c r="G94" s="8"/>
      <c r="H94" s="8"/>
      <c r="I94" s="8"/>
      <c r="J94" s="8"/>
      <c r="K94" s="22"/>
      <c r="L94" s="10"/>
      <c r="M94" s="10"/>
      <c r="N94" s="10"/>
      <c r="O94" s="11"/>
      <c r="P94" s="11"/>
      <c r="Q94" s="11"/>
      <c r="R94" s="10"/>
      <c r="S94" s="11"/>
      <c r="X94" s="31"/>
      <c r="Y94" s="31"/>
    </row>
    <row r="95" spans="1:25" s="12" customFormat="1" x14ac:dyDescent="0.2">
      <c r="A95" s="6"/>
      <c r="B95" s="6"/>
      <c r="C95" s="7"/>
      <c r="D95" s="6"/>
      <c r="E95" s="6"/>
      <c r="F95" s="8"/>
      <c r="G95" s="8"/>
      <c r="H95" s="8"/>
      <c r="I95" s="8"/>
      <c r="J95" s="8"/>
      <c r="K95" s="22"/>
      <c r="L95" s="10"/>
      <c r="M95" s="10"/>
      <c r="N95" s="10"/>
      <c r="O95" s="11"/>
      <c r="P95" s="11"/>
      <c r="Q95" s="11"/>
      <c r="R95" s="10"/>
      <c r="S95" s="11"/>
      <c r="X95" s="31"/>
      <c r="Y95" s="31"/>
    </row>
    <row r="96" spans="1:25" s="12" customFormat="1" x14ac:dyDescent="0.2">
      <c r="A96" s="6"/>
      <c r="B96" s="6"/>
      <c r="C96" s="7"/>
      <c r="D96" s="6"/>
      <c r="E96" s="6"/>
      <c r="F96" s="8"/>
      <c r="G96" s="8"/>
      <c r="H96" s="8"/>
      <c r="I96" s="8"/>
      <c r="J96" s="8"/>
      <c r="K96" s="22"/>
      <c r="L96" s="10"/>
      <c r="M96" s="10"/>
      <c r="N96" s="10"/>
      <c r="O96" s="11"/>
      <c r="P96" s="11"/>
      <c r="Q96" s="11"/>
      <c r="R96" s="10"/>
      <c r="S96" s="11"/>
      <c r="X96" s="31"/>
      <c r="Y96" s="31"/>
    </row>
    <row r="97" spans="1:25" s="12" customFormat="1" x14ac:dyDescent="0.2">
      <c r="A97" s="6"/>
      <c r="B97" s="6"/>
      <c r="C97" s="7"/>
      <c r="D97" s="6"/>
      <c r="E97" s="6"/>
      <c r="F97" s="8"/>
      <c r="G97" s="8"/>
      <c r="H97" s="8"/>
      <c r="I97" s="8"/>
      <c r="J97" s="8"/>
      <c r="K97" s="22"/>
      <c r="L97" s="10"/>
      <c r="M97" s="10"/>
      <c r="N97" s="10"/>
      <c r="O97" s="11"/>
      <c r="P97" s="11"/>
      <c r="Q97" s="11"/>
      <c r="R97" s="10"/>
      <c r="S97" s="11"/>
      <c r="X97" s="31"/>
      <c r="Y97" s="31"/>
    </row>
    <row r="98" spans="1:25" s="12" customFormat="1" x14ac:dyDescent="0.2">
      <c r="A98" s="6"/>
      <c r="B98" s="6"/>
      <c r="C98" s="7"/>
      <c r="D98" s="6"/>
      <c r="E98" s="6"/>
      <c r="F98" s="8"/>
      <c r="G98" s="8"/>
      <c r="H98" s="8"/>
      <c r="I98" s="8"/>
      <c r="J98" s="8"/>
      <c r="K98" s="22"/>
      <c r="L98" s="10"/>
      <c r="M98" s="10"/>
      <c r="N98" s="10"/>
      <c r="O98" s="11"/>
      <c r="P98" s="11"/>
      <c r="Q98" s="11"/>
      <c r="R98" s="10"/>
      <c r="S98" s="11"/>
      <c r="X98" s="31"/>
      <c r="Y98" s="31"/>
    </row>
    <row r="99" spans="1:25" s="12" customFormat="1" x14ac:dyDescent="0.2">
      <c r="A99" s="6"/>
      <c r="B99" s="6"/>
      <c r="C99" s="7"/>
      <c r="D99" s="6"/>
      <c r="E99" s="6"/>
      <c r="F99" s="8"/>
      <c r="G99" s="8"/>
      <c r="H99" s="8"/>
      <c r="I99" s="8"/>
      <c r="J99" s="8"/>
      <c r="K99" s="22"/>
      <c r="L99" s="10"/>
      <c r="M99" s="10"/>
      <c r="N99" s="10"/>
      <c r="O99" s="11"/>
      <c r="P99" s="11"/>
      <c r="Q99" s="11"/>
      <c r="R99" s="10"/>
      <c r="S99" s="11"/>
      <c r="X99" s="31"/>
      <c r="Y99" s="31"/>
    </row>
    <row r="100" spans="1:25" s="12" customFormat="1" x14ac:dyDescent="0.2">
      <c r="A100" s="6"/>
      <c r="B100" s="6"/>
      <c r="C100" s="7"/>
      <c r="D100" s="6"/>
      <c r="E100" s="6"/>
      <c r="F100" s="8"/>
      <c r="G100" s="8"/>
      <c r="H100" s="8"/>
      <c r="I100" s="8"/>
      <c r="J100" s="8"/>
      <c r="K100" s="22"/>
      <c r="L100" s="10"/>
      <c r="M100" s="10"/>
      <c r="N100" s="10"/>
      <c r="O100" s="11"/>
      <c r="P100" s="11"/>
      <c r="Q100" s="11"/>
      <c r="R100" s="10"/>
      <c r="S100" s="11"/>
      <c r="X100" s="31"/>
      <c r="Y100" s="31"/>
    </row>
    <row r="101" spans="1:25" s="12" customFormat="1" x14ac:dyDescent="0.2">
      <c r="A101" s="6"/>
      <c r="B101" s="6"/>
      <c r="C101" s="7"/>
      <c r="D101" s="6"/>
      <c r="E101" s="6"/>
      <c r="F101" s="8"/>
      <c r="G101" s="8"/>
      <c r="H101" s="8"/>
      <c r="I101" s="8"/>
      <c r="J101" s="8"/>
      <c r="K101" s="22"/>
      <c r="L101" s="10"/>
      <c r="M101" s="10"/>
      <c r="N101" s="10"/>
      <c r="O101" s="11"/>
      <c r="P101" s="11"/>
      <c r="Q101" s="11"/>
      <c r="R101" s="10"/>
      <c r="S101" s="11"/>
      <c r="X101" s="31"/>
      <c r="Y101" s="31"/>
    </row>
    <row r="102" spans="1:25" s="12" customFormat="1" x14ac:dyDescent="0.2">
      <c r="A102" s="6"/>
      <c r="B102" s="6"/>
      <c r="C102" s="7"/>
      <c r="D102" s="6"/>
      <c r="E102" s="6"/>
      <c r="F102" s="8"/>
      <c r="G102" s="8"/>
      <c r="H102" s="8"/>
      <c r="I102" s="8"/>
      <c r="J102" s="8"/>
      <c r="K102" s="22"/>
      <c r="L102" s="10"/>
      <c r="M102" s="10"/>
      <c r="N102" s="10"/>
      <c r="O102" s="11"/>
      <c r="P102" s="11"/>
      <c r="Q102" s="11"/>
      <c r="R102" s="10"/>
      <c r="S102" s="11"/>
      <c r="X102" s="31"/>
      <c r="Y102" s="31"/>
    </row>
    <row r="103" spans="1:25" s="12" customFormat="1" x14ac:dyDescent="0.2">
      <c r="A103" s="6"/>
      <c r="B103" s="6"/>
      <c r="C103" s="7"/>
      <c r="D103" s="6"/>
      <c r="E103" s="6"/>
      <c r="F103" s="8"/>
      <c r="G103" s="8"/>
      <c r="H103" s="8"/>
      <c r="I103" s="8"/>
      <c r="J103" s="8"/>
      <c r="K103" s="22"/>
      <c r="L103" s="10"/>
      <c r="M103" s="10"/>
      <c r="N103" s="10"/>
      <c r="O103" s="11"/>
      <c r="P103" s="11"/>
      <c r="Q103" s="11"/>
      <c r="R103" s="10"/>
      <c r="S103" s="11"/>
      <c r="X103" s="31"/>
      <c r="Y103" s="31"/>
    </row>
    <row r="104" spans="1:25" s="12" customFormat="1" x14ac:dyDescent="0.2">
      <c r="A104" s="6"/>
      <c r="B104" s="6"/>
      <c r="C104" s="7"/>
      <c r="D104" s="6"/>
      <c r="E104" s="6"/>
      <c r="F104" s="8"/>
      <c r="G104" s="8"/>
      <c r="H104" s="8"/>
      <c r="I104" s="8"/>
      <c r="J104" s="8"/>
      <c r="K104" s="22"/>
      <c r="L104" s="10"/>
      <c r="M104" s="10"/>
      <c r="N104" s="10"/>
      <c r="O104" s="11"/>
      <c r="P104" s="11"/>
      <c r="Q104" s="11"/>
      <c r="R104" s="10"/>
      <c r="S104" s="11"/>
      <c r="X104" s="31"/>
      <c r="Y104" s="31"/>
    </row>
    <row r="105" spans="1:25" s="12" customFormat="1" x14ac:dyDescent="0.2">
      <c r="A105" s="6"/>
      <c r="B105" s="6"/>
      <c r="C105" s="7"/>
      <c r="D105" s="6"/>
      <c r="E105" s="6"/>
      <c r="F105" s="8"/>
      <c r="G105" s="8"/>
      <c r="H105" s="8"/>
      <c r="I105" s="8"/>
      <c r="J105" s="8"/>
      <c r="K105" s="22"/>
      <c r="L105" s="10"/>
      <c r="M105" s="10"/>
      <c r="N105" s="10"/>
      <c r="O105" s="11"/>
      <c r="P105" s="11"/>
      <c r="Q105" s="11"/>
      <c r="R105" s="10"/>
      <c r="S105" s="11"/>
      <c r="X105" s="31"/>
      <c r="Y105" s="31"/>
    </row>
    <row r="106" spans="1:25" s="12" customFormat="1" x14ac:dyDescent="0.2">
      <c r="A106" s="6"/>
      <c r="B106" s="6"/>
      <c r="C106" s="7"/>
      <c r="D106" s="6"/>
      <c r="E106" s="6"/>
      <c r="F106" s="8"/>
      <c r="G106" s="8"/>
      <c r="H106" s="8"/>
      <c r="I106" s="8"/>
      <c r="J106" s="8"/>
      <c r="K106" s="22"/>
      <c r="L106" s="10"/>
      <c r="M106" s="10"/>
      <c r="N106" s="10"/>
      <c r="O106" s="11"/>
      <c r="P106" s="11"/>
      <c r="Q106" s="11"/>
      <c r="R106" s="10"/>
      <c r="S106" s="11"/>
      <c r="X106" s="31"/>
      <c r="Y106" s="31"/>
    </row>
    <row r="107" spans="1:25" s="12" customFormat="1" x14ac:dyDescent="0.2">
      <c r="A107" s="6"/>
      <c r="B107" s="6"/>
      <c r="C107" s="7"/>
      <c r="D107" s="6"/>
      <c r="E107" s="6"/>
      <c r="F107" s="8"/>
      <c r="G107" s="8"/>
      <c r="H107" s="8"/>
      <c r="I107" s="8"/>
      <c r="J107" s="8"/>
      <c r="K107" s="22"/>
      <c r="L107" s="10"/>
      <c r="M107" s="10"/>
      <c r="N107" s="10"/>
      <c r="O107" s="11"/>
      <c r="P107" s="11"/>
      <c r="Q107" s="11"/>
      <c r="R107" s="10"/>
      <c r="S107" s="11"/>
      <c r="X107" s="31"/>
      <c r="Y107" s="31"/>
    </row>
    <row r="108" spans="1:25" s="12" customFormat="1" x14ac:dyDescent="0.2">
      <c r="A108" s="6"/>
      <c r="B108" s="6"/>
      <c r="C108" s="7"/>
      <c r="D108" s="6"/>
      <c r="E108" s="6"/>
      <c r="F108" s="8"/>
      <c r="G108" s="8"/>
      <c r="H108" s="8"/>
      <c r="I108" s="8"/>
      <c r="J108" s="8"/>
      <c r="K108" s="22"/>
      <c r="L108" s="10"/>
      <c r="M108" s="10"/>
      <c r="N108" s="10"/>
      <c r="O108" s="11"/>
      <c r="P108" s="11"/>
      <c r="Q108" s="11"/>
      <c r="R108" s="10"/>
      <c r="S108" s="11"/>
      <c r="X108" s="31"/>
      <c r="Y108" s="31"/>
    </row>
    <row r="109" spans="1:25" s="12" customFormat="1" x14ac:dyDescent="0.2">
      <c r="A109" s="6"/>
      <c r="B109" s="6"/>
      <c r="C109" s="7"/>
      <c r="D109" s="6"/>
      <c r="E109" s="6"/>
      <c r="F109" s="8"/>
      <c r="G109" s="8"/>
      <c r="H109" s="8"/>
      <c r="I109" s="8"/>
      <c r="J109" s="8"/>
      <c r="K109" s="22"/>
      <c r="L109" s="10"/>
      <c r="M109" s="10"/>
      <c r="N109" s="10"/>
      <c r="O109" s="11"/>
      <c r="P109" s="11"/>
      <c r="Q109" s="11"/>
      <c r="R109" s="10"/>
      <c r="S109" s="11"/>
      <c r="X109" s="31"/>
      <c r="Y109" s="31"/>
    </row>
    <row r="110" spans="1:25" s="12" customFormat="1" x14ac:dyDescent="0.2">
      <c r="A110" s="6"/>
      <c r="B110" s="6"/>
      <c r="C110" s="7"/>
      <c r="D110" s="6"/>
      <c r="E110" s="6"/>
      <c r="F110" s="8"/>
      <c r="G110" s="8"/>
      <c r="H110" s="8"/>
      <c r="I110" s="8"/>
      <c r="J110" s="8"/>
      <c r="K110" s="22"/>
      <c r="L110" s="10"/>
      <c r="M110" s="10"/>
      <c r="N110" s="10"/>
      <c r="O110" s="11"/>
      <c r="P110" s="11"/>
      <c r="Q110" s="11"/>
      <c r="R110" s="10"/>
      <c r="S110" s="11"/>
      <c r="X110" s="31"/>
      <c r="Y110" s="31"/>
    </row>
    <row r="111" spans="1:25" s="12" customFormat="1" x14ac:dyDescent="0.2">
      <c r="A111" s="6"/>
      <c r="B111" s="6"/>
      <c r="C111" s="7"/>
      <c r="D111" s="6"/>
      <c r="E111" s="6"/>
      <c r="F111" s="8"/>
      <c r="G111" s="8"/>
      <c r="H111" s="8"/>
      <c r="I111" s="8"/>
      <c r="J111" s="8"/>
      <c r="K111" s="22"/>
      <c r="L111" s="10"/>
      <c r="M111" s="10"/>
      <c r="N111" s="10"/>
      <c r="O111" s="11"/>
      <c r="P111" s="11"/>
      <c r="Q111" s="11"/>
      <c r="R111" s="10"/>
      <c r="S111" s="11"/>
      <c r="X111" s="31"/>
      <c r="Y111" s="31"/>
    </row>
    <row r="112" spans="1:25" s="12" customFormat="1" x14ac:dyDescent="0.2">
      <c r="A112" s="6"/>
      <c r="B112" s="6"/>
      <c r="C112" s="7"/>
      <c r="D112" s="6"/>
      <c r="E112" s="6"/>
      <c r="F112" s="8"/>
      <c r="G112" s="8"/>
      <c r="H112" s="8"/>
      <c r="I112" s="8"/>
      <c r="J112" s="8"/>
      <c r="K112" s="22"/>
      <c r="L112" s="10"/>
      <c r="M112" s="10"/>
      <c r="N112" s="10"/>
      <c r="O112" s="11"/>
      <c r="P112" s="11"/>
      <c r="Q112" s="11"/>
      <c r="R112" s="10"/>
      <c r="S112" s="11"/>
      <c r="X112" s="31"/>
      <c r="Y112" s="31"/>
    </row>
    <row r="113" spans="1:25" s="12" customFormat="1" x14ac:dyDescent="0.2">
      <c r="A113" s="6"/>
      <c r="B113" s="6"/>
      <c r="C113" s="7"/>
      <c r="D113" s="6"/>
      <c r="E113" s="6"/>
      <c r="F113" s="8"/>
      <c r="G113" s="8"/>
      <c r="H113" s="8"/>
      <c r="I113" s="8"/>
      <c r="J113" s="8"/>
      <c r="K113" s="22"/>
      <c r="L113" s="10"/>
      <c r="M113" s="10"/>
      <c r="N113" s="10"/>
      <c r="O113" s="11"/>
      <c r="P113" s="11"/>
      <c r="Q113" s="11"/>
      <c r="R113" s="10"/>
      <c r="S113" s="11"/>
      <c r="X113" s="31"/>
      <c r="Y113" s="31"/>
    </row>
    <row r="114" spans="1:25" s="12" customFormat="1" x14ac:dyDescent="0.2">
      <c r="A114" s="6"/>
      <c r="B114" s="6"/>
      <c r="C114" s="7"/>
      <c r="D114" s="6"/>
      <c r="E114" s="6"/>
      <c r="F114" s="8"/>
      <c r="G114" s="8"/>
      <c r="H114" s="8"/>
      <c r="I114" s="8"/>
      <c r="J114" s="8"/>
      <c r="K114" s="22"/>
      <c r="L114" s="10"/>
      <c r="M114" s="10"/>
      <c r="N114" s="10"/>
      <c r="O114" s="11"/>
      <c r="P114" s="11"/>
      <c r="Q114" s="11"/>
      <c r="R114" s="10"/>
      <c r="S114" s="11"/>
      <c r="X114" s="31"/>
      <c r="Y114" s="31"/>
    </row>
    <row r="115" spans="1:25" s="12" customFormat="1" x14ac:dyDescent="0.2">
      <c r="A115" s="6"/>
      <c r="B115" s="6"/>
      <c r="C115" s="7"/>
      <c r="D115" s="6"/>
      <c r="E115" s="6"/>
      <c r="F115" s="8"/>
      <c r="G115" s="8"/>
      <c r="H115" s="8"/>
      <c r="I115" s="8"/>
      <c r="J115" s="8"/>
      <c r="K115" s="22"/>
      <c r="L115" s="10"/>
      <c r="M115" s="10"/>
      <c r="N115" s="10"/>
      <c r="O115" s="11"/>
      <c r="P115" s="11"/>
      <c r="Q115" s="11"/>
      <c r="R115" s="10"/>
      <c r="S115" s="11"/>
      <c r="X115" s="31"/>
      <c r="Y115" s="31"/>
    </row>
    <row r="116" spans="1:25" s="12" customFormat="1" x14ac:dyDescent="0.2">
      <c r="A116" s="6"/>
      <c r="B116" s="6"/>
      <c r="C116" s="7"/>
      <c r="D116" s="6"/>
      <c r="E116" s="6"/>
      <c r="F116" s="8"/>
      <c r="G116" s="8"/>
      <c r="H116" s="8"/>
      <c r="I116" s="8"/>
      <c r="J116" s="8"/>
      <c r="K116" s="22"/>
      <c r="L116" s="10"/>
      <c r="M116" s="10"/>
      <c r="N116" s="10"/>
      <c r="O116" s="11"/>
      <c r="P116" s="11"/>
      <c r="Q116" s="11"/>
      <c r="R116" s="10"/>
      <c r="S116" s="11"/>
      <c r="X116" s="31"/>
      <c r="Y116" s="31"/>
    </row>
    <row r="117" spans="1:25" s="12" customFormat="1" x14ac:dyDescent="0.2">
      <c r="A117" s="6"/>
      <c r="B117" s="6"/>
      <c r="C117" s="7"/>
      <c r="D117" s="6"/>
      <c r="E117" s="6"/>
      <c r="F117" s="8"/>
      <c r="G117" s="8"/>
      <c r="H117" s="8"/>
      <c r="I117" s="8"/>
      <c r="J117" s="8"/>
      <c r="K117" s="22"/>
      <c r="L117" s="10"/>
      <c r="M117" s="10"/>
      <c r="N117" s="10"/>
      <c r="O117" s="11"/>
      <c r="P117" s="11"/>
      <c r="Q117" s="11"/>
      <c r="R117" s="10"/>
      <c r="S117" s="11"/>
      <c r="X117" s="31"/>
      <c r="Y117" s="31"/>
    </row>
    <row r="118" spans="1:25" s="12" customFormat="1" x14ac:dyDescent="0.2">
      <c r="A118" s="6"/>
      <c r="B118" s="6"/>
      <c r="C118" s="7"/>
      <c r="D118" s="6"/>
      <c r="E118" s="6"/>
      <c r="F118" s="8"/>
      <c r="G118" s="8"/>
      <c r="H118" s="8"/>
      <c r="I118" s="8"/>
      <c r="J118" s="8"/>
      <c r="K118" s="22"/>
      <c r="L118" s="10"/>
      <c r="M118" s="10"/>
      <c r="N118" s="10"/>
      <c r="O118" s="11"/>
      <c r="P118" s="11"/>
      <c r="Q118" s="11"/>
      <c r="R118" s="10"/>
      <c r="S118" s="11"/>
      <c r="X118" s="31"/>
      <c r="Y118" s="31"/>
    </row>
    <row r="119" spans="1:25" s="12" customFormat="1" x14ac:dyDescent="0.2">
      <c r="A119" s="6"/>
      <c r="B119" s="6"/>
      <c r="C119" s="7"/>
      <c r="D119" s="6"/>
      <c r="E119" s="6"/>
      <c r="F119" s="8"/>
      <c r="G119" s="8"/>
      <c r="H119" s="8"/>
      <c r="I119" s="8"/>
      <c r="J119" s="8"/>
      <c r="K119" s="22"/>
      <c r="L119" s="10"/>
      <c r="M119" s="10"/>
      <c r="N119" s="10"/>
      <c r="O119" s="11"/>
      <c r="P119" s="11"/>
      <c r="Q119" s="11"/>
      <c r="R119" s="10"/>
      <c r="S119" s="11"/>
      <c r="X119" s="31"/>
      <c r="Y119" s="31"/>
    </row>
    <row r="120" spans="1:25" s="12" customFormat="1" x14ac:dyDescent="0.2">
      <c r="A120" s="6"/>
      <c r="B120" s="6"/>
      <c r="C120" s="7"/>
      <c r="D120" s="6"/>
      <c r="E120" s="6"/>
      <c r="F120" s="8"/>
      <c r="G120" s="8"/>
      <c r="H120" s="8"/>
      <c r="I120" s="8"/>
      <c r="J120" s="8"/>
      <c r="K120" s="22"/>
      <c r="L120" s="10"/>
      <c r="M120" s="10"/>
      <c r="N120" s="10"/>
      <c r="O120" s="11"/>
      <c r="P120" s="11"/>
      <c r="Q120" s="11"/>
      <c r="R120" s="10"/>
      <c r="S120" s="11"/>
      <c r="X120" s="31"/>
      <c r="Y120" s="31"/>
    </row>
    <row r="121" spans="1:25" s="12" customFormat="1" x14ac:dyDescent="0.2">
      <c r="A121" s="6"/>
      <c r="B121" s="6"/>
      <c r="C121" s="7"/>
      <c r="D121" s="6"/>
      <c r="E121" s="6"/>
      <c r="F121" s="8"/>
      <c r="G121" s="8"/>
      <c r="H121" s="8"/>
      <c r="I121" s="8"/>
      <c r="J121" s="8"/>
      <c r="K121" s="22"/>
      <c r="L121" s="10"/>
      <c r="M121" s="10"/>
      <c r="N121" s="10"/>
      <c r="O121" s="11"/>
      <c r="P121" s="11"/>
      <c r="Q121" s="11"/>
      <c r="R121" s="10"/>
      <c r="S121" s="11"/>
      <c r="X121" s="31"/>
      <c r="Y121" s="31"/>
    </row>
    <row r="122" spans="1:25" s="12" customFormat="1" x14ac:dyDescent="0.2">
      <c r="A122" s="6"/>
      <c r="B122" s="6"/>
      <c r="C122" s="7"/>
      <c r="D122" s="6"/>
      <c r="E122" s="6"/>
      <c r="F122" s="8"/>
      <c r="G122" s="8"/>
      <c r="H122" s="8"/>
      <c r="I122" s="8"/>
      <c r="J122" s="8"/>
      <c r="K122" s="22"/>
      <c r="L122" s="10"/>
      <c r="M122" s="10"/>
      <c r="N122" s="10"/>
      <c r="O122" s="11"/>
      <c r="P122" s="11"/>
      <c r="Q122" s="11"/>
      <c r="R122" s="10"/>
      <c r="S122" s="11"/>
      <c r="X122" s="31"/>
      <c r="Y122" s="31"/>
    </row>
    <row r="123" spans="1:25" s="12" customFormat="1" x14ac:dyDescent="0.2">
      <c r="A123" s="6"/>
      <c r="B123" s="6"/>
      <c r="C123" s="7"/>
      <c r="D123" s="6"/>
      <c r="E123" s="6"/>
      <c r="F123" s="8"/>
      <c r="G123" s="8"/>
      <c r="H123" s="8"/>
      <c r="I123" s="8"/>
      <c r="J123" s="8"/>
      <c r="K123" s="22"/>
      <c r="L123" s="10"/>
      <c r="M123" s="10"/>
      <c r="N123" s="10"/>
      <c r="O123" s="11"/>
      <c r="P123" s="11"/>
      <c r="Q123" s="11"/>
      <c r="R123" s="10"/>
      <c r="S123" s="11"/>
      <c r="X123" s="31"/>
      <c r="Y123" s="31"/>
    </row>
    <row r="124" spans="1:25" s="12" customFormat="1" x14ac:dyDescent="0.2">
      <c r="A124" s="6"/>
      <c r="B124" s="6"/>
      <c r="C124" s="7"/>
      <c r="D124" s="6"/>
      <c r="E124" s="6"/>
      <c r="F124" s="8"/>
      <c r="G124" s="8"/>
      <c r="H124" s="8"/>
      <c r="I124" s="8"/>
      <c r="J124" s="8"/>
      <c r="K124" s="22"/>
      <c r="L124" s="10"/>
      <c r="M124" s="10"/>
      <c r="N124" s="10"/>
      <c r="O124" s="11"/>
      <c r="P124" s="11"/>
      <c r="Q124" s="11"/>
      <c r="R124" s="10"/>
      <c r="S124" s="11"/>
      <c r="X124" s="31"/>
      <c r="Y124" s="31"/>
    </row>
    <row r="125" spans="1:25" s="12" customFormat="1" x14ac:dyDescent="0.2">
      <c r="A125" s="6"/>
      <c r="B125" s="6"/>
      <c r="C125" s="7"/>
      <c r="D125" s="6"/>
      <c r="E125" s="6"/>
      <c r="F125" s="8"/>
      <c r="G125" s="8"/>
      <c r="H125" s="8"/>
      <c r="I125" s="8"/>
      <c r="J125" s="8"/>
      <c r="K125" s="22"/>
      <c r="L125" s="10"/>
      <c r="M125" s="10"/>
      <c r="N125" s="10"/>
      <c r="O125" s="11"/>
      <c r="P125" s="11"/>
      <c r="Q125" s="11"/>
      <c r="R125" s="10"/>
      <c r="S125" s="11"/>
      <c r="X125" s="31"/>
      <c r="Y125" s="31"/>
    </row>
    <row r="126" spans="1:25" s="12" customFormat="1" x14ac:dyDescent="0.2">
      <c r="A126" s="6"/>
      <c r="B126" s="6"/>
      <c r="C126" s="7"/>
      <c r="D126" s="6"/>
      <c r="E126" s="6"/>
      <c r="F126" s="8"/>
      <c r="G126" s="8"/>
      <c r="H126" s="8"/>
      <c r="I126" s="8"/>
      <c r="J126" s="8"/>
      <c r="K126" s="22"/>
      <c r="L126" s="10"/>
      <c r="M126" s="10"/>
      <c r="N126" s="10"/>
      <c r="O126" s="11"/>
      <c r="P126" s="11"/>
      <c r="Q126" s="11"/>
      <c r="R126" s="10"/>
      <c r="S126" s="11"/>
      <c r="X126" s="31"/>
      <c r="Y126" s="31"/>
    </row>
    <row r="127" spans="1:25" s="12" customFormat="1" x14ac:dyDescent="0.2">
      <c r="A127" s="6"/>
      <c r="B127" s="6"/>
      <c r="C127" s="7"/>
      <c r="D127" s="6"/>
      <c r="E127" s="6"/>
      <c r="F127" s="8"/>
      <c r="G127" s="8"/>
      <c r="H127" s="8"/>
      <c r="I127" s="8"/>
      <c r="J127" s="8"/>
      <c r="K127" s="22"/>
      <c r="L127" s="10"/>
      <c r="M127" s="10"/>
      <c r="N127" s="10"/>
      <c r="O127" s="11"/>
      <c r="P127" s="11"/>
      <c r="Q127" s="11"/>
      <c r="R127" s="10"/>
      <c r="S127" s="11"/>
      <c r="X127" s="31"/>
      <c r="Y127" s="31"/>
    </row>
    <row r="128" spans="1:25" s="12" customFormat="1" x14ac:dyDescent="0.2">
      <c r="A128" s="6"/>
      <c r="B128" s="6"/>
      <c r="C128" s="7"/>
      <c r="D128" s="6"/>
      <c r="E128" s="6"/>
      <c r="F128" s="8"/>
      <c r="G128" s="8"/>
      <c r="H128" s="8"/>
      <c r="I128" s="8"/>
      <c r="J128" s="8"/>
      <c r="K128" s="22"/>
      <c r="L128" s="10"/>
      <c r="M128" s="10"/>
      <c r="N128" s="10"/>
      <c r="O128" s="11"/>
      <c r="P128" s="11"/>
      <c r="Q128" s="11"/>
      <c r="R128" s="10"/>
      <c r="S128" s="11"/>
      <c r="X128" s="31"/>
      <c r="Y128" s="31"/>
    </row>
    <row r="129" spans="1:25" s="12" customFormat="1" x14ac:dyDescent="0.2">
      <c r="A129" s="6"/>
      <c r="B129" s="6"/>
      <c r="C129" s="7"/>
      <c r="D129" s="6"/>
      <c r="E129" s="6"/>
      <c r="F129" s="8"/>
      <c r="G129" s="8"/>
      <c r="H129" s="8"/>
      <c r="I129" s="8"/>
      <c r="J129" s="8"/>
      <c r="K129" s="22"/>
      <c r="L129" s="10"/>
      <c r="M129" s="10"/>
      <c r="N129" s="10"/>
      <c r="O129" s="11"/>
      <c r="P129" s="11"/>
      <c r="Q129" s="11"/>
      <c r="R129" s="10"/>
      <c r="S129" s="11"/>
      <c r="X129" s="31"/>
      <c r="Y129" s="31"/>
    </row>
    <row r="130" spans="1:25" s="12" customFormat="1" x14ac:dyDescent="0.2">
      <c r="A130" s="6"/>
      <c r="B130" s="6"/>
      <c r="C130" s="7"/>
      <c r="D130" s="6"/>
      <c r="E130" s="6"/>
      <c r="F130" s="8"/>
      <c r="G130" s="8"/>
      <c r="H130" s="8"/>
      <c r="I130" s="8"/>
      <c r="J130" s="8"/>
      <c r="K130" s="22"/>
      <c r="L130" s="10"/>
      <c r="M130" s="10"/>
      <c r="N130" s="10"/>
      <c r="O130" s="11"/>
      <c r="P130" s="11"/>
      <c r="Q130" s="11"/>
      <c r="R130" s="10"/>
      <c r="S130" s="11"/>
      <c r="X130" s="31"/>
      <c r="Y130" s="31"/>
    </row>
    <row r="131" spans="1:25" s="12" customFormat="1" x14ac:dyDescent="0.2">
      <c r="A131" s="6"/>
      <c r="B131" s="6"/>
      <c r="C131" s="7"/>
      <c r="D131" s="6"/>
      <c r="E131" s="6"/>
      <c r="F131" s="8"/>
      <c r="G131" s="8"/>
      <c r="H131" s="8"/>
      <c r="I131" s="8"/>
      <c r="J131" s="8"/>
      <c r="K131" s="22"/>
      <c r="L131" s="10"/>
      <c r="M131" s="10"/>
      <c r="N131" s="10"/>
      <c r="O131" s="11"/>
      <c r="P131" s="11"/>
      <c r="Q131" s="11"/>
      <c r="R131" s="10"/>
      <c r="S131" s="11"/>
      <c r="X131" s="31"/>
      <c r="Y131" s="31"/>
    </row>
    <row r="132" spans="1:25" s="12" customFormat="1" x14ac:dyDescent="0.2">
      <c r="A132" s="6"/>
      <c r="B132" s="6"/>
      <c r="C132" s="7"/>
      <c r="D132" s="6"/>
      <c r="E132" s="6"/>
      <c r="F132" s="8"/>
      <c r="G132" s="8"/>
      <c r="H132" s="8"/>
      <c r="I132" s="8"/>
      <c r="J132" s="8"/>
      <c r="K132" s="22"/>
      <c r="L132" s="10"/>
      <c r="M132" s="10"/>
      <c r="N132" s="10"/>
      <c r="O132" s="11"/>
      <c r="P132" s="11"/>
      <c r="Q132" s="11"/>
      <c r="R132" s="10"/>
      <c r="S132" s="11"/>
      <c r="X132" s="31"/>
      <c r="Y132" s="31"/>
    </row>
    <row r="133" spans="1:25" s="12" customFormat="1" x14ac:dyDescent="0.2">
      <c r="A133" s="6"/>
      <c r="B133" s="6"/>
      <c r="C133" s="7"/>
      <c r="D133" s="6"/>
      <c r="E133" s="6"/>
      <c r="F133" s="8"/>
      <c r="G133" s="8"/>
      <c r="H133" s="8"/>
      <c r="I133" s="8"/>
      <c r="J133" s="8"/>
      <c r="K133" s="22"/>
      <c r="L133" s="10"/>
      <c r="M133" s="10"/>
      <c r="N133" s="10"/>
      <c r="O133" s="11"/>
      <c r="P133" s="11"/>
      <c r="Q133" s="11"/>
      <c r="R133" s="10"/>
      <c r="S133" s="11"/>
      <c r="X133" s="31"/>
      <c r="Y133" s="31"/>
    </row>
    <row r="134" spans="1:25" s="12" customFormat="1" x14ac:dyDescent="0.2">
      <c r="A134" s="6"/>
      <c r="B134" s="6"/>
      <c r="C134" s="7"/>
      <c r="D134" s="6"/>
      <c r="E134" s="6"/>
      <c r="F134" s="8"/>
      <c r="G134" s="8"/>
      <c r="H134" s="8"/>
      <c r="I134" s="8"/>
      <c r="J134" s="8"/>
      <c r="K134" s="22"/>
      <c r="L134" s="10"/>
      <c r="M134" s="10"/>
      <c r="N134" s="10"/>
      <c r="O134" s="11"/>
      <c r="P134" s="11"/>
      <c r="Q134" s="11"/>
      <c r="R134" s="10"/>
      <c r="S134" s="11"/>
      <c r="X134" s="31"/>
      <c r="Y134" s="31"/>
    </row>
    <row r="135" spans="1:25" s="12" customFormat="1" x14ac:dyDescent="0.2">
      <c r="A135" s="6"/>
      <c r="B135" s="6"/>
      <c r="C135" s="7"/>
      <c r="D135" s="6"/>
      <c r="E135" s="6"/>
      <c r="F135" s="8"/>
      <c r="G135" s="8"/>
      <c r="H135" s="8"/>
      <c r="I135" s="8"/>
      <c r="J135" s="8"/>
      <c r="K135" s="22"/>
      <c r="L135" s="10"/>
      <c r="M135" s="10"/>
      <c r="N135" s="10"/>
      <c r="O135" s="11"/>
      <c r="P135" s="11"/>
      <c r="Q135" s="11"/>
      <c r="R135" s="10"/>
      <c r="S135" s="11"/>
      <c r="X135" s="31"/>
      <c r="Y135" s="31"/>
    </row>
    <row r="136" spans="1:25" s="12" customFormat="1" x14ac:dyDescent="0.2">
      <c r="A136" s="6"/>
      <c r="B136" s="6"/>
      <c r="C136" s="7"/>
      <c r="D136" s="6"/>
      <c r="E136" s="6"/>
      <c r="F136" s="8"/>
      <c r="G136" s="8"/>
      <c r="H136" s="8"/>
      <c r="I136" s="8"/>
      <c r="J136" s="8"/>
      <c r="K136" s="22"/>
      <c r="L136" s="10"/>
      <c r="M136" s="10"/>
      <c r="N136" s="10"/>
      <c r="O136" s="11"/>
      <c r="P136" s="11"/>
      <c r="Q136" s="11"/>
      <c r="R136" s="10"/>
      <c r="S136" s="11"/>
      <c r="X136" s="31"/>
      <c r="Y136" s="31"/>
    </row>
    <row r="137" spans="1:25" s="12" customFormat="1" x14ac:dyDescent="0.2">
      <c r="A137" s="6"/>
      <c r="B137" s="6"/>
      <c r="C137" s="7"/>
      <c r="D137" s="6"/>
      <c r="E137" s="6"/>
      <c r="F137" s="8"/>
      <c r="G137" s="8"/>
      <c r="H137" s="8"/>
      <c r="I137" s="8"/>
      <c r="J137" s="8"/>
      <c r="K137" s="22"/>
      <c r="L137" s="10"/>
      <c r="M137" s="10"/>
      <c r="N137" s="10"/>
      <c r="O137" s="11"/>
      <c r="P137" s="11"/>
      <c r="Q137" s="11"/>
      <c r="R137" s="10"/>
      <c r="S137" s="11"/>
      <c r="X137" s="31"/>
      <c r="Y137" s="31"/>
    </row>
    <row r="138" spans="1:25" s="12" customFormat="1" x14ac:dyDescent="0.2">
      <c r="A138" s="6"/>
      <c r="B138" s="6"/>
      <c r="C138" s="7"/>
      <c r="D138" s="6"/>
      <c r="E138" s="6"/>
      <c r="F138" s="8"/>
      <c r="G138" s="8"/>
      <c r="H138" s="8"/>
      <c r="I138" s="8"/>
      <c r="J138" s="8"/>
      <c r="K138" s="22"/>
      <c r="L138" s="10"/>
      <c r="M138" s="10"/>
      <c r="N138" s="10"/>
      <c r="O138" s="11"/>
      <c r="P138" s="11"/>
      <c r="Q138" s="11"/>
      <c r="R138" s="10"/>
      <c r="S138" s="11"/>
      <c r="X138" s="31"/>
      <c r="Y138" s="31"/>
    </row>
    <row r="139" spans="1:25" s="12" customFormat="1" x14ac:dyDescent="0.2">
      <c r="A139" s="6"/>
      <c r="B139" s="6"/>
      <c r="C139" s="7"/>
      <c r="D139" s="6"/>
      <c r="E139" s="6"/>
      <c r="F139" s="8"/>
      <c r="G139" s="8"/>
      <c r="H139" s="8"/>
      <c r="I139" s="8"/>
      <c r="J139" s="8"/>
      <c r="K139" s="22"/>
      <c r="L139" s="10"/>
      <c r="M139" s="10"/>
      <c r="N139" s="10"/>
      <c r="O139" s="11"/>
      <c r="P139" s="11"/>
      <c r="Q139" s="11"/>
      <c r="R139" s="10"/>
      <c r="S139" s="11"/>
      <c r="X139" s="31"/>
      <c r="Y139" s="31"/>
    </row>
    <row r="140" spans="1:25" s="12" customFormat="1" x14ac:dyDescent="0.2">
      <c r="A140" s="6"/>
      <c r="B140" s="6"/>
      <c r="C140" s="7"/>
      <c r="D140" s="6"/>
      <c r="E140" s="6"/>
      <c r="F140" s="8"/>
      <c r="G140" s="8"/>
      <c r="H140" s="8"/>
      <c r="I140" s="8"/>
      <c r="J140" s="8"/>
      <c r="K140" s="22"/>
      <c r="L140" s="10"/>
      <c r="M140" s="10"/>
      <c r="N140" s="10"/>
      <c r="O140" s="11"/>
      <c r="P140" s="11"/>
      <c r="Q140" s="11"/>
      <c r="R140" s="10"/>
      <c r="S140" s="11"/>
      <c r="X140" s="31"/>
      <c r="Y140" s="31"/>
    </row>
    <row r="141" spans="1:25" s="12" customFormat="1" x14ac:dyDescent="0.2">
      <c r="A141" s="6"/>
      <c r="B141" s="6"/>
      <c r="C141" s="7"/>
      <c r="D141" s="6"/>
      <c r="E141" s="6"/>
      <c r="F141" s="8"/>
      <c r="G141" s="8"/>
      <c r="H141" s="8"/>
      <c r="I141" s="8"/>
      <c r="J141" s="8"/>
      <c r="K141" s="22"/>
      <c r="L141" s="10"/>
      <c r="M141" s="10"/>
      <c r="N141" s="10"/>
      <c r="O141" s="11"/>
      <c r="P141" s="11"/>
      <c r="Q141" s="11"/>
      <c r="R141" s="10"/>
      <c r="S141" s="11"/>
      <c r="X141" s="31"/>
      <c r="Y141" s="31"/>
    </row>
    <row r="142" spans="1:25" s="12" customFormat="1" x14ac:dyDescent="0.2">
      <c r="A142" s="6"/>
      <c r="B142" s="6"/>
      <c r="C142" s="7"/>
      <c r="D142" s="6"/>
      <c r="E142" s="6"/>
      <c r="F142" s="8"/>
      <c r="G142" s="8"/>
      <c r="H142" s="8"/>
      <c r="I142" s="8"/>
      <c r="J142" s="8"/>
      <c r="K142" s="22"/>
      <c r="L142" s="10"/>
      <c r="M142" s="10"/>
      <c r="N142" s="10"/>
      <c r="O142" s="11"/>
      <c r="P142" s="11"/>
      <c r="Q142" s="11"/>
      <c r="R142" s="10"/>
      <c r="S142" s="11"/>
      <c r="X142" s="31"/>
      <c r="Y142" s="31"/>
    </row>
    <row r="143" spans="1:25" s="12" customFormat="1" x14ac:dyDescent="0.2">
      <c r="A143" s="6"/>
      <c r="B143" s="6"/>
      <c r="C143" s="7"/>
      <c r="D143" s="6"/>
      <c r="E143" s="6"/>
      <c r="F143" s="8"/>
      <c r="G143" s="8"/>
      <c r="H143" s="8"/>
      <c r="I143" s="8"/>
      <c r="J143" s="8"/>
      <c r="K143" s="22"/>
      <c r="L143" s="10"/>
      <c r="M143" s="10"/>
      <c r="N143" s="10"/>
      <c r="O143" s="11"/>
      <c r="P143" s="11"/>
      <c r="Q143" s="11"/>
      <c r="R143" s="10"/>
      <c r="S143" s="11"/>
      <c r="X143" s="31"/>
      <c r="Y143" s="31"/>
    </row>
    <row r="144" spans="1:25" s="12" customFormat="1" x14ac:dyDescent="0.2">
      <c r="A144" s="6"/>
      <c r="B144" s="6"/>
      <c r="C144" s="7"/>
      <c r="D144" s="6"/>
      <c r="E144" s="6"/>
      <c r="F144" s="8"/>
      <c r="G144" s="8"/>
      <c r="H144" s="8"/>
      <c r="I144" s="8"/>
      <c r="J144" s="8"/>
      <c r="K144" s="22"/>
      <c r="L144" s="10"/>
      <c r="M144" s="10"/>
      <c r="N144" s="10"/>
      <c r="O144" s="11"/>
      <c r="P144" s="11"/>
      <c r="Q144" s="11"/>
      <c r="R144" s="10"/>
      <c r="S144" s="11"/>
      <c r="X144" s="31"/>
      <c r="Y144" s="31"/>
    </row>
    <row r="145" spans="1:25" s="12" customFormat="1" x14ac:dyDescent="0.2">
      <c r="A145" s="6"/>
      <c r="B145" s="6"/>
      <c r="C145" s="7"/>
      <c r="D145" s="6"/>
      <c r="E145" s="6"/>
      <c r="F145" s="8"/>
      <c r="G145" s="8"/>
      <c r="H145" s="8"/>
      <c r="I145" s="8"/>
      <c r="J145" s="8"/>
      <c r="K145" s="22"/>
      <c r="L145" s="10"/>
      <c r="M145" s="10"/>
      <c r="N145" s="10"/>
      <c r="O145" s="11"/>
      <c r="P145" s="11"/>
      <c r="Q145" s="11"/>
      <c r="R145" s="10"/>
      <c r="S145" s="11"/>
      <c r="X145" s="31"/>
      <c r="Y145" s="31"/>
    </row>
    <row r="146" spans="1:25" s="12" customFormat="1" x14ac:dyDescent="0.2">
      <c r="A146" s="6"/>
      <c r="B146" s="6"/>
      <c r="C146" s="7"/>
      <c r="D146" s="6"/>
      <c r="E146" s="6"/>
      <c r="F146" s="8"/>
      <c r="G146" s="8"/>
      <c r="H146" s="8"/>
      <c r="I146" s="8"/>
      <c r="J146" s="8"/>
      <c r="K146" s="22"/>
      <c r="L146" s="10"/>
      <c r="M146" s="10"/>
      <c r="N146" s="10"/>
      <c r="O146" s="11"/>
      <c r="P146" s="11"/>
      <c r="Q146" s="11"/>
      <c r="R146" s="10"/>
      <c r="S146" s="11"/>
      <c r="X146" s="31"/>
      <c r="Y146" s="31"/>
    </row>
    <row r="147" spans="1:25" s="12" customFormat="1" x14ac:dyDescent="0.2">
      <c r="A147" s="6"/>
      <c r="B147" s="6"/>
      <c r="C147" s="7"/>
      <c r="D147" s="6"/>
      <c r="E147" s="6"/>
      <c r="F147" s="8"/>
      <c r="G147" s="8"/>
      <c r="H147" s="8"/>
      <c r="I147" s="8"/>
      <c r="J147" s="8"/>
      <c r="K147" s="22"/>
      <c r="L147" s="10"/>
      <c r="M147" s="10"/>
      <c r="N147" s="10"/>
      <c r="O147" s="11"/>
      <c r="P147" s="11"/>
      <c r="Q147" s="11"/>
      <c r="R147" s="10"/>
      <c r="S147" s="11"/>
      <c r="X147" s="31"/>
      <c r="Y147" s="31"/>
    </row>
    <row r="148" spans="1:25" s="12" customFormat="1" x14ac:dyDescent="0.2">
      <c r="A148" s="6"/>
      <c r="B148" s="6"/>
      <c r="C148" s="7"/>
      <c r="D148" s="6"/>
      <c r="E148" s="6"/>
      <c r="F148" s="8"/>
      <c r="G148" s="8"/>
      <c r="H148" s="8"/>
      <c r="I148" s="8"/>
      <c r="J148" s="8"/>
      <c r="K148" s="22"/>
      <c r="L148" s="10"/>
      <c r="M148" s="10"/>
      <c r="N148" s="10"/>
      <c r="O148" s="11"/>
      <c r="P148" s="11"/>
      <c r="Q148" s="11"/>
      <c r="R148" s="10"/>
      <c r="S148" s="11"/>
      <c r="X148" s="31"/>
      <c r="Y148" s="31"/>
    </row>
    <row r="149" spans="1:25" s="12" customFormat="1" x14ac:dyDescent="0.2">
      <c r="A149" s="6"/>
      <c r="B149" s="6"/>
      <c r="C149" s="7"/>
      <c r="D149" s="6"/>
      <c r="E149" s="6"/>
      <c r="F149" s="8"/>
      <c r="G149" s="8"/>
      <c r="H149" s="8"/>
      <c r="I149" s="8"/>
      <c r="J149" s="8"/>
      <c r="K149" s="22"/>
      <c r="L149" s="10"/>
      <c r="M149" s="10"/>
      <c r="N149" s="10"/>
      <c r="O149" s="11"/>
      <c r="P149" s="11"/>
      <c r="Q149" s="11"/>
      <c r="R149" s="10"/>
      <c r="S149" s="11"/>
      <c r="X149" s="31"/>
      <c r="Y149" s="31"/>
    </row>
    <row r="150" spans="1:25" s="12" customFormat="1" x14ac:dyDescent="0.2">
      <c r="A150" s="6"/>
      <c r="B150" s="6"/>
      <c r="C150" s="7"/>
      <c r="D150" s="6"/>
      <c r="E150" s="6"/>
      <c r="F150" s="8"/>
      <c r="G150" s="8"/>
      <c r="H150" s="8"/>
      <c r="I150" s="8"/>
      <c r="J150" s="8"/>
      <c r="K150" s="22"/>
      <c r="L150" s="10"/>
      <c r="M150" s="10"/>
      <c r="N150" s="10"/>
      <c r="O150" s="11"/>
      <c r="P150" s="11"/>
      <c r="Q150" s="11"/>
      <c r="R150" s="10"/>
      <c r="S150" s="11"/>
      <c r="X150" s="31"/>
      <c r="Y150" s="31"/>
    </row>
    <row r="151" spans="1:25" s="12" customFormat="1" x14ac:dyDescent="0.2">
      <c r="A151" s="6"/>
      <c r="B151" s="6"/>
      <c r="C151" s="7"/>
      <c r="D151" s="6"/>
      <c r="E151" s="6"/>
      <c r="F151" s="8"/>
      <c r="G151" s="8"/>
      <c r="H151" s="8"/>
      <c r="I151" s="8"/>
      <c r="J151" s="8"/>
      <c r="K151" s="22"/>
      <c r="L151" s="10"/>
      <c r="M151" s="10"/>
      <c r="N151" s="10"/>
      <c r="O151" s="11"/>
      <c r="P151" s="11"/>
      <c r="Q151" s="11"/>
      <c r="R151" s="10"/>
      <c r="S151" s="11"/>
      <c r="X151" s="31"/>
      <c r="Y151" s="31"/>
    </row>
    <row r="152" spans="1:25" s="12" customFormat="1" x14ac:dyDescent="0.2">
      <c r="A152" s="6"/>
      <c r="B152" s="6"/>
      <c r="C152" s="7"/>
      <c r="D152" s="6"/>
      <c r="E152" s="6"/>
      <c r="F152" s="8"/>
      <c r="G152" s="8"/>
      <c r="H152" s="8"/>
      <c r="I152" s="8"/>
      <c r="J152" s="8"/>
      <c r="K152" s="22"/>
      <c r="L152" s="10"/>
      <c r="M152" s="10"/>
      <c r="N152" s="10"/>
      <c r="O152" s="11"/>
      <c r="P152" s="11"/>
      <c r="Q152" s="11"/>
      <c r="R152" s="10"/>
      <c r="S152" s="11"/>
      <c r="X152" s="31"/>
      <c r="Y152" s="31"/>
    </row>
    <row r="153" spans="1:25" s="12" customFormat="1" x14ac:dyDescent="0.2">
      <c r="A153" s="6"/>
      <c r="B153" s="6"/>
      <c r="C153" s="7"/>
      <c r="D153" s="6"/>
      <c r="E153" s="6"/>
      <c r="F153" s="8"/>
      <c r="G153" s="8"/>
      <c r="H153" s="8"/>
      <c r="I153" s="8"/>
      <c r="J153" s="8"/>
      <c r="K153" s="22"/>
      <c r="L153" s="10"/>
      <c r="M153" s="10"/>
      <c r="N153" s="10"/>
      <c r="O153" s="11"/>
      <c r="P153" s="11"/>
      <c r="Q153" s="11"/>
      <c r="R153" s="10"/>
      <c r="S153" s="11"/>
      <c r="X153" s="31"/>
      <c r="Y153" s="31"/>
    </row>
    <row r="154" spans="1:25" s="12" customFormat="1" x14ac:dyDescent="0.2">
      <c r="A154" s="6"/>
      <c r="B154" s="6"/>
      <c r="C154" s="7"/>
      <c r="D154" s="6"/>
      <c r="E154" s="6"/>
      <c r="F154" s="8"/>
      <c r="G154" s="8"/>
      <c r="H154" s="8"/>
      <c r="I154" s="8"/>
      <c r="J154" s="8"/>
      <c r="K154" s="22"/>
      <c r="L154" s="10"/>
      <c r="M154" s="10"/>
      <c r="N154" s="10"/>
      <c r="O154" s="11"/>
      <c r="P154" s="11"/>
      <c r="Q154" s="11"/>
      <c r="R154" s="10"/>
      <c r="S154" s="11"/>
      <c r="X154" s="31"/>
      <c r="Y154" s="31"/>
    </row>
    <row r="155" spans="1:25" s="12" customFormat="1" x14ac:dyDescent="0.2">
      <c r="A155" s="6"/>
      <c r="B155" s="6"/>
      <c r="C155" s="7"/>
      <c r="D155" s="6"/>
      <c r="E155" s="6"/>
      <c r="F155" s="8"/>
      <c r="G155" s="8"/>
      <c r="H155" s="8"/>
      <c r="I155" s="8"/>
      <c r="J155" s="8"/>
      <c r="K155" s="22"/>
      <c r="L155" s="10"/>
      <c r="M155" s="10"/>
      <c r="N155" s="10"/>
      <c r="O155" s="11"/>
      <c r="P155" s="11"/>
      <c r="Q155" s="11"/>
      <c r="R155" s="10"/>
      <c r="S155" s="11"/>
      <c r="X155" s="31"/>
      <c r="Y155" s="31"/>
    </row>
    <row r="156" spans="1:25" s="12" customFormat="1" x14ac:dyDescent="0.2">
      <c r="A156" s="6"/>
      <c r="B156" s="6"/>
      <c r="C156" s="7"/>
      <c r="D156" s="6"/>
      <c r="E156" s="6"/>
      <c r="F156" s="8"/>
      <c r="G156" s="8"/>
      <c r="H156" s="8"/>
      <c r="I156" s="8"/>
      <c r="J156" s="8"/>
      <c r="K156" s="22"/>
      <c r="L156" s="10"/>
      <c r="M156" s="10"/>
      <c r="N156" s="10"/>
      <c r="O156" s="11"/>
      <c r="P156" s="11"/>
      <c r="Q156" s="11"/>
      <c r="R156" s="10"/>
      <c r="S156" s="11"/>
      <c r="X156" s="31"/>
      <c r="Y156" s="31"/>
    </row>
    <row r="157" spans="1:25" s="12" customFormat="1" x14ac:dyDescent="0.2">
      <c r="A157" s="6"/>
      <c r="B157" s="6"/>
      <c r="C157" s="7"/>
      <c r="D157" s="6"/>
      <c r="E157" s="6"/>
      <c r="F157" s="8"/>
      <c r="G157" s="8"/>
      <c r="H157" s="8"/>
      <c r="I157" s="8"/>
      <c r="J157" s="8"/>
      <c r="K157" s="22"/>
      <c r="L157" s="10"/>
      <c r="M157" s="10"/>
      <c r="N157" s="10"/>
      <c r="O157" s="11"/>
      <c r="P157" s="11"/>
      <c r="Q157" s="11"/>
      <c r="R157" s="10"/>
      <c r="S157" s="11"/>
      <c r="X157" s="31"/>
      <c r="Y157" s="31"/>
    </row>
    <row r="158" spans="1:25" s="12" customFormat="1" x14ac:dyDescent="0.2">
      <c r="A158" s="6"/>
      <c r="B158" s="6"/>
      <c r="C158" s="7"/>
      <c r="D158" s="6"/>
      <c r="E158" s="6"/>
      <c r="F158" s="8"/>
      <c r="G158" s="8"/>
      <c r="H158" s="8"/>
      <c r="I158" s="8"/>
      <c r="J158" s="8"/>
      <c r="K158" s="22"/>
      <c r="L158" s="10"/>
      <c r="M158" s="10"/>
      <c r="N158" s="10"/>
      <c r="O158" s="11"/>
      <c r="P158" s="11"/>
      <c r="Q158" s="11"/>
      <c r="R158" s="10"/>
      <c r="S158" s="11"/>
      <c r="X158" s="31"/>
      <c r="Y158" s="31"/>
    </row>
    <row r="159" spans="1:25" s="12" customFormat="1" x14ac:dyDescent="0.2">
      <c r="A159" s="6"/>
      <c r="B159" s="6"/>
      <c r="C159" s="7"/>
      <c r="D159" s="6"/>
      <c r="E159" s="6"/>
      <c r="F159" s="8"/>
      <c r="G159" s="8"/>
      <c r="H159" s="8"/>
      <c r="I159" s="8"/>
      <c r="J159" s="8"/>
      <c r="K159" s="22"/>
      <c r="L159" s="10"/>
      <c r="M159" s="10"/>
      <c r="N159" s="10"/>
      <c r="O159" s="11"/>
      <c r="P159" s="11"/>
      <c r="Q159" s="11"/>
      <c r="R159" s="10"/>
      <c r="S159" s="11"/>
      <c r="X159" s="31"/>
      <c r="Y159" s="31"/>
    </row>
    <row r="160" spans="1:25" s="12" customFormat="1" x14ac:dyDescent="0.2">
      <c r="A160" s="6"/>
      <c r="B160" s="6"/>
      <c r="C160" s="7"/>
      <c r="D160" s="6"/>
      <c r="E160" s="6"/>
      <c r="F160" s="8"/>
      <c r="G160" s="8"/>
      <c r="H160" s="8"/>
      <c r="I160" s="8"/>
      <c r="J160" s="8"/>
      <c r="K160" s="22"/>
      <c r="L160" s="10"/>
      <c r="M160" s="10"/>
      <c r="N160" s="10"/>
      <c r="O160" s="11"/>
      <c r="P160" s="11"/>
      <c r="Q160" s="11"/>
      <c r="R160" s="10"/>
      <c r="S160" s="11"/>
      <c r="X160" s="31"/>
      <c r="Y160" s="31"/>
    </row>
    <row r="161" spans="1:25" s="12" customFormat="1" x14ac:dyDescent="0.2">
      <c r="A161" s="6"/>
      <c r="B161" s="6"/>
      <c r="C161" s="7"/>
      <c r="D161" s="6"/>
      <c r="E161" s="6"/>
      <c r="F161" s="8"/>
      <c r="G161" s="8"/>
      <c r="H161" s="8"/>
      <c r="I161" s="8"/>
      <c r="J161" s="8"/>
      <c r="K161" s="22"/>
      <c r="L161" s="10"/>
      <c r="M161" s="10"/>
      <c r="N161" s="10"/>
      <c r="O161" s="11"/>
      <c r="P161" s="11"/>
      <c r="Q161" s="11"/>
      <c r="R161" s="10"/>
      <c r="S161" s="11"/>
      <c r="X161" s="31"/>
      <c r="Y161" s="31"/>
    </row>
    <row r="162" spans="1:25" s="12" customFormat="1" x14ac:dyDescent="0.2">
      <c r="A162" s="6"/>
      <c r="B162" s="6"/>
      <c r="C162" s="7"/>
      <c r="D162" s="6"/>
      <c r="E162" s="6"/>
      <c r="F162" s="8"/>
      <c r="G162" s="8"/>
      <c r="H162" s="8"/>
      <c r="I162" s="8"/>
      <c r="J162" s="8"/>
      <c r="K162" s="22"/>
      <c r="L162" s="10"/>
      <c r="M162" s="10"/>
      <c r="N162" s="10"/>
      <c r="O162" s="11"/>
      <c r="P162" s="11"/>
      <c r="Q162" s="11"/>
      <c r="R162" s="10"/>
      <c r="S162" s="11"/>
      <c r="X162" s="31"/>
      <c r="Y162" s="31"/>
    </row>
    <row r="163" spans="1:25" s="12" customFormat="1" x14ac:dyDescent="0.2">
      <c r="A163" s="6"/>
      <c r="B163" s="6"/>
      <c r="C163" s="7"/>
      <c r="D163" s="6"/>
      <c r="E163" s="6"/>
      <c r="F163" s="8"/>
      <c r="G163" s="8"/>
      <c r="H163" s="8"/>
      <c r="I163" s="8"/>
      <c r="J163" s="8"/>
      <c r="K163" s="22"/>
      <c r="L163" s="10"/>
      <c r="M163" s="10"/>
      <c r="N163" s="10"/>
      <c r="O163" s="11"/>
      <c r="P163" s="11"/>
      <c r="Q163" s="11"/>
      <c r="R163" s="10"/>
      <c r="S163" s="11"/>
      <c r="X163" s="31"/>
      <c r="Y163" s="31"/>
    </row>
    <row r="164" spans="1:25" s="12" customFormat="1" x14ac:dyDescent="0.2">
      <c r="A164" s="6"/>
      <c r="B164" s="6"/>
      <c r="C164" s="7"/>
      <c r="D164" s="6"/>
      <c r="E164" s="6"/>
      <c r="F164" s="8"/>
      <c r="G164" s="8"/>
      <c r="H164" s="8"/>
      <c r="I164" s="8"/>
      <c r="J164" s="8"/>
      <c r="K164" s="22"/>
      <c r="L164" s="10"/>
      <c r="M164" s="10"/>
      <c r="N164" s="10"/>
      <c r="O164" s="11"/>
      <c r="P164" s="11"/>
      <c r="Q164" s="11"/>
      <c r="R164" s="10"/>
      <c r="S164" s="11"/>
      <c r="X164" s="31"/>
      <c r="Y164" s="31"/>
    </row>
    <row r="165" spans="1:25" s="12" customFormat="1" x14ac:dyDescent="0.2">
      <c r="A165" s="6"/>
      <c r="B165" s="6"/>
      <c r="C165" s="7"/>
      <c r="D165" s="6"/>
      <c r="E165" s="6"/>
      <c r="F165" s="8"/>
      <c r="G165" s="8"/>
      <c r="H165" s="8"/>
      <c r="I165" s="8"/>
      <c r="J165" s="8"/>
      <c r="K165" s="22"/>
      <c r="L165" s="10"/>
      <c r="M165" s="10"/>
      <c r="N165" s="10"/>
      <c r="O165" s="11"/>
      <c r="P165" s="11"/>
      <c r="Q165" s="11"/>
      <c r="R165" s="10"/>
      <c r="S165" s="11"/>
      <c r="X165" s="31"/>
      <c r="Y165" s="31"/>
    </row>
    <row r="166" spans="1:25" s="12" customFormat="1" x14ac:dyDescent="0.2">
      <c r="A166" s="6"/>
      <c r="B166" s="6"/>
      <c r="C166" s="7"/>
      <c r="D166" s="6"/>
      <c r="E166" s="6"/>
      <c r="F166" s="8"/>
      <c r="G166" s="8"/>
      <c r="H166" s="8"/>
      <c r="I166" s="8"/>
      <c r="J166" s="8"/>
      <c r="K166" s="22"/>
      <c r="L166" s="10"/>
      <c r="M166" s="10"/>
      <c r="N166" s="10"/>
      <c r="O166" s="11"/>
      <c r="P166" s="11"/>
      <c r="Q166" s="11"/>
      <c r="R166" s="10"/>
      <c r="S166" s="11"/>
      <c r="X166" s="31"/>
      <c r="Y166" s="31"/>
    </row>
    <row r="167" spans="1:25" s="12" customFormat="1" x14ac:dyDescent="0.2">
      <c r="A167" s="6"/>
      <c r="B167" s="6"/>
      <c r="C167" s="7"/>
      <c r="D167" s="6"/>
      <c r="E167" s="6"/>
      <c r="F167" s="8"/>
      <c r="G167" s="8"/>
      <c r="H167" s="8"/>
      <c r="I167" s="8"/>
      <c r="J167" s="8"/>
      <c r="K167" s="22"/>
      <c r="L167" s="10"/>
      <c r="M167" s="10"/>
      <c r="N167" s="10"/>
      <c r="O167" s="11"/>
      <c r="P167" s="11"/>
      <c r="Q167" s="11"/>
      <c r="R167" s="10"/>
      <c r="S167" s="11"/>
      <c r="X167" s="31"/>
      <c r="Y167" s="31"/>
    </row>
    <row r="168" spans="1:25" s="12" customFormat="1" x14ac:dyDescent="0.2">
      <c r="A168" s="6"/>
      <c r="B168" s="6"/>
      <c r="C168" s="7"/>
      <c r="D168" s="6"/>
      <c r="E168" s="6"/>
      <c r="F168" s="8"/>
      <c r="G168" s="8"/>
      <c r="H168" s="8"/>
      <c r="I168" s="8"/>
      <c r="J168" s="8"/>
      <c r="K168" s="22"/>
      <c r="L168" s="10"/>
      <c r="M168" s="10"/>
      <c r="N168" s="10"/>
      <c r="O168" s="11"/>
      <c r="P168" s="11"/>
      <c r="Q168" s="11"/>
      <c r="R168" s="10"/>
      <c r="S168" s="11"/>
      <c r="X168" s="31"/>
      <c r="Y168" s="31"/>
    </row>
    <row r="169" spans="1:25" s="12" customFormat="1" x14ac:dyDescent="0.2">
      <c r="A169" s="6"/>
      <c r="B169" s="6"/>
      <c r="C169" s="7"/>
      <c r="D169" s="6"/>
      <c r="E169" s="6"/>
      <c r="F169" s="8"/>
      <c r="G169" s="8"/>
      <c r="H169" s="8"/>
      <c r="I169" s="8"/>
      <c r="J169" s="8"/>
      <c r="K169" s="22"/>
      <c r="L169" s="10"/>
      <c r="M169" s="10"/>
      <c r="N169" s="10"/>
      <c r="O169" s="11"/>
      <c r="P169" s="11"/>
      <c r="Q169" s="11"/>
      <c r="R169" s="10"/>
      <c r="S169" s="11"/>
      <c r="X169" s="31"/>
      <c r="Y169" s="31"/>
    </row>
    <row r="170" spans="1:25" s="12" customFormat="1" x14ac:dyDescent="0.2">
      <c r="A170" s="6"/>
      <c r="B170" s="6"/>
      <c r="C170" s="7"/>
      <c r="D170" s="6"/>
      <c r="E170" s="6"/>
      <c r="F170" s="8"/>
      <c r="G170" s="8"/>
      <c r="H170" s="8"/>
      <c r="I170" s="8"/>
      <c r="J170" s="8"/>
      <c r="K170" s="22"/>
      <c r="L170" s="10"/>
      <c r="M170" s="10"/>
      <c r="N170" s="10"/>
      <c r="O170" s="11"/>
      <c r="P170" s="11"/>
      <c r="Q170" s="11"/>
      <c r="R170" s="10"/>
      <c r="S170" s="11"/>
      <c r="X170" s="31"/>
      <c r="Y170" s="31"/>
    </row>
    <row r="171" spans="1:25" s="12" customFormat="1" x14ac:dyDescent="0.2">
      <c r="A171" s="6"/>
      <c r="B171" s="6"/>
      <c r="C171" s="7"/>
      <c r="D171" s="6"/>
      <c r="E171" s="6"/>
      <c r="F171" s="8"/>
      <c r="G171" s="8"/>
      <c r="H171" s="8"/>
      <c r="I171" s="8"/>
      <c r="J171" s="8"/>
      <c r="K171" s="22"/>
      <c r="L171" s="10"/>
      <c r="M171" s="10"/>
      <c r="N171" s="10"/>
      <c r="O171" s="11"/>
      <c r="P171" s="11"/>
      <c r="Q171" s="11"/>
      <c r="R171" s="10"/>
      <c r="S171" s="11"/>
      <c r="X171" s="31"/>
      <c r="Y171" s="31"/>
    </row>
    <row r="172" spans="1:25" s="12" customFormat="1" x14ac:dyDescent="0.2">
      <c r="A172" s="6"/>
      <c r="B172" s="6"/>
      <c r="C172" s="7"/>
      <c r="D172" s="6"/>
      <c r="E172" s="6"/>
      <c r="F172" s="8"/>
      <c r="G172" s="8"/>
      <c r="H172" s="8"/>
      <c r="I172" s="8"/>
      <c r="J172" s="8"/>
      <c r="K172" s="22"/>
      <c r="L172" s="10"/>
      <c r="M172" s="10"/>
      <c r="N172" s="10"/>
      <c r="O172" s="11"/>
      <c r="P172" s="11"/>
      <c r="Q172" s="11"/>
      <c r="R172" s="10"/>
      <c r="S172" s="11"/>
      <c r="X172" s="31"/>
      <c r="Y172" s="31"/>
    </row>
    <row r="173" spans="1:25" s="12" customFormat="1" x14ac:dyDescent="0.2">
      <c r="A173" s="6"/>
      <c r="B173" s="6"/>
      <c r="C173" s="7"/>
      <c r="D173" s="6"/>
      <c r="E173" s="6"/>
      <c r="F173" s="8"/>
      <c r="G173" s="8"/>
      <c r="H173" s="8"/>
      <c r="I173" s="8"/>
      <c r="J173" s="8"/>
      <c r="K173" s="22"/>
      <c r="L173" s="10"/>
      <c r="M173" s="10"/>
      <c r="N173" s="10"/>
      <c r="O173" s="11"/>
      <c r="P173" s="11"/>
      <c r="Q173" s="11"/>
      <c r="R173" s="10"/>
      <c r="S173" s="11"/>
      <c r="X173" s="31"/>
      <c r="Y173" s="31"/>
    </row>
    <row r="174" spans="1:25" s="12" customFormat="1" x14ac:dyDescent="0.2">
      <c r="A174" s="6"/>
      <c r="B174" s="6"/>
      <c r="C174" s="7"/>
      <c r="D174" s="6"/>
      <c r="E174" s="6"/>
      <c r="F174" s="8"/>
      <c r="G174" s="8"/>
      <c r="H174" s="8"/>
      <c r="I174" s="8"/>
      <c r="J174" s="8"/>
      <c r="K174" s="22"/>
      <c r="L174" s="10"/>
      <c r="M174" s="10"/>
      <c r="N174" s="10"/>
      <c r="O174" s="11"/>
      <c r="P174" s="11"/>
      <c r="Q174" s="11"/>
      <c r="R174" s="10"/>
      <c r="S174" s="11"/>
      <c r="X174" s="31"/>
      <c r="Y174" s="31"/>
    </row>
    <row r="175" spans="1:25" s="12" customFormat="1" x14ac:dyDescent="0.2">
      <c r="A175" s="6"/>
      <c r="B175" s="6"/>
      <c r="C175" s="7"/>
      <c r="D175" s="6"/>
      <c r="E175" s="6"/>
      <c r="F175" s="8"/>
      <c r="G175" s="8"/>
      <c r="H175" s="8"/>
      <c r="I175" s="8"/>
      <c r="J175" s="8"/>
      <c r="K175" s="22"/>
      <c r="L175" s="10"/>
      <c r="M175" s="10"/>
      <c r="N175" s="10"/>
      <c r="O175" s="11"/>
      <c r="P175" s="11"/>
      <c r="Q175" s="11"/>
      <c r="R175" s="10"/>
      <c r="S175" s="11"/>
      <c r="X175" s="31"/>
      <c r="Y175" s="31"/>
    </row>
    <row r="176" spans="1:25" s="12" customFormat="1" x14ac:dyDescent="0.2">
      <c r="A176" s="6"/>
      <c r="B176" s="6"/>
      <c r="C176" s="7"/>
      <c r="D176" s="6"/>
      <c r="E176" s="6"/>
      <c r="F176" s="8"/>
      <c r="G176" s="8"/>
      <c r="H176" s="8"/>
      <c r="I176" s="8"/>
      <c r="J176" s="8"/>
      <c r="K176" s="22"/>
      <c r="L176" s="10"/>
      <c r="M176" s="10"/>
      <c r="N176" s="10"/>
      <c r="O176" s="11"/>
      <c r="P176" s="11"/>
      <c r="Q176" s="11"/>
      <c r="R176" s="10"/>
      <c r="S176" s="11"/>
      <c r="X176" s="31"/>
      <c r="Y176" s="31"/>
    </row>
    <row r="177" spans="1:25" s="12" customFormat="1" x14ac:dyDescent="0.2">
      <c r="A177" s="6"/>
      <c r="B177" s="6"/>
      <c r="C177" s="7"/>
      <c r="D177" s="6"/>
      <c r="E177" s="6"/>
      <c r="F177" s="8"/>
      <c r="G177" s="8"/>
      <c r="H177" s="8"/>
      <c r="I177" s="8"/>
      <c r="J177" s="8"/>
      <c r="K177" s="22"/>
      <c r="L177" s="10"/>
      <c r="M177" s="10"/>
      <c r="N177" s="10"/>
      <c r="O177" s="11"/>
      <c r="P177" s="11"/>
      <c r="Q177" s="11"/>
      <c r="R177" s="10"/>
      <c r="S177" s="11"/>
      <c r="X177" s="31"/>
      <c r="Y177" s="31"/>
    </row>
    <row r="178" spans="1:25" s="12" customFormat="1" x14ac:dyDescent="0.2">
      <c r="A178" s="6"/>
      <c r="B178" s="6"/>
      <c r="C178" s="7"/>
      <c r="D178" s="6"/>
      <c r="E178" s="6"/>
      <c r="F178" s="8"/>
      <c r="G178" s="8"/>
      <c r="H178" s="8"/>
      <c r="I178" s="8"/>
      <c r="J178" s="8"/>
      <c r="K178" s="22"/>
      <c r="L178" s="10"/>
      <c r="M178" s="10"/>
      <c r="N178" s="10"/>
      <c r="O178" s="11"/>
      <c r="P178" s="11"/>
      <c r="Q178" s="11"/>
      <c r="R178" s="10"/>
      <c r="S178" s="11"/>
      <c r="X178" s="31"/>
      <c r="Y178" s="31"/>
    </row>
    <row r="179" spans="1:25" s="12" customFormat="1" x14ac:dyDescent="0.2">
      <c r="A179" s="6"/>
      <c r="B179" s="6"/>
      <c r="C179" s="7"/>
      <c r="D179" s="6"/>
      <c r="E179" s="6"/>
      <c r="F179" s="8"/>
      <c r="G179" s="8"/>
      <c r="H179" s="8"/>
      <c r="I179" s="8"/>
      <c r="J179" s="8"/>
      <c r="K179" s="22"/>
      <c r="L179" s="10"/>
      <c r="M179" s="10"/>
      <c r="N179" s="10"/>
      <c r="O179" s="11"/>
      <c r="P179" s="11"/>
      <c r="Q179" s="11"/>
      <c r="R179" s="10"/>
      <c r="S179" s="11"/>
      <c r="X179" s="31"/>
      <c r="Y179" s="31"/>
    </row>
    <row r="180" spans="1:25" s="12" customFormat="1" x14ac:dyDescent="0.2">
      <c r="A180" s="6"/>
      <c r="B180" s="6"/>
      <c r="C180" s="7"/>
      <c r="D180" s="6"/>
      <c r="E180" s="6"/>
      <c r="F180" s="8"/>
      <c r="G180" s="8"/>
      <c r="H180" s="8"/>
      <c r="I180" s="8"/>
      <c r="J180" s="8"/>
      <c r="K180" s="22"/>
      <c r="L180" s="10"/>
      <c r="M180" s="10"/>
      <c r="N180" s="10"/>
      <c r="O180" s="11"/>
      <c r="P180" s="11"/>
      <c r="Q180" s="11"/>
      <c r="R180" s="10"/>
      <c r="S180" s="11"/>
      <c r="X180" s="31"/>
      <c r="Y180" s="31"/>
    </row>
    <row r="181" spans="1:25" s="12" customFormat="1" x14ac:dyDescent="0.2">
      <c r="A181" s="6"/>
      <c r="B181" s="6"/>
      <c r="C181" s="7"/>
      <c r="D181" s="6"/>
      <c r="E181" s="6"/>
      <c r="F181" s="8"/>
      <c r="G181" s="8"/>
      <c r="H181" s="8"/>
      <c r="I181" s="8"/>
      <c r="J181" s="8"/>
      <c r="K181" s="22"/>
      <c r="L181" s="10"/>
      <c r="M181" s="10"/>
      <c r="N181" s="10"/>
      <c r="O181" s="11"/>
      <c r="P181" s="11"/>
      <c r="Q181" s="11"/>
      <c r="R181" s="10"/>
      <c r="S181" s="11"/>
      <c r="X181" s="31"/>
      <c r="Y181" s="31"/>
    </row>
    <row r="182" spans="1:25" s="12" customFormat="1" x14ac:dyDescent="0.2">
      <c r="A182" s="6"/>
      <c r="B182" s="6"/>
      <c r="C182" s="7"/>
      <c r="D182" s="6"/>
      <c r="E182" s="6"/>
      <c r="F182" s="8"/>
      <c r="G182" s="8"/>
      <c r="H182" s="8"/>
      <c r="I182" s="8"/>
      <c r="J182" s="8"/>
      <c r="K182" s="22"/>
      <c r="L182" s="10"/>
      <c r="M182" s="10"/>
      <c r="N182" s="10"/>
      <c r="O182" s="11"/>
      <c r="P182" s="11"/>
      <c r="Q182" s="11"/>
      <c r="R182" s="10"/>
      <c r="S182" s="11"/>
      <c r="X182" s="31"/>
      <c r="Y182" s="31"/>
    </row>
    <row r="183" spans="1:25" s="12" customFormat="1" x14ac:dyDescent="0.2">
      <c r="A183" s="6"/>
      <c r="B183" s="6"/>
      <c r="C183" s="7"/>
      <c r="D183" s="6"/>
      <c r="E183" s="6"/>
      <c r="F183" s="8"/>
      <c r="G183" s="8"/>
      <c r="H183" s="8"/>
      <c r="I183" s="8"/>
      <c r="J183" s="8"/>
      <c r="K183" s="22"/>
      <c r="L183" s="10"/>
      <c r="M183" s="10"/>
      <c r="N183" s="10"/>
      <c r="O183" s="11"/>
      <c r="P183" s="11"/>
      <c r="Q183" s="11"/>
      <c r="R183" s="10"/>
      <c r="S183" s="11"/>
      <c r="X183" s="31"/>
      <c r="Y183" s="31"/>
    </row>
    <row r="184" spans="1:25" s="12" customFormat="1" x14ac:dyDescent="0.2">
      <c r="A184" s="6"/>
      <c r="B184" s="6"/>
      <c r="C184" s="7"/>
      <c r="D184" s="6"/>
      <c r="E184" s="6"/>
      <c r="F184" s="8"/>
      <c r="G184" s="8"/>
      <c r="H184" s="8"/>
      <c r="I184" s="8"/>
      <c r="J184" s="8"/>
      <c r="K184" s="22"/>
      <c r="L184" s="10"/>
      <c r="M184" s="10"/>
      <c r="N184" s="10"/>
      <c r="O184" s="11"/>
      <c r="P184" s="11"/>
      <c r="Q184" s="11"/>
      <c r="R184" s="10"/>
      <c r="S184" s="11"/>
      <c r="X184" s="31"/>
      <c r="Y184" s="31"/>
    </row>
    <row r="185" spans="1:25" s="12" customFormat="1" x14ac:dyDescent="0.2">
      <c r="A185" s="6"/>
      <c r="B185" s="6"/>
      <c r="C185" s="7"/>
      <c r="D185" s="6"/>
      <c r="E185" s="6"/>
      <c r="F185" s="8"/>
      <c r="G185" s="8"/>
      <c r="H185" s="8"/>
      <c r="I185" s="8"/>
      <c r="J185" s="8"/>
      <c r="K185" s="22"/>
      <c r="L185" s="10"/>
      <c r="M185" s="10"/>
      <c r="N185" s="10"/>
      <c r="O185" s="11"/>
      <c r="P185" s="11"/>
      <c r="Q185" s="11"/>
      <c r="R185" s="10"/>
      <c r="S185" s="11"/>
      <c r="X185" s="31"/>
      <c r="Y185" s="31"/>
    </row>
    <row r="186" spans="1:25" s="12" customFormat="1" x14ac:dyDescent="0.2">
      <c r="A186" s="6"/>
      <c r="B186" s="6"/>
      <c r="C186" s="7"/>
      <c r="D186" s="6"/>
      <c r="E186" s="6"/>
      <c r="F186" s="8"/>
      <c r="G186" s="8"/>
      <c r="H186" s="8"/>
      <c r="I186" s="8"/>
      <c r="J186" s="8"/>
      <c r="K186" s="22"/>
      <c r="L186" s="10"/>
      <c r="M186" s="10"/>
      <c r="N186" s="10"/>
      <c r="O186" s="11"/>
      <c r="P186" s="11"/>
      <c r="Q186" s="11"/>
      <c r="R186" s="10"/>
      <c r="S186" s="11"/>
      <c r="X186" s="31"/>
      <c r="Y186" s="31"/>
    </row>
    <row r="187" spans="1:25" s="12" customFormat="1" x14ac:dyDescent="0.2">
      <c r="A187" s="6"/>
      <c r="B187" s="6"/>
      <c r="C187" s="7"/>
      <c r="D187" s="6"/>
      <c r="E187" s="6"/>
      <c r="F187" s="8"/>
      <c r="G187" s="8"/>
      <c r="H187" s="8"/>
      <c r="I187" s="8"/>
      <c r="J187" s="8"/>
      <c r="K187" s="22"/>
      <c r="L187" s="10"/>
      <c r="M187" s="10"/>
      <c r="N187" s="10"/>
      <c r="O187" s="11"/>
      <c r="P187" s="11"/>
      <c r="Q187" s="11"/>
      <c r="R187" s="10"/>
      <c r="S187" s="11"/>
      <c r="X187" s="31"/>
      <c r="Y187" s="31"/>
    </row>
    <row r="188" spans="1:25" s="12" customFormat="1" x14ac:dyDescent="0.2">
      <c r="A188" s="6"/>
      <c r="B188" s="6"/>
      <c r="C188" s="7"/>
      <c r="D188" s="6"/>
      <c r="E188" s="6"/>
      <c r="F188" s="8"/>
      <c r="G188" s="8"/>
      <c r="H188" s="8"/>
      <c r="I188" s="8"/>
      <c r="J188" s="8"/>
      <c r="K188" s="22"/>
      <c r="L188" s="10"/>
      <c r="M188" s="10"/>
      <c r="N188" s="10"/>
      <c r="O188" s="11"/>
      <c r="P188" s="11"/>
      <c r="Q188" s="11"/>
      <c r="R188" s="10"/>
      <c r="S188" s="11"/>
      <c r="X188" s="31"/>
      <c r="Y188" s="31"/>
    </row>
    <row r="189" spans="1:25" s="12" customFormat="1" x14ac:dyDescent="0.2">
      <c r="A189" s="6"/>
      <c r="B189" s="6"/>
      <c r="C189" s="7"/>
      <c r="D189" s="6"/>
      <c r="E189" s="6"/>
      <c r="F189" s="8"/>
      <c r="G189" s="8"/>
      <c r="H189" s="8"/>
      <c r="I189" s="8"/>
      <c r="J189" s="8"/>
      <c r="K189" s="22"/>
      <c r="L189" s="10"/>
      <c r="M189" s="10"/>
      <c r="N189" s="10"/>
      <c r="O189" s="11"/>
      <c r="P189" s="11"/>
      <c r="Q189" s="11"/>
      <c r="R189" s="10"/>
      <c r="S189" s="11"/>
      <c r="X189" s="31"/>
      <c r="Y189" s="31"/>
    </row>
    <row r="190" spans="1:25" s="12" customFormat="1" x14ac:dyDescent="0.2">
      <c r="A190" s="6"/>
      <c r="B190" s="6"/>
      <c r="C190" s="7"/>
      <c r="D190" s="6"/>
      <c r="E190" s="6"/>
      <c r="F190" s="8"/>
      <c r="G190" s="8"/>
      <c r="H190" s="8"/>
      <c r="I190" s="8"/>
      <c r="J190" s="8"/>
      <c r="K190" s="22"/>
      <c r="L190" s="10"/>
      <c r="M190" s="10"/>
      <c r="N190" s="10"/>
      <c r="O190" s="11"/>
      <c r="P190" s="11"/>
      <c r="Q190" s="11"/>
      <c r="R190" s="10"/>
      <c r="S190" s="11"/>
      <c r="X190" s="31"/>
      <c r="Y190" s="31"/>
    </row>
    <row r="191" spans="1:25" s="12" customFormat="1" x14ac:dyDescent="0.2">
      <c r="A191" s="6"/>
      <c r="B191" s="6"/>
      <c r="C191" s="7"/>
      <c r="D191" s="6"/>
      <c r="E191" s="6"/>
      <c r="F191" s="8"/>
      <c r="G191" s="8"/>
      <c r="H191" s="8"/>
      <c r="I191" s="8"/>
      <c r="J191" s="8"/>
      <c r="K191" s="22"/>
      <c r="L191" s="10"/>
      <c r="M191" s="10"/>
      <c r="N191" s="10"/>
      <c r="O191" s="11"/>
      <c r="P191" s="11"/>
      <c r="Q191" s="11"/>
      <c r="R191" s="10"/>
      <c r="S191" s="11"/>
      <c r="X191" s="31"/>
      <c r="Y191" s="31"/>
    </row>
    <row r="192" spans="1:25" s="12" customFormat="1" x14ac:dyDescent="0.2">
      <c r="A192" s="6"/>
      <c r="B192" s="6"/>
      <c r="C192" s="7"/>
      <c r="D192" s="6"/>
      <c r="E192" s="6"/>
      <c r="F192" s="8"/>
      <c r="G192" s="8"/>
      <c r="H192" s="8"/>
      <c r="I192" s="8"/>
      <c r="J192" s="8"/>
      <c r="K192" s="22"/>
      <c r="L192" s="10"/>
      <c r="M192" s="10"/>
      <c r="N192" s="10"/>
      <c r="O192" s="11"/>
      <c r="P192" s="11"/>
      <c r="Q192" s="11"/>
      <c r="R192" s="10"/>
      <c r="S192" s="11"/>
      <c r="X192" s="31"/>
      <c r="Y192" s="31"/>
    </row>
    <row r="193" spans="1:25" s="12" customFormat="1" x14ac:dyDescent="0.2">
      <c r="A193" s="6"/>
      <c r="B193" s="6"/>
      <c r="C193" s="7"/>
      <c r="D193" s="6"/>
      <c r="E193" s="6"/>
      <c r="F193" s="8"/>
      <c r="G193" s="8"/>
      <c r="H193" s="8"/>
      <c r="I193" s="8"/>
      <c r="J193" s="8"/>
      <c r="K193" s="22"/>
      <c r="L193" s="10"/>
      <c r="M193" s="10"/>
      <c r="N193" s="10"/>
      <c r="O193" s="11"/>
      <c r="P193" s="11"/>
      <c r="Q193" s="11"/>
      <c r="R193" s="10"/>
      <c r="S193" s="11"/>
      <c r="X193" s="31"/>
      <c r="Y193" s="31"/>
    </row>
    <row r="194" spans="1:25" s="12" customFormat="1" x14ac:dyDescent="0.2">
      <c r="A194" s="6"/>
      <c r="B194" s="6"/>
      <c r="C194" s="7"/>
      <c r="D194" s="6"/>
      <c r="E194" s="6"/>
      <c r="F194" s="8"/>
      <c r="G194" s="8"/>
      <c r="H194" s="8"/>
      <c r="I194" s="8"/>
      <c r="J194" s="8"/>
      <c r="K194" s="22"/>
      <c r="L194" s="10"/>
      <c r="M194" s="10"/>
      <c r="N194" s="10"/>
      <c r="O194" s="11"/>
      <c r="P194" s="11"/>
      <c r="Q194" s="11"/>
      <c r="R194" s="10"/>
      <c r="S194" s="11"/>
      <c r="X194" s="31"/>
      <c r="Y194" s="31"/>
    </row>
    <row r="195" spans="1:25" s="12" customFormat="1" x14ac:dyDescent="0.2">
      <c r="A195" s="6"/>
      <c r="B195" s="6"/>
      <c r="C195" s="7"/>
      <c r="D195" s="6"/>
      <c r="E195" s="6"/>
      <c r="F195" s="8"/>
      <c r="G195" s="8"/>
      <c r="H195" s="8"/>
      <c r="I195" s="8"/>
      <c r="J195" s="8"/>
      <c r="K195" s="22"/>
      <c r="L195" s="10"/>
      <c r="M195" s="10"/>
      <c r="N195" s="10"/>
      <c r="O195" s="11"/>
      <c r="P195" s="11"/>
      <c r="Q195" s="11"/>
      <c r="R195" s="10"/>
      <c r="S195" s="11"/>
      <c r="X195" s="31"/>
      <c r="Y195" s="31"/>
    </row>
    <row r="196" spans="1:25" s="12" customFormat="1" x14ac:dyDescent="0.2">
      <c r="A196" s="6"/>
      <c r="B196" s="6"/>
      <c r="C196" s="7"/>
      <c r="D196" s="6"/>
      <c r="E196" s="6"/>
      <c r="F196" s="8"/>
      <c r="G196" s="8"/>
      <c r="H196" s="8"/>
      <c r="I196" s="8"/>
      <c r="J196" s="8"/>
      <c r="K196" s="22"/>
      <c r="L196" s="10"/>
      <c r="M196" s="10"/>
      <c r="N196" s="10"/>
      <c r="O196" s="11"/>
      <c r="P196" s="11"/>
      <c r="Q196" s="11"/>
      <c r="R196" s="10"/>
      <c r="S196" s="11"/>
      <c r="X196" s="31"/>
      <c r="Y196" s="31"/>
    </row>
    <row r="197" spans="1:25" s="12" customFormat="1" x14ac:dyDescent="0.2">
      <c r="A197" s="6"/>
      <c r="B197" s="6"/>
      <c r="C197" s="7"/>
      <c r="D197" s="6"/>
      <c r="E197" s="6"/>
      <c r="F197" s="8"/>
      <c r="G197" s="8"/>
      <c r="H197" s="8"/>
      <c r="I197" s="8"/>
      <c r="J197" s="8"/>
      <c r="K197" s="22"/>
      <c r="L197" s="10"/>
      <c r="M197" s="10"/>
      <c r="N197" s="10"/>
      <c r="O197" s="11"/>
      <c r="P197" s="11"/>
      <c r="Q197" s="11"/>
      <c r="R197" s="10"/>
      <c r="S197" s="11"/>
      <c r="X197" s="31"/>
      <c r="Y197" s="31"/>
    </row>
    <row r="198" spans="1:25" s="12" customFormat="1" x14ac:dyDescent="0.2">
      <c r="A198" s="6"/>
      <c r="B198" s="6"/>
      <c r="C198" s="7"/>
      <c r="D198" s="6"/>
      <c r="E198" s="6"/>
      <c r="F198" s="8"/>
      <c r="G198" s="8"/>
      <c r="H198" s="8"/>
      <c r="I198" s="8"/>
      <c r="J198" s="8"/>
      <c r="K198" s="22"/>
      <c r="L198" s="10"/>
      <c r="M198" s="10"/>
      <c r="N198" s="10"/>
      <c r="O198" s="11"/>
      <c r="P198" s="11"/>
      <c r="Q198" s="11"/>
      <c r="R198" s="10"/>
      <c r="S198" s="11"/>
      <c r="X198" s="31"/>
      <c r="Y198" s="31"/>
    </row>
    <row r="199" spans="1:25" s="12" customFormat="1" x14ac:dyDescent="0.2">
      <c r="A199" s="6"/>
      <c r="B199" s="6"/>
      <c r="C199" s="7"/>
      <c r="D199" s="6"/>
      <c r="E199" s="6"/>
      <c r="F199" s="8"/>
      <c r="G199" s="8"/>
      <c r="H199" s="8"/>
      <c r="I199" s="8"/>
      <c r="J199" s="8"/>
      <c r="K199" s="22"/>
      <c r="L199" s="10"/>
      <c r="M199" s="10"/>
      <c r="N199" s="10"/>
      <c r="O199" s="11"/>
      <c r="P199" s="11"/>
      <c r="Q199" s="11"/>
      <c r="R199" s="10"/>
      <c r="S199" s="11"/>
      <c r="X199" s="31"/>
      <c r="Y199" s="31"/>
    </row>
    <row r="200" spans="1:25" s="12" customFormat="1" x14ac:dyDescent="0.2">
      <c r="A200" s="6"/>
      <c r="B200" s="6"/>
      <c r="C200" s="7"/>
      <c r="D200" s="6"/>
      <c r="E200" s="6"/>
      <c r="F200" s="8"/>
      <c r="G200" s="8"/>
      <c r="H200" s="8"/>
      <c r="I200" s="8"/>
      <c r="J200" s="8"/>
      <c r="K200" s="22"/>
      <c r="L200" s="10"/>
      <c r="M200" s="10"/>
      <c r="N200" s="10"/>
      <c r="O200" s="11"/>
      <c r="P200" s="11"/>
      <c r="Q200" s="11"/>
      <c r="R200" s="10"/>
      <c r="S200" s="11"/>
      <c r="X200" s="31"/>
      <c r="Y200" s="31"/>
    </row>
    <row r="201" spans="1:25" s="12" customFormat="1" x14ac:dyDescent="0.2">
      <c r="A201" s="6"/>
      <c r="B201" s="6"/>
      <c r="C201" s="7"/>
      <c r="D201" s="6"/>
      <c r="E201" s="6"/>
      <c r="F201" s="8"/>
      <c r="G201" s="8"/>
      <c r="H201" s="8"/>
      <c r="I201" s="8"/>
      <c r="J201" s="8"/>
      <c r="K201" s="22"/>
      <c r="L201" s="10"/>
      <c r="M201" s="10"/>
      <c r="N201" s="10"/>
      <c r="O201" s="11"/>
      <c r="P201" s="11"/>
      <c r="Q201" s="11"/>
      <c r="R201" s="10"/>
      <c r="S201" s="11"/>
      <c r="X201" s="31"/>
      <c r="Y201" s="31"/>
    </row>
    <row r="202" spans="1:25" s="12" customFormat="1" x14ac:dyDescent="0.2">
      <c r="A202" s="6"/>
      <c r="B202" s="6"/>
      <c r="C202" s="7"/>
      <c r="D202" s="6"/>
      <c r="E202" s="6"/>
      <c r="F202" s="8"/>
      <c r="G202" s="8"/>
      <c r="H202" s="8"/>
      <c r="I202" s="8"/>
      <c r="J202" s="8"/>
      <c r="K202" s="22"/>
      <c r="L202" s="10"/>
      <c r="M202" s="10"/>
      <c r="N202" s="10"/>
      <c r="O202" s="11"/>
      <c r="P202" s="11"/>
      <c r="Q202" s="11"/>
      <c r="R202" s="10"/>
      <c r="S202" s="11"/>
      <c r="X202" s="31"/>
      <c r="Y202" s="31"/>
    </row>
    <row r="203" spans="1:25" s="12" customFormat="1" x14ac:dyDescent="0.2">
      <c r="A203" s="6"/>
      <c r="B203" s="6"/>
      <c r="C203" s="7"/>
      <c r="D203" s="6"/>
      <c r="E203" s="6"/>
      <c r="F203" s="8"/>
      <c r="G203" s="8"/>
      <c r="H203" s="8"/>
      <c r="I203" s="8"/>
      <c r="J203" s="8"/>
      <c r="K203" s="22"/>
      <c r="L203" s="10"/>
      <c r="M203" s="10"/>
      <c r="N203" s="10"/>
      <c r="O203" s="11"/>
      <c r="P203" s="11"/>
      <c r="Q203" s="11"/>
      <c r="R203" s="10"/>
      <c r="S203" s="11"/>
      <c r="X203" s="31"/>
      <c r="Y203" s="31"/>
    </row>
    <row r="204" spans="1:25" s="12" customFormat="1" x14ac:dyDescent="0.2">
      <c r="A204" s="6"/>
      <c r="B204" s="6"/>
      <c r="C204" s="7"/>
      <c r="D204" s="6"/>
      <c r="E204" s="6"/>
      <c r="F204" s="8"/>
      <c r="G204" s="8"/>
      <c r="H204" s="8"/>
      <c r="I204" s="8"/>
      <c r="J204" s="8"/>
      <c r="K204" s="22"/>
      <c r="L204" s="10"/>
      <c r="M204" s="10"/>
      <c r="N204" s="10"/>
      <c r="O204" s="11"/>
      <c r="P204" s="11"/>
      <c r="Q204" s="11"/>
      <c r="R204" s="10"/>
      <c r="S204" s="11"/>
      <c r="X204" s="31"/>
      <c r="Y204" s="31"/>
    </row>
    <row r="205" spans="1:25" s="12" customFormat="1" x14ac:dyDescent="0.2">
      <c r="A205" s="6"/>
      <c r="B205" s="6"/>
      <c r="C205" s="7"/>
      <c r="D205" s="6"/>
      <c r="E205" s="6"/>
      <c r="F205" s="8"/>
      <c r="G205" s="8"/>
      <c r="H205" s="8"/>
      <c r="I205" s="8"/>
      <c r="J205" s="8"/>
      <c r="K205" s="22"/>
      <c r="L205" s="10"/>
      <c r="M205" s="10"/>
      <c r="N205" s="10"/>
      <c r="O205" s="11"/>
      <c r="P205" s="11"/>
      <c r="Q205" s="11"/>
      <c r="R205" s="10"/>
      <c r="S205" s="11"/>
      <c r="X205" s="31"/>
      <c r="Y205" s="31"/>
    </row>
    <row r="206" spans="1:25" s="12" customFormat="1" x14ac:dyDescent="0.2">
      <c r="A206" s="6"/>
      <c r="B206" s="6"/>
      <c r="C206" s="7"/>
      <c r="D206" s="6"/>
      <c r="E206" s="6"/>
      <c r="F206" s="8"/>
      <c r="G206" s="8"/>
      <c r="H206" s="8"/>
      <c r="I206" s="8"/>
      <c r="J206" s="8"/>
      <c r="K206" s="22"/>
      <c r="L206" s="10"/>
      <c r="M206" s="10"/>
      <c r="N206" s="10"/>
      <c r="O206" s="11"/>
      <c r="P206" s="11"/>
      <c r="Q206" s="11"/>
      <c r="R206" s="10"/>
      <c r="S206" s="11"/>
      <c r="X206" s="31"/>
      <c r="Y206" s="31"/>
    </row>
    <row r="207" spans="1:25" s="12" customFormat="1" x14ac:dyDescent="0.2">
      <c r="A207" s="6"/>
      <c r="B207" s="6"/>
      <c r="C207" s="7"/>
      <c r="D207" s="6"/>
      <c r="E207" s="6"/>
      <c r="F207" s="8"/>
      <c r="G207" s="8"/>
      <c r="H207" s="8"/>
      <c r="I207" s="8"/>
      <c r="J207" s="8"/>
      <c r="K207" s="22"/>
      <c r="L207" s="10"/>
      <c r="M207" s="10"/>
      <c r="N207" s="10"/>
      <c r="O207" s="11"/>
      <c r="P207" s="11"/>
      <c r="Q207" s="11"/>
      <c r="R207" s="10"/>
      <c r="S207" s="11"/>
      <c r="X207" s="31"/>
      <c r="Y207" s="31"/>
    </row>
    <row r="208" spans="1:25" s="12" customFormat="1" x14ac:dyDescent="0.2">
      <c r="A208" s="6"/>
      <c r="B208" s="6"/>
      <c r="C208" s="7"/>
      <c r="D208" s="6"/>
      <c r="E208" s="6"/>
      <c r="F208" s="8"/>
      <c r="G208" s="8"/>
      <c r="H208" s="8"/>
      <c r="I208" s="8"/>
      <c r="J208" s="8"/>
      <c r="K208" s="22"/>
      <c r="L208" s="10"/>
      <c r="M208" s="10"/>
      <c r="N208" s="10"/>
      <c r="O208" s="11"/>
      <c r="P208" s="11"/>
      <c r="Q208" s="11"/>
      <c r="R208" s="10"/>
      <c r="S208" s="11"/>
      <c r="X208" s="31"/>
      <c r="Y208" s="31"/>
    </row>
    <row r="209" spans="1:25" s="12" customFormat="1" x14ac:dyDescent="0.2">
      <c r="A209" s="6"/>
      <c r="B209" s="6"/>
      <c r="C209" s="7"/>
      <c r="D209" s="6"/>
      <c r="E209" s="6"/>
      <c r="F209" s="8"/>
      <c r="G209" s="8"/>
      <c r="H209" s="8"/>
      <c r="I209" s="8"/>
      <c r="J209" s="8"/>
      <c r="K209" s="22"/>
      <c r="L209" s="10"/>
      <c r="M209" s="10"/>
      <c r="N209" s="10"/>
      <c r="O209" s="11"/>
      <c r="P209" s="11"/>
      <c r="Q209" s="11"/>
      <c r="R209" s="10"/>
      <c r="S209" s="11"/>
      <c r="X209" s="31"/>
      <c r="Y209" s="31"/>
    </row>
    <row r="210" spans="1:25" s="12" customFormat="1" x14ac:dyDescent="0.2">
      <c r="A210" s="6"/>
      <c r="B210" s="6"/>
      <c r="C210" s="7"/>
      <c r="D210" s="6"/>
      <c r="E210" s="6"/>
      <c r="F210" s="8"/>
      <c r="G210" s="8"/>
      <c r="H210" s="8"/>
      <c r="I210" s="8"/>
      <c r="J210" s="8"/>
      <c r="K210" s="22"/>
      <c r="L210" s="10"/>
      <c r="M210" s="10"/>
      <c r="N210" s="10"/>
      <c r="O210" s="11"/>
      <c r="P210" s="11"/>
      <c r="Q210" s="11"/>
      <c r="R210" s="10"/>
      <c r="S210" s="11"/>
      <c r="X210" s="31"/>
      <c r="Y210" s="31"/>
    </row>
    <row r="211" spans="1:25" s="12" customFormat="1" x14ac:dyDescent="0.2">
      <c r="A211" s="6"/>
      <c r="B211" s="6"/>
      <c r="C211" s="7"/>
      <c r="D211" s="6"/>
      <c r="E211" s="6"/>
      <c r="F211" s="8"/>
      <c r="G211" s="8"/>
      <c r="H211" s="8"/>
      <c r="I211" s="8"/>
      <c r="J211" s="8"/>
      <c r="K211" s="22"/>
      <c r="L211" s="10"/>
      <c r="M211" s="10"/>
      <c r="N211" s="10"/>
      <c r="O211" s="11"/>
      <c r="P211" s="11"/>
      <c r="Q211" s="11"/>
      <c r="R211" s="10"/>
      <c r="S211" s="11"/>
      <c r="X211" s="31"/>
      <c r="Y211" s="31"/>
    </row>
    <row r="212" spans="1:25" s="12" customFormat="1" x14ac:dyDescent="0.2">
      <c r="A212" s="6"/>
      <c r="B212" s="6"/>
      <c r="C212" s="7"/>
      <c r="D212" s="6"/>
      <c r="E212" s="6"/>
      <c r="F212" s="8"/>
      <c r="G212" s="8"/>
      <c r="H212" s="8"/>
      <c r="I212" s="8"/>
      <c r="J212" s="8"/>
      <c r="K212" s="22"/>
      <c r="L212" s="10"/>
      <c r="M212" s="10"/>
      <c r="N212" s="10"/>
      <c r="O212" s="11"/>
      <c r="P212" s="11"/>
      <c r="Q212" s="11"/>
      <c r="R212" s="10"/>
      <c r="S212" s="11"/>
      <c r="X212" s="31"/>
      <c r="Y212" s="31"/>
    </row>
    <row r="213" spans="1:25" s="12" customFormat="1" x14ac:dyDescent="0.2">
      <c r="A213" s="6"/>
      <c r="B213" s="6"/>
      <c r="C213" s="7"/>
      <c r="D213" s="6"/>
      <c r="E213" s="6"/>
      <c r="F213" s="8"/>
      <c r="G213" s="8"/>
      <c r="H213" s="8"/>
      <c r="I213" s="8"/>
      <c r="J213" s="8"/>
      <c r="K213" s="22"/>
      <c r="L213" s="10"/>
      <c r="M213" s="10"/>
      <c r="N213" s="10"/>
      <c r="O213" s="11"/>
      <c r="P213" s="11"/>
      <c r="Q213" s="11"/>
      <c r="R213" s="10"/>
      <c r="S213" s="11"/>
      <c r="X213" s="31"/>
      <c r="Y213" s="31"/>
    </row>
    <row r="214" spans="1:25" s="12" customFormat="1" x14ac:dyDescent="0.2">
      <c r="A214" s="6"/>
      <c r="B214" s="6"/>
      <c r="C214" s="7"/>
      <c r="D214" s="6"/>
      <c r="E214" s="6"/>
      <c r="F214" s="8"/>
      <c r="G214" s="8"/>
      <c r="H214" s="8"/>
      <c r="I214" s="8"/>
      <c r="J214" s="8"/>
      <c r="K214" s="22"/>
      <c r="L214" s="10"/>
      <c r="M214" s="10"/>
      <c r="N214" s="10"/>
      <c r="O214" s="11"/>
      <c r="P214" s="11"/>
      <c r="Q214" s="11"/>
      <c r="R214" s="10"/>
      <c r="S214" s="11"/>
      <c r="X214" s="31"/>
      <c r="Y214" s="31"/>
    </row>
    <row r="215" spans="1:25" s="12" customFormat="1" x14ac:dyDescent="0.2">
      <c r="A215" s="6"/>
      <c r="B215" s="6"/>
      <c r="C215" s="7"/>
      <c r="D215" s="6"/>
      <c r="E215" s="6"/>
      <c r="F215" s="8"/>
      <c r="G215" s="8"/>
      <c r="H215" s="8"/>
      <c r="I215" s="8"/>
      <c r="J215" s="8"/>
      <c r="K215" s="22"/>
      <c r="L215" s="10"/>
      <c r="M215" s="10"/>
      <c r="N215" s="10"/>
      <c r="O215" s="11"/>
      <c r="P215" s="11"/>
      <c r="Q215" s="11"/>
      <c r="R215" s="10"/>
      <c r="S215" s="11"/>
      <c r="X215" s="31"/>
      <c r="Y215" s="31"/>
    </row>
    <row r="216" spans="1:25" s="12" customFormat="1" x14ac:dyDescent="0.2">
      <c r="A216" s="6"/>
      <c r="B216" s="6"/>
      <c r="C216" s="7"/>
      <c r="D216" s="6"/>
      <c r="E216" s="6"/>
      <c r="F216" s="8"/>
      <c r="G216" s="8"/>
      <c r="H216" s="8"/>
      <c r="I216" s="8"/>
      <c r="J216" s="8"/>
      <c r="K216" s="22"/>
      <c r="L216" s="10"/>
      <c r="M216" s="10"/>
      <c r="N216" s="10"/>
      <c r="O216" s="11"/>
      <c r="P216" s="11"/>
      <c r="Q216" s="11"/>
      <c r="R216" s="10"/>
      <c r="S216" s="11"/>
      <c r="X216" s="31"/>
      <c r="Y216" s="31"/>
    </row>
    <row r="217" spans="1:25" s="12" customFormat="1" x14ac:dyDescent="0.2">
      <c r="A217" s="6"/>
      <c r="B217" s="6"/>
      <c r="C217" s="7"/>
      <c r="D217" s="6"/>
      <c r="E217" s="6"/>
      <c r="F217" s="8"/>
      <c r="G217" s="8"/>
      <c r="H217" s="8"/>
      <c r="I217" s="8"/>
      <c r="J217" s="8"/>
      <c r="K217" s="22"/>
      <c r="L217" s="10"/>
      <c r="M217" s="10"/>
      <c r="N217" s="10"/>
      <c r="O217" s="11"/>
      <c r="P217" s="11"/>
      <c r="Q217" s="11"/>
      <c r="R217" s="10"/>
      <c r="S217" s="11"/>
      <c r="X217" s="31"/>
      <c r="Y217" s="31"/>
    </row>
    <row r="218" spans="1:25" s="12" customFormat="1" x14ac:dyDescent="0.2">
      <c r="A218" s="6"/>
      <c r="B218" s="6"/>
      <c r="C218" s="7"/>
      <c r="D218" s="6"/>
      <c r="E218" s="6"/>
      <c r="F218" s="8"/>
      <c r="G218" s="8"/>
      <c r="H218" s="8"/>
      <c r="I218" s="8"/>
      <c r="J218" s="8"/>
      <c r="K218" s="22"/>
      <c r="L218" s="10"/>
      <c r="M218" s="10"/>
      <c r="N218" s="10"/>
      <c r="O218" s="11"/>
      <c r="P218" s="11"/>
      <c r="Q218" s="11"/>
      <c r="R218" s="10"/>
      <c r="S218" s="11"/>
      <c r="X218" s="31"/>
      <c r="Y218" s="31"/>
    </row>
    <row r="219" spans="1:25" s="12" customFormat="1" x14ac:dyDescent="0.2">
      <c r="A219" s="6"/>
      <c r="B219" s="6"/>
      <c r="C219" s="7"/>
      <c r="D219" s="6"/>
      <c r="E219" s="6"/>
      <c r="F219" s="8"/>
      <c r="G219" s="8"/>
      <c r="H219" s="8"/>
      <c r="I219" s="8"/>
      <c r="J219" s="8"/>
      <c r="K219" s="22"/>
      <c r="L219" s="10"/>
      <c r="M219" s="10"/>
      <c r="N219" s="10"/>
      <c r="O219" s="11"/>
      <c r="P219" s="11"/>
      <c r="Q219" s="11"/>
      <c r="R219" s="10"/>
      <c r="S219" s="11"/>
      <c r="X219" s="31"/>
      <c r="Y219" s="31"/>
    </row>
    <row r="220" spans="1:25" s="12" customFormat="1" x14ac:dyDescent="0.2">
      <c r="A220" s="6"/>
      <c r="B220" s="6"/>
      <c r="C220" s="7"/>
      <c r="D220" s="6"/>
      <c r="E220" s="6"/>
      <c r="F220" s="8"/>
      <c r="G220" s="8"/>
      <c r="H220" s="8"/>
      <c r="I220" s="8"/>
      <c r="J220" s="8"/>
      <c r="K220" s="22"/>
      <c r="L220" s="10"/>
      <c r="M220" s="10"/>
      <c r="N220" s="10"/>
      <c r="O220" s="11"/>
      <c r="P220" s="11"/>
      <c r="Q220" s="11"/>
      <c r="R220" s="10"/>
      <c r="S220" s="11"/>
      <c r="X220" s="31"/>
      <c r="Y220" s="31"/>
    </row>
    <row r="221" spans="1:25" s="12" customFormat="1" x14ac:dyDescent="0.2">
      <c r="A221" s="6"/>
      <c r="B221" s="6"/>
      <c r="C221" s="7"/>
      <c r="D221" s="6"/>
      <c r="E221" s="6"/>
      <c r="F221" s="8"/>
      <c r="G221" s="8"/>
      <c r="H221" s="8"/>
      <c r="I221" s="8"/>
      <c r="J221" s="8"/>
      <c r="K221" s="22"/>
      <c r="L221" s="10"/>
      <c r="M221" s="10"/>
      <c r="N221" s="10"/>
      <c r="O221" s="11"/>
      <c r="P221" s="11"/>
      <c r="Q221" s="11"/>
      <c r="R221" s="10"/>
      <c r="S221" s="11"/>
      <c r="X221" s="31"/>
      <c r="Y221" s="31"/>
    </row>
    <row r="222" spans="1:25" s="12" customFormat="1" x14ac:dyDescent="0.2">
      <c r="A222" s="6"/>
      <c r="B222" s="6"/>
      <c r="C222" s="7"/>
      <c r="D222" s="6"/>
      <c r="E222" s="6"/>
      <c r="F222" s="8"/>
      <c r="G222" s="8"/>
      <c r="H222" s="8"/>
      <c r="I222" s="8"/>
      <c r="J222" s="8"/>
      <c r="K222" s="22"/>
      <c r="L222" s="10"/>
      <c r="M222" s="10"/>
      <c r="N222" s="10"/>
      <c r="O222" s="11"/>
      <c r="P222" s="11"/>
      <c r="Q222" s="11"/>
      <c r="R222" s="10"/>
      <c r="S222" s="11"/>
      <c r="X222" s="31"/>
      <c r="Y222" s="31"/>
    </row>
    <row r="223" spans="1:25" s="12" customFormat="1" x14ac:dyDescent="0.2">
      <c r="A223" s="6"/>
      <c r="B223" s="6"/>
      <c r="C223" s="7"/>
      <c r="D223" s="6"/>
      <c r="E223" s="6"/>
      <c r="F223" s="8"/>
      <c r="G223" s="8"/>
      <c r="H223" s="8"/>
      <c r="I223" s="8"/>
      <c r="J223" s="8"/>
      <c r="K223" s="22"/>
      <c r="L223" s="10"/>
      <c r="M223" s="10"/>
      <c r="N223" s="10"/>
      <c r="O223" s="11"/>
      <c r="P223" s="11"/>
      <c r="Q223" s="11"/>
      <c r="R223" s="10"/>
      <c r="S223" s="11"/>
      <c r="X223" s="31"/>
      <c r="Y223" s="31"/>
    </row>
    <row r="224" spans="1:25" s="12" customFormat="1" x14ac:dyDescent="0.2">
      <c r="A224" s="6"/>
      <c r="B224" s="6"/>
      <c r="C224" s="7"/>
      <c r="D224" s="6"/>
      <c r="E224" s="6"/>
      <c r="F224" s="8"/>
      <c r="G224" s="8"/>
      <c r="H224" s="8"/>
      <c r="I224" s="8"/>
      <c r="J224" s="8"/>
      <c r="K224" s="22"/>
      <c r="L224" s="10"/>
      <c r="M224" s="10"/>
      <c r="N224" s="10"/>
      <c r="O224" s="11"/>
      <c r="P224" s="11"/>
      <c r="Q224" s="11"/>
      <c r="R224" s="10"/>
      <c r="S224" s="11"/>
      <c r="X224" s="31"/>
      <c r="Y224" s="31"/>
    </row>
    <row r="225" spans="1:25" s="12" customFormat="1" x14ac:dyDescent="0.2">
      <c r="A225" s="6"/>
      <c r="B225" s="6"/>
      <c r="C225" s="7"/>
      <c r="D225" s="6"/>
      <c r="E225" s="6"/>
      <c r="F225" s="8"/>
      <c r="G225" s="8"/>
      <c r="H225" s="8"/>
      <c r="I225" s="8"/>
      <c r="J225" s="8"/>
      <c r="K225" s="22"/>
      <c r="L225" s="10"/>
      <c r="M225" s="10"/>
      <c r="N225" s="10"/>
      <c r="O225" s="11"/>
      <c r="P225" s="11"/>
      <c r="Q225" s="11"/>
      <c r="R225" s="10"/>
      <c r="S225" s="11"/>
      <c r="X225" s="31"/>
      <c r="Y225" s="31"/>
    </row>
    <row r="226" spans="1:25" s="12" customFormat="1" x14ac:dyDescent="0.2">
      <c r="A226" s="6"/>
      <c r="B226" s="6"/>
      <c r="C226" s="7"/>
      <c r="D226" s="6"/>
      <c r="E226" s="6"/>
      <c r="F226" s="8"/>
      <c r="G226" s="8"/>
      <c r="H226" s="8"/>
      <c r="I226" s="8"/>
      <c r="J226" s="8"/>
      <c r="K226" s="22"/>
      <c r="L226" s="10"/>
      <c r="M226" s="10"/>
      <c r="N226" s="10"/>
      <c r="O226" s="11"/>
      <c r="P226" s="11"/>
      <c r="Q226" s="11"/>
      <c r="R226" s="10"/>
      <c r="S226" s="11"/>
      <c r="X226" s="31"/>
      <c r="Y226" s="31"/>
    </row>
    <row r="227" spans="1:25" s="12" customFormat="1" x14ac:dyDescent="0.2">
      <c r="A227" s="6"/>
      <c r="B227" s="6"/>
      <c r="C227" s="7"/>
      <c r="D227" s="6"/>
      <c r="E227" s="6"/>
      <c r="F227" s="8"/>
      <c r="G227" s="8"/>
      <c r="H227" s="8"/>
      <c r="I227" s="8"/>
      <c r="J227" s="8"/>
      <c r="K227" s="22"/>
      <c r="L227" s="10"/>
      <c r="M227" s="10"/>
      <c r="N227" s="10"/>
      <c r="O227" s="11"/>
      <c r="P227" s="11"/>
      <c r="Q227" s="11"/>
      <c r="R227" s="10"/>
      <c r="S227" s="11"/>
      <c r="X227" s="31"/>
      <c r="Y227" s="31"/>
    </row>
    <row r="228" spans="1:25" s="12" customFormat="1" x14ac:dyDescent="0.2">
      <c r="A228" s="6"/>
      <c r="B228" s="6"/>
      <c r="C228" s="7"/>
      <c r="D228" s="6"/>
      <c r="E228" s="6"/>
      <c r="F228" s="8"/>
      <c r="G228" s="8"/>
      <c r="H228" s="8"/>
      <c r="I228" s="8"/>
      <c r="J228" s="8"/>
      <c r="K228" s="22"/>
      <c r="L228" s="10"/>
      <c r="M228" s="10"/>
      <c r="N228" s="10"/>
      <c r="O228" s="11"/>
      <c r="P228" s="11"/>
      <c r="Q228" s="11"/>
      <c r="R228" s="10"/>
      <c r="S228" s="11"/>
      <c r="X228" s="31"/>
      <c r="Y228" s="31"/>
    </row>
    <row r="229" spans="1:25" s="12" customFormat="1" x14ac:dyDescent="0.2">
      <c r="A229" s="6"/>
      <c r="B229" s="6"/>
      <c r="C229" s="7"/>
      <c r="D229" s="6"/>
      <c r="E229" s="6"/>
      <c r="F229" s="8"/>
      <c r="G229" s="8"/>
      <c r="H229" s="8"/>
      <c r="I229" s="8"/>
      <c r="J229" s="8"/>
      <c r="K229" s="22"/>
      <c r="L229" s="10"/>
      <c r="M229" s="10"/>
      <c r="N229" s="10"/>
      <c r="O229" s="11"/>
      <c r="P229" s="11"/>
      <c r="Q229" s="11"/>
      <c r="R229" s="10"/>
      <c r="S229" s="11"/>
      <c r="X229" s="31"/>
      <c r="Y229" s="31"/>
    </row>
    <row r="230" spans="1:25" s="12" customFormat="1" x14ac:dyDescent="0.2">
      <c r="A230" s="6"/>
      <c r="B230" s="6"/>
      <c r="C230" s="7"/>
      <c r="D230" s="6"/>
      <c r="E230" s="6"/>
      <c r="F230" s="8"/>
      <c r="G230" s="8"/>
      <c r="H230" s="8"/>
      <c r="I230" s="8"/>
      <c r="J230" s="8"/>
      <c r="K230" s="22"/>
      <c r="L230" s="10"/>
      <c r="M230" s="10"/>
      <c r="N230" s="10"/>
      <c r="O230" s="11"/>
      <c r="P230" s="11"/>
      <c r="Q230" s="11"/>
      <c r="R230" s="10"/>
      <c r="S230" s="11"/>
      <c r="X230" s="31"/>
      <c r="Y230" s="31"/>
    </row>
    <row r="231" spans="1:25" s="12" customFormat="1" x14ac:dyDescent="0.2">
      <c r="A231" s="6"/>
      <c r="B231" s="6"/>
      <c r="C231" s="7"/>
      <c r="D231" s="6"/>
      <c r="E231" s="6"/>
      <c r="F231" s="8"/>
      <c r="G231" s="8"/>
      <c r="H231" s="8"/>
      <c r="I231" s="8"/>
      <c r="J231" s="8"/>
      <c r="K231" s="22"/>
      <c r="L231" s="10"/>
      <c r="M231" s="10"/>
      <c r="N231" s="10"/>
      <c r="O231" s="11"/>
      <c r="P231" s="11"/>
      <c r="Q231" s="11"/>
      <c r="R231" s="10"/>
      <c r="S231" s="11"/>
      <c r="X231" s="13"/>
      <c r="Y231" s="13"/>
    </row>
    <row r="232" spans="1:25" s="12" customFormat="1" x14ac:dyDescent="0.2">
      <c r="A232" s="6"/>
      <c r="B232" s="6"/>
      <c r="C232" s="7"/>
      <c r="D232" s="6"/>
      <c r="E232" s="6"/>
      <c r="F232" s="8"/>
      <c r="G232" s="8"/>
      <c r="H232" s="8"/>
      <c r="I232" s="8"/>
      <c r="J232" s="8"/>
      <c r="K232" s="22"/>
      <c r="L232" s="10"/>
      <c r="M232" s="10"/>
      <c r="N232" s="10"/>
      <c r="O232" s="11"/>
      <c r="P232" s="11"/>
      <c r="Q232" s="11"/>
      <c r="R232" s="10"/>
      <c r="S232" s="11"/>
      <c r="X232" s="13"/>
      <c r="Y232" s="13"/>
    </row>
    <row r="233" spans="1:25" s="12" customFormat="1" x14ac:dyDescent="0.2">
      <c r="A233" s="6"/>
      <c r="B233" s="6"/>
      <c r="C233" s="7"/>
      <c r="D233" s="6"/>
      <c r="E233" s="6"/>
      <c r="F233" s="8"/>
      <c r="G233" s="8"/>
      <c r="H233" s="8"/>
      <c r="I233" s="8"/>
      <c r="J233" s="8"/>
      <c r="K233" s="22"/>
      <c r="L233" s="10"/>
      <c r="M233" s="10"/>
      <c r="N233" s="10"/>
      <c r="O233" s="11"/>
      <c r="P233" s="11"/>
      <c r="Q233" s="11"/>
      <c r="R233" s="10"/>
      <c r="S233" s="11"/>
      <c r="X233" s="13"/>
      <c r="Y233" s="13"/>
    </row>
    <row r="234" spans="1:25" s="12" customFormat="1" x14ac:dyDescent="0.2">
      <c r="A234" s="6"/>
      <c r="B234" s="6"/>
      <c r="C234" s="7"/>
      <c r="D234" s="6"/>
      <c r="E234" s="6"/>
      <c r="F234" s="8"/>
      <c r="G234" s="8"/>
      <c r="H234" s="8"/>
      <c r="I234" s="8"/>
      <c r="J234" s="8"/>
      <c r="K234" s="22"/>
      <c r="L234" s="10"/>
      <c r="M234" s="10"/>
      <c r="N234" s="10"/>
      <c r="O234" s="11"/>
      <c r="P234" s="11"/>
      <c r="Q234" s="11"/>
      <c r="R234" s="10"/>
      <c r="S234" s="11"/>
      <c r="X234" s="13"/>
      <c r="Y234" s="13"/>
    </row>
    <row r="235" spans="1:25" s="12" customFormat="1" x14ac:dyDescent="0.2">
      <c r="A235" s="6"/>
      <c r="B235" s="6"/>
      <c r="C235" s="7"/>
      <c r="D235" s="6"/>
      <c r="E235" s="6"/>
      <c r="F235" s="8"/>
      <c r="G235" s="8"/>
      <c r="H235" s="8"/>
      <c r="I235" s="8"/>
      <c r="J235" s="8"/>
      <c r="K235" s="22"/>
      <c r="L235" s="10"/>
      <c r="M235" s="10"/>
      <c r="N235" s="10"/>
      <c r="O235" s="11"/>
      <c r="P235" s="11"/>
      <c r="Q235" s="11"/>
      <c r="R235" s="10"/>
      <c r="S235" s="11"/>
      <c r="X235" s="13"/>
      <c r="Y235" s="13"/>
    </row>
    <row r="236" spans="1:25" s="12" customFormat="1" x14ac:dyDescent="0.2">
      <c r="A236" s="6"/>
      <c r="B236" s="6"/>
      <c r="C236" s="7"/>
      <c r="D236" s="6"/>
      <c r="E236" s="6"/>
      <c r="F236" s="8"/>
      <c r="G236" s="8"/>
      <c r="H236" s="8"/>
      <c r="I236" s="8"/>
      <c r="J236" s="8"/>
      <c r="K236" s="22"/>
      <c r="L236" s="10"/>
      <c r="M236" s="10"/>
      <c r="N236" s="10"/>
      <c r="O236" s="11"/>
      <c r="P236" s="11"/>
      <c r="Q236" s="11"/>
      <c r="R236" s="10"/>
      <c r="S236" s="11"/>
      <c r="X236" s="13"/>
      <c r="Y236" s="13"/>
    </row>
    <row r="237" spans="1:25" s="12" customFormat="1" x14ac:dyDescent="0.2">
      <c r="A237" s="6"/>
      <c r="B237" s="6"/>
      <c r="C237" s="7"/>
      <c r="D237" s="6"/>
      <c r="E237" s="6"/>
      <c r="F237" s="8"/>
      <c r="G237" s="8"/>
      <c r="H237" s="8"/>
      <c r="I237" s="8"/>
      <c r="J237" s="8"/>
      <c r="K237" s="22"/>
      <c r="L237" s="10"/>
      <c r="M237" s="10"/>
      <c r="N237" s="10"/>
      <c r="O237" s="11"/>
      <c r="P237" s="11"/>
      <c r="Q237" s="11"/>
      <c r="R237" s="10"/>
      <c r="S237" s="11"/>
      <c r="X237" s="13"/>
      <c r="Y237" s="13"/>
    </row>
    <row r="238" spans="1:25" s="12" customFormat="1" x14ac:dyDescent="0.2">
      <c r="A238" s="6"/>
      <c r="B238" s="6"/>
      <c r="C238" s="7"/>
      <c r="D238" s="6"/>
      <c r="E238" s="6"/>
      <c r="F238" s="8"/>
      <c r="G238" s="8"/>
      <c r="H238" s="8"/>
      <c r="I238" s="8"/>
      <c r="J238" s="8"/>
      <c r="K238" s="22"/>
      <c r="L238" s="10"/>
      <c r="M238" s="10"/>
      <c r="N238" s="10"/>
      <c r="O238" s="11"/>
      <c r="P238" s="11"/>
      <c r="Q238" s="11"/>
      <c r="R238" s="10"/>
      <c r="S238" s="11"/>
      <c r="X238" s="13"/>
      <c r="Y238" s="13"/>
    </row>
    <row r="239" spans="1:25" s="12" customFormat="1" x14ac:dyDescent="0.2">
      <c r="A239" s="6"/>
      <c r="B239" s="6"/>
      <c r="C239" s="7"/>
      <c r="D239" s="6"/>
      <c r="E239" s="6"/>
      <c r="F239" s="8"/>
      <c r="G239" s="8"/>
      <c r="H239" s="8"/>
      <c r="I239" s="8"/>
      <c r="J239" s="8"/>
      <c r="K239" s="22"/>
      <c r="L239" s="10"/>
      <c r="M239" s="10"/>
      <c r="N239" s="10"/>
      <c r="O239" s="11"/>
      <c r="P239" s="11"/>
      <c r="Q239" s="11"/>
      <c r="R239" s="10"/>
      <c r="S239" s="11"/>
      <c r="X239" s="13"/>
      <c r="Y239" s="13"/>
    </row>
    <row r="240" spans="1:25" s="12" customFormat="1" x14ac:dyDescent="0.2">
      <c r="A240" s="6"/>
      <c r="B240" s="6"/>
      <c r="C240" s="7"/>
      <c r="D240" s="6"/>
      <c r="E240" s="6"/>
      <c r="F240" s="8"/>
      <c r="G240" s="8"/>
      <c r="H240" s="8"/>
      <c r="I240" s="8"/>
      <c r="J240" s="8"/>
      <c r="K240" s="22"/>
      <c r="L240" s="10"/>
      <c r="M240" s="10"/>
      <c r="N240" s="10"/>
      <c r="O240" s="11"/>
      <c r="P240" s="11"/>
      <c r="Q240" s="11"/>
      <c r="R240" s="10"/>
      <c r="S240" s="11"/>
      <c r="X240" s="13"/>
      <c r="Y240" s="13"/>
    </row>
    <row r="241" spans="1:25" s="12" customFormat="1" x14ac:dyDescent="0.2">
      <c r="A241" s="6"/>
      <c r="B241" s="6"/>
      <c r="C241" s="7"/>
      <c r="D241" s="6"/>
      <c r="E241" s="6"/>
      <c r="F241" s="8"/>
      <c r="G241" s="8"/>
      <c r="H241" s="8"/>
      <c r="I241" s="8"/>
      <c r="J241" s="8"/>
      <c r="K241" s="22"/>
      <c r="L241" s="10"/>
      <c r="M241" s="10"/>
      <c r="N241" s="10"/>
      <c r="O241" s="11"/>
      <c r="P241" s="11"/>
      <c r="Q241" s="11"/>
      <c r="R241" s="10"/>
      <c r="S241" s="11"/>
      <c r="X241" s="13"/>
      <c r="Y241" s="13"/>
    </row>
    <row r="242" spans="1:25" x14ac:dyDescent="0.2">
      <c r="P242" s="11"/>
      <c r="Q242" s="11"/>
      <c r="X242" s="13"/>
      <c r="Y242" s="13"/>
    </row>
    <row r="243" spans="1:25" x14ac:dyDescent="0.2">
      <c r="P243" s="11"/>
      <c r="Q243" s="11"/>
      <c r="X243" s="13"/>
      <c r="Y243" s="13"/>
    </row>
    <row r="244" spans="1:25" x14ac:dyDescent="0.2">
      <c r="P244" s="11"/>
      <c r="Q244" s="11"/>
      <c r="X244" s="13"/>
      <c r="Y244" s="13"/>
    </row>
    <row r="245" spans="1:25" x14ac:dyDescent="0.2">
      <c r="P245" s="11"/>
      <c r="Q245" s="11"/>
      <c r="X245" s="13"/>
      <c r="Y245" s="13"/>
    </row>
    <row r="246" spans="1:25" x14ac:dyDescent="0.2">
      <c r="P246" s="11"/>
      <c r="Q246" s="11"/>
      <c r="X246" s="13"/>
      <c r="Y246" s="13"/>
    </row>
    <row r="247" spans="1:25" x14ac:dyDescent="0.2">
      <c r="P247" s="11"/>
      <c r="Q247" s="11"/>
      <c r="X247" s="13"/>
      <c r="Y247" s="13"/>
    </row>
    <row r="248" spans="1:25" x14ac:dyDescent="0.2">
      <c r="P248" s="11"/>
      <c r="Q248" s="11"/>
      <c r="X248" s="13"/>
      <c r="Y248" s="13"/>
    </row>
    <row r="249" spans="1:25" x14ac:dyDescent="0.2">
      <c r="P249" s="11"/>
      <c r="Q249" s="11"/>
      <c r="X249" s="13"/>
      <c r="Y249" s="13"/>
    </row>
    <row r="250" spans="1:25" x14ac:dyDescent="0.2">
      <c r="P250" s="11"/>
      <c r="Q250" s="11"/>
      <c r="X250" s="13"/>
      <c r="Y250" s="13"/>
    </row>
    <row r="251" spans="1:25" x14ac:dyDescent="0.2">
      <c r="P251" s="11"/>
      <c r="Q251" s="11"/>
      <c r="X251" s="13"/>
      <c r="Y251" s="13"/>
    </row>
    <row r="252" spans="1:25" x14ac:dyDescent="0.2">
      <c r="P252" s="11"/>
      <c r="Q252" s="11"/>
      <c r="X252" s="13"/>
      <c r="Y252" s="13"/>
    </row>
    <row r="253" spans="1:25" x14ac:dyDescent="0.2">
      <c r="P253" s="11"/>
      <c r="Q253" s="11"/>
      <c r="X253" s="13"/>
      <c r="Y253" s="13"/>
    </row>
    <row r="254" spans="1:25" x14ac:dyDescent="0.2">
      <c r="P254" s="11"/>
      <c r="Q254" s="11"/>
      <c r="X254" s="13"/>
      <c r="Y254" s="13"/>
    </row>
    <row r="255" spans="1:25" x14ac:dyDescent="0.2">
      <c r="P255" s="11"/>
      <c r="Q255" s="11"/>
    </row>
    <row r="256" spans="1:25" x14ac:dyDescent="0.2">
      <c r="P256" s="11"/>
      <c r="Q256" s="11"/>
    </row>
    <row r="257" spans="16:17" x14ac:dyDescent="0.2">
      <c r="P257" s="11"/>
      <c r="Q257" s="11"/>
    </row>
    <row r="258" spans="16:17" x14ac:dyDescent="0.2">
      <c r="P258" s="11"/>
      <c r="Q258" s="11"/>
    </row>
    <row r="259" spans="16:17" x14ac:dyDescent="0.2">
      <c r="P259" s="11"/>
      <c r="Q259" s="11"/>
    </row>
    <row r="260" spans="16:17" x14ac:dyDescent="0.2">
      <c r="P260" s="11"/>
      <c r="Q260" s="11"/>
    </row>
    <row r="261" spans="16:17" x14ac:dyDescent="0.2">
      <c r="P261" s="11"/>
      <c r="Q261" s="11"/>
    </row>
    <row r="262" spans="16:17" x14ac:dyDescent="0.2">
      <c r="P262" s="11"/>
      <c r="Q262" s="11"/>
    </row>
    <row r="263" spans="16:17" x14ac:dyDescent="0.2">
      <c r="P263" s="11"/>
      <c r="Q263" s="11"/>
    </row>
    <row r="264" spans="16:17" x14ac:dyDescent="0.2">
      <c r="P264" s="11"/>
      <c r="Q264" s="11"/>
    </row>
    <row r="265" spans="16:17" x14ac:dyDescent="0.2">
      <c r="P265" s="11"/>
      <c r="Q265" s="11"/>
    </row>
    <row r="266" spans="16:17" x14ac:dyDescent="0.2">
      <c r="P266" s="11"/>
      <c r="Q266" s="11"/>
    </row>
    <row r="267" spans="16:17" x14ac:dyDescent="0.2">
      <c r="P267" s="11"/>
      <c r="Q267" s="11"/>
    </row>
    <row r="268" spans="16:17" x14ac:dyDescent="0.2">
      <c r="P268" s="11"/>
      <c r="Q268" s="11"/>
    </row>
    <row r="269" spans="16:17" x14ac:dyDescent="0.2">
      <c r="P269" s="11"/>
      <c r="Q269" s="11"/>
    </row>
    <row r="270" spans="16:17" x14ac:dyDescent="0.2">
      <c r="P270" s="11"/>
      <c r="Q270" s="11"/>
    </row>
    <row r="271" spans="16:17" x14ac:dyDescent="0.2">
      <c r="P271" s="11"/>
      <c r="Q271" s="11"/>
    </row>
    <row r="272" spans="16:17" x14ac:dyDescent="0.2">
      <c r="P272" s="11"/>
      <c r="Q272" s="11"/>
    </row>
    <row r="273" spans="16:17" x14ac:dyDescent="0.2">
      <c r="P273" s="11"/>
      <c r="Q273" s="11"/>
    </row>
    <row r="274" spans="16:17" x14ac:dyDescent="0.2">
      <c r="P274" s="11"/>
      <c r="Q274" s="11"/>
    </row>
    <row r="275" spans="16:17" x14ac:dyDescent="0.2">
      <c r="P275" s="11"/>
      <c r="Q275" s="11"/>
    </row>
    <row r="276" spans="16:17" x14ac:dyDescent="0.2">
      <c r="P276" s="11"/>
      <c r="Q276" s="11"/>
    </row>
    <row r="277" spans="16:17" x14ac:dyDescent="0.2">
      <c r="P277" s="11"/>
      <c r="Q277" s="11"/>
    </row>
    <row r="278" spans="16:17" x14ac:dyDescent="0.2">
      <c r="P278" s="11"/>
      <c r="Q278" s="11"/>
    </row>
    <row r="279" spans="16:17" x14ac:dyDescent="0.2">
      <c r="P279" s="11"/>
      <c r="Q279" s="11"/>
    </row>
    <row r="280" spans="16:17" x14ac:dyDescent="0.2">
      <c r="P280" s="11"/>
      <c r="Q280" s="11"/>
    </row>
    <row r="281" spans="16:17" x14ac:dyDescent="0.2">
      <c r="P281" s="11"/>
      <c r="Q281" s="11"/>
    </row>
    <row r="282" spans="16:17" x14ac:dyDescent="0.2">
      <c r="P282" s="11"/>
      <c r="Q282" s="11"/>
    </row>
    <row r="283" spans="16:17" x14ac:dyDescent="0.2">
      <c r="P283" s="11"/>
      <c r="Q283" s="11"/>
    </row>
    <row r="284" spans="16:17" x14ac:dyDescent="0.2">
      <c r="P284" s="11"/>
      <c r="Q284" s="11"/>
    </row>
    <row r="285" spans="16:17" x14ac:dyDescent="0.2">
      <c r="P285" s="11"/>
      <c r="Q285" s="11"/>
    </row>
    <row r="286" spans="16:17" x14ac:dyDescent="0.2">
      <c r="P286" s="11"/>
      <c r="Q286" s="11"/>
    </row>
    <row r="287" spans="16:17" x14ac:dyDescent="0.2">
      <c r="P287" s="11"/>
      <c r="Q287" s="11"/>
    </row>
    <row r="288" spans="16:17" x14ac:dyDescent="0.2">
      <c r="P288" s="11"/>
      <c r="Q288" s="11"/>
    </row>
    <row r="289" spans="16:17" x14ac:dyDescent="0.2">
      <c r="P289" s="11"/>
      <c r="Q289" s="11"/>
    </row>
    <row r="290" spans="16:17" x14ac:dyDescent="0.2">
      <c r="P290" s="11"/>
      <c r="Q290" s="11"/>
    </row>
    <row r="291" spans="16:17" x14ac:dyDescent="0.2">
      <c r="P291" s="11"/>
      <c r="Q291" s="11"/>
    </row>
    <row r="292" spans="16:17" x14ac:dyDescent="0.2">
      <c r="P292" s="11"/>
      <c r="Q292" s="11"/>
    </row>
    <row r="293" spans="16:17" x14ac:dyDescent="0.2">
      <c r="P293" s="11"/>
      <c r="Q293" s="11"/>
    </row>
    <row r="294" spans="16:17" x14ac:dyDescent="0.2">
      <c r="P294" s="11"/>
      <c r="Q294" s="11"/>
    </row>
    <row r="295" spans="16:17" x14ac:dyDescent="0.2">
      <c r="P295" s="11"/>
      <c r="Q295" s="11"/>
    </row>
    <row r="296" spans="16:17" x14ac:dyDescent="0.2">
      <c r="P296" s="11"/>
      <c r="Q296" s="11"/>
    </row>
    <row r="297" spans="16:17" x14ac:dyDescent="0.2">
      <c r="P297" s="11"/>
      <c r="Q297" s="11"/>
    </row>
    <row r="298" spans="16:17" x14ac:dyDescent="0.2">
      <c r="P298" s="11"/>
      <c r="Q298" s="11"/>
    </row>
    <row r="299" spans="16:17" x14ac:dyDescent="0.2">
      <c r="P299" s="11"/>
      <c r="Q299" s="11"/>
    </row>
    <row r="300" spans="16:17" x14ac:dyDescent="0.2">
      <c r="P300" s="11"/>
      <c r="Q300" s="11"/>
    </row>
    <row r="301" spans="16:17" x14ac:dyDescent="0.2">
      <c r="P301" s="11"/>
      <c r="Q301" s="11"/>
    </row>
    <row r="302" spans="16:17" x14ac:dyDescent="0.2">
      <c r="P302" s="11"/>
      <c r="Q302" s="11"/>
    </row>
    <row r="303" spans="16:17" x14ac:dyDescent="0.2">
      <c r="P303" s="11"/>
      <c r="Q303" s="11"/>
    </row>
    <row r="304" spans="16:17" x14ac:dyDescent="0.2">
      <c r="P304" s="11"/>
      <c r="Q304" s="11"/>
    </row>
    <row r="305" spans="16:17" x14ac:dyDescent="0.2">
      <c r="P305" s="11"/>
      <c r="Q305" s="11"/>
    </row>
    <row r="306" spans="16:17" x14ac:dyDescent="0.2">
      <c r="P306" s="11"/>
      <c r="Q306" s="11"/>
    </row>
    <row r="307" spans="16:17" x14ac:dyDescent="0.2">
      <c r="P307" s="11"/>
      <c r="Q307" s="11"/>
    </row>
    <row r="308" spans="16:17" x14ac:dyDescent="0.2">
      <c r="P308" s="11"/>
      <c r="Q308" s="11"/>
    </row>
    <row r="309" spans="16:17" x14ac:dyDescent="0.2">
      <c r="P309" s="11"/>
      <c r="Q309" s="11"/>
    </row>
    <row r="310" spans="16:17" x14ac:dyDescent="0.2">
      <c r="P310" s="11"/>
      <c r="Q310" s="11"/>
    </row>
    <row r="311" spans="16:17" x14ac:dyDescent="0.2">
      <c r="P311" s="11"/>
      <c r="Q311" s="11"/>
    </row>
    <row r="312" spans="16:17" x14ac:dyDescent="0.2">
      <c r="P312" s="11"/>
      <c r="Q312" s="11"/>
    </row>
    <row r="313" spans="16:17" x14ac:dyDescent="0.2">
      <c r="P313" s="11"/>
      <c r="Q313" s="11"/>
    </row>
    <row r="314" spans="16:17" x14ac:dyDescent="0.2">
      <c r="P314" s="11"/>
      <c r="Q314" s="11"/>
    </row>
    <row r="315" spans="16:17" x14ac:dyDescent="0.2">
      <c r="P315" s="11"/>
      <c r="Q315" s="11"/>
    </row>
    <row r="316" spans="16:17" x14ac:dyDescent="0.2">
      <c r="P316" s="11"/>
      <c r="Q316" s="11"/>
    </row>
    <row r="317" spans="16:17" x14ac:dyDescent="0.2">
      <c r="P317" s="11"/>
      <c r="Q317" s="11"/>
    </row>
    <row r="318" spans="16:17" x14ac:dyDescent="0.2">
      <c r="P318" s="11"/>
      <c r="Q318" s="11"/>
    </row>
    <row r="319" spans="16:17" x14ac:dyDescent="0.2">
      <c r="P319" s="11"/>
      <c r="Q319" s="11"/>
    </row>
    <row r="320" spans="16:17" x14ac:dyDescent="0.2">
      <c r="P320" s="11"/>
      <c r="Q320" s="11"/>
    </row>
    <row r="321" spans="16:17" x14ac:dyDescent="0.2">
      <c r="P321" s="11"/>
      <c r="Q321" s="11"/>
    </row>
    <row r="322" spans="16:17" x14ac:dyDescent="0.2">
      <c r="P322" s="11"/>
      <c r="Q322" s="11"/>
    </row>
    <row r="323" spans="16:17" x14ac:dyDescent="0.2">
      <c r="P323" s="11"/>
      <c r="Q323" s="11"/>
    </row>
    <row r="324" spans="16:17" x14ac:dyDescent="0.2">
      <c r="P324" s="11"/>
      <c r="Q324" s="11"/>
    </row>
    <row r="325" spans="16:17" x14ac:dyDescent="0.2">
      <c r="P325" s="11"/>
      <c r="Q325" s="11"/>
    </row>
    <row r="326" spans="16:17" x14ac:dyDescent="0.2">
      <c r="P326" s="11"/>
      <c r="Q326" s="11"/>
    </row>
    <row r="327" spans="16:17" x14ac:dyDescent="0.2">
      <c r="P327" s="11"/>
      <c r="Q327" s="11"/>
    </row>
    <row r="328" spans="16:17" x14ac:dyDescent="0.2">
      <c r="P328" s="11"/>
      <c r="Q328" s="11"/>
    </row>
    <row r="329" spans="16:17" x14ac:dyDescent="0.2">
      <c r="P329" s="11"/>
      <c r="Q329" s="11"/>
    </row>
    <row r="330" spans="16:17" x14ac:dyDescent="0.2">
      <c r="P330" s="11"/>
      <c r="Q330" s="11"/>
    </row>
    <row r="331" spans="16:17" x14ac:dyDescent="0.2">
      <c r="P331" s="11"/>
      <c r="Q331" s="11"/>
    </row>
    <row r="332" spans="16:17" x14ac:dyDescent="0.2">
      <c r="P332" s="11"/>
      <c r="Q332" s="11"/>
    </row>
    <row r="333" spans="16:17" x14ac:dyDescent="0.2">
      <c r="P333" s="11"/>
      <c r="Q333" s="11"/>
    </row>
    <row r="334" spans="16:17" x14ac:dyDescent="0.2">
      <c r="P334" s="11"/>
      <c r="Q334" s="11"/>
    </row>
    <row r="335" spans="16:17" x14ac:dyDescent="0.2">
      <c r="P335" s="11"/>
      <c r="Q335" s="11"/>
    </row>
    <row r="336" spans="16:17" x14ac:dyDescent="0.2">
      <c r="P336" s="11"/>
      <c r="Q336" s="11"/>
    </row>
    <row r="337" spans="16:17" x14ac:dyDescent="0.2">
      <c r="P337" s="11"/>
      <c r="Q337" s="11"/>
    </row>
    <row r="338" spans="16:17" x14ac:dyDescent="0.2">
      <c r="P338" s="11"/>
      <c r="Q338" s="11"/>
    </row>
    <row r="339" spans="16:17" x14ac:dyDescent="0.2">
      <c r="P339" s="11"/>
      <c r="Q339" s="11"/>
    </row>
    <row r="340" spans="16:17" x14ac:dyDescent="0.2">
      <c r="P340" s="11"/>
      <c r="Q340" s="11"/>
    </row>
    <row r="341" spans="16:17" x14ac:dyDescent="0.2">
      <c r="P341" s="11"/>
      <c r="Q341" s="11"/>
    </row>
    <row r="342" spans="16:17" x14ac:dyDescent="0.2">
      <c r="P342" s="11"/>
      <c r="Q342" s="11"/>
    </row>
    <row r="343" spans="16:17" x14ac:dyDescent="0.2">
      <c r="P343" s="11"/>
      <c r="Q343" s="11"/>
    </row>
    <row r="344" spans="16:17" x14ac:dyDescent="0.2">
      <c r="P344" s="11"/>
      <c r="Q344" s="11"/>
    </row>
    <row r="345" spans="16:17" x14ac:dyDescent="0.2">
      <c r="P345" s="11"/>
      <c r="Q345" s="11"/>
    </row>
    <row r="346" spans="16:17" x14ac:dyDescent="0.2">
      <c r="P346" s="11"/>
      <c r="Q346" s="11"/>
    </row>
    <row r="347" spans="16:17" x14ac:dyDescent="0.2">
      <c r="P347" s="11"/>
      <c r="Q347" s="11"/>
    </row>
    <row r="348" spans="16:17" x14ac:dyDescent="0.2">
      <c r="P348" s="11"/>
      <c r="Q348" s="11"/>
    </row>
    <row r="349" spans="16:17" x14ac:dyDescent="0.2">
      <c r="P349" s="11"/>
      <c r="Q349" s="11"/>
    </row>
    <row r="350" spans="16:17" x14ac:dyDescent="0.2">
      <c r="P350" s="11"/>
      <c r="Q350" s="11"/>
    </row>
    <row r="351" spans="16:17" x14ac:dyDescent="0.2">
      <c r="P351" s="11"/>
      <c r="Q351" s="11"/>
    </row>
    <row r="352" spans="16:17" x14ac:dyDescent="0.2">
      <c r="P352" s="11"/>
      <c r="Q352" s="11"/>
    </row>
    <row r="353" spans="16:17" x14ac:dyDescent="0.2">
      <c r="P353" s="11"/>
      <c r="Q353" s="11"/>
    </row>
    <row r="354" spans="16:17" x14ac:dyDescent="0.2">
      <c r="P354" s="11"/>
      <c r="Q354" s="11"/>
    </row>
    <row r="355" spans="16:17" x14ac:dyDescent="0.2">
      <c r="P355" s="11"/>
      <c r="Q355" s="11"/>
    </row>
    <row r="356" spans="16:17" x14ac:dyDescent="0.2">
      <c r="P356" s="11"/>
      <c r="Q356" s="11"/>
    </row>
    <row r="357" spans="16:17" x14ac:dyDescent="0.2">
      <c r="P357" s="11"/>
      <c r="Q357" s="11"/>
    </row>
    <row r="358" spans="16:17" x14ac:dyDescent="0.2">
      <c r="P358" s="11"/>
      <c r="Q358" s="11"/>
    </row>
    <row r="359" spans="16:17" x14ac:dyDescent="0.2">
      <c r="P359" s="11"/>
      <c r="Q359" s="11"/>
    </row>
    <row r="360" spans="16:17" x14ac:dyDescent="0.2">
      <c r="P360" s="11"/>
      <c r="Q360" s="11"/>
    </row>
    <row r="361" spans="16:17" x14ac:dyDescent="0.2">
      <c r="P361" s="11"/>
      <c r="Q361" s="11"/>
    </row>
    <row r="362" spans="16:17" x14ac:dyDescent="0.2">
      <c r="P362" s="11"/>
      <c r="Q362" s="11"/>
    </row>
    <row r="363" spans="16:17" x14ac:dyDescent="0.2">
      <c r="P363" s="11"/>
      <c r="Q363" s="11"/>
    </row>
    <row r="364" spans="16:17" x14ac:dyDescent="0.2">
      <c r="P364" s="11"/>
      <c r="Q364" s="11"/>
    </row>
    <row r="365" spans="16:17" x14ac:dyDescent="0.2">
      <c r="P365" s="11"/>
      <c r="Q365" s="11"/>
    </row>
    <row r="366" spans="16:17" x14ac:dyDescent="0.2">
      <c r="P366" s="11"/>
      <c r="Q366" s="11"/>
    </row>
    <row r="367" spans="16:17" x14ac:dyDescent="0.2">
      <c r="P367" s="11"/>
      <c r="Q367" s="11"/>
    </row>
    <row r="368" spans="16:17" x14ac:dyDescent="0.2">
      <c r="P368" s="11"/>
      <c r="Q368" s="11"/>
    </row>
    <row r="369" spans="16:17" x14ac:dyDescent="0.2">
      <c r="P369" s="11"/>
      <c r="Q369" s="11"/>
    </row>
    <row r="370" spans="16:17" x14ac:dyDescent="0.2">
      <c r="P370" s="11"/>
      <c r="Q370" s="11"/>
    </row>
    <row r="371" spans="16:17" x14ac:dyDescent="0.2">
      <c r="P371" s="11"/>
      <c r="Q371" s="11"/>
    </row>
    <row r="372" spans="16:17" x14ac:dyDescent="0.2">
      <c r="P372" s="11"/>
      <c r="Q372" s="11"/>
    </row>
    <row r="373" spans="16:17" x14ac:dyDescent="0.2">
      <c r="P373" s="11"/>
      <c r="Q373" s="11"/>
    </row>
    <row r="374" spans="16:17" x14ac:dyDescent="0.2">
      <c r="P374" s="11"/>
      <c r="Q374" s="11"/>
    </row>
    <row r="375" spans="16:17" x14ac:dyDescent="0.2">
      <c r="P375" s="11"/>
      <c r="Q375" s="11"/>
    </row>
    <row r="376" spans="16:17" x14ac:dyDescent="0.2">
      <c r="P376" s="11"/>
      <c r="Q376" s="11"/>
    </row>
    <row r="377" spans="16:17" x14ac:dyDescent="0.2">
      <c r="P377" s="11"/>
      <c r="Q377" s="11"/>
    </row>
    <row r="378" spans="16:17" x14ac:dyDescent="0.2">
      <c r="P378" s="11"/>
      <c r="Q378" s="11"/>
    </row>
    <row r="379" spans="16:17" x14ac:dyDescent="0.2">
      <c r="P379" s="11"/>
      <c r="Q379" s="11"/>
    </row>
    <row r="380" spans="16:17" x14ac:dyDescent="0.2">
      <c r="P380" s="11"/>
      <c r="Q380" s="11"/>
    </row>
    <row r="381" spans="16:17" x14ac:dyDescent="0.2">
      <c r="P381" s="11"/>
      <c r="Q381" s="11"/>
    </row>
    <row r="382" spans="16:17" x14ac:dyDescent="0.2">
      <c r="P382" s="11"/>
      <c r="Q382" s="11"/>
    </row>
    <row r="383" spans="16:17" x14ac:dyDescent="0.2">
      <c r="P383" s="11"/>
      <c r="Q383" s="11"/>
    </row>
    <row r="384" spans="16:17" x14ac:dyDescent="0.2">
      <c r="P384" s="11"/>
      <c r="Q384" s="11"/>
    </row>
    <row r="385" spans="16:17" x14ac:dyDescent="0.2">
      <c r="P385" s="11"/>
      <c r="Q385" s="11"/>
    </row>
    <row r="386" spans="16:17" x14ac:dyDescent="0.2">
      <c r="P386" s="11"/>
      <c r="Q386" s="11"/>
    </row>
    <row r="387" spans="16:17" x14ac:dyDescent="0.2">
      <c r="P387" s="11"/>
      <c r="Q387" s="11"/>
    </row>
    <row r="388" spans="16:17" x14ac:dyDescent="0.2">
      <c r="P388" s="11"/>
      <c r="Q388" s="11"/>
    </row>
    <row r="389" spans="16:17" x14ac:dyDescent="0.2">
      <c r="P389" s="11"/>
      <c r="Q389" s="11"/>
    </row>
    <row r="390" spans="16:17" x14ac:dyDescent="0.2">
      <c r="P390" s="11"/>
      <c r="Q390" s="11"/>
    </row>
    <row r="391" spans="16:17" x14ac:dyDescent="0.2">
      <c r="P391" s="11"/>
      <c r="Q391" s="11"/>
    </row>
    <row r="392" spans="16:17" x14ac:dyDescent="0.2">
      <c r="P392" s="11"/>
      <c r="Q392" s="11"/>
    </row>
    <row r="393" spans="16:17" x14ac:dyDescent="0.2">
      <c r="P393" s="11"/>
      <c r="Q393" s="11"/>
    </row>
    <row r="394" spans="16:17" x14ac:dyDescent="0.2">
      <c r="P394" s="11"/>
      <c r="Q394" s="11"/>
    </row>
    <row r="395" spans="16:17" x14ac:dyDescent="0.2">
      <c r="P395" s="11"/>
      <c r="Q395" s="11"/>
    </row>
    <row r="396" spans="16:17" x14ac:dyDescent="0.2">
      <c r="P396" s="11"/>
      <c r="Q396" s="11"/>
    </row>
    <row r="397" spans="16:17" x14ac:dyDescent="0.2">
      <c r="P397" s="11"/>
      <c r="Q397" s="11"/>
    </row>
    <row r="398" spans="16:17" x14ac:dyDescent="0.2">
      <c r="P398" s="11"/>
      <c r="Q398" s="11"/>
    </row>
    <row r="399" spans="16:17" x14ac:dyDescent="0.2">
      <c r="P399" s="11"/>
      <c r="Q399" s="11"/>
    </row>
    <row r="400" spans="16:17" x14ac:dyDescent="0.2">
      <c r="P400" s="11"/>
      <c r="Q400" s="11"/>
    </row>
    <row r="401" spans="16:17" x14ac:dyDescent="0.2">
      <c r="P401" s="11"/>
      <c r="Q401" s="11"/>
    </row>
    <row r="402" spans="16:17" x14ac:dyDescent="0.2">
      <c r="P402" s="11"/>
      <c r="Q402" s="11"/>
    </row>
    <row r="403" spans="16:17" x14ac:dyDescent="0.2">
      <c r="P403" s="11"/>
      <c r="Q403" s="11"/>
    </row>
    <row r="404" spans="16:17" x14ac:dyDescent="0.2">
      <c r="P404" s="11"/>
      <c r="Q404" s="11"/>
    </row>
    <row r="405" spans="16:17" x14ac:dyDescent="0.2">
      <c r="P405" s="11"/>
      <c r="Q405" s="11"/>
    </row>
    <row r="406" spans="16:17" x14ac:dyDescent="0.2">
      <c r="P406" s="11"/>
      <c r="Q406" s="11"/>
    </row>
    <row r="407" spans="16:17" x14ac:dyDescent="0.2">
      <c r="P407" s="11"/>
      <c r="Q407" s="11"/>
    </row>
    <row r="408" spans="16:17" x14ac:dyDescent="0.2">
      <c r="P408" s="11"/>
      <c r="Q408" s="11"/>
    </row>
    <row r="409" spans="16:17" x14ac:dyDescent="0.2">
      <c r="P409" s="11"/>
      <c r="Q409" s="11"/>
    </row>
    <row r="410" spans="16:17" x14ac:dyDescent="0.2">
      <c r="P410" s="11"/>
      <c r="Q410" s="11"/>
    </row>
    <row r="411" spans="16:17" x14ac:dyDescent="0.2">
      <c r="P411" s="11"/>
      <c r="Q411" s="11"/>
    </row>
    <row r="412" spans="16:17" x14ac:dyDescent="0.2">
      <c r="P412" s="11"/>
      <c r="Q412" s="11"/>
    </row>
    <row r="413" spans="16:17" x14ac:dyDescent="0.2">
      <c r="P413" s="11"/>
      <c r="Q413" s="11"/>
    </row>
    <row r="414" spans="16:17" x14ac:dyDescent="0.2">
      <c r="P414" s="11"/>
      <c r="Q414" s="11"/>
    </row>
    <row r="415" spans="16:17" x14ac:dyDescent="0.2">
      <c r="P415" s="11"/>
      <c r="Q415" s="11"/>
    </row>
    <row r="416" spans="16:17" x14ac:dyDescent="0.2">
      <c r="P416" s="11"/>
      <c r="Q416" s="11"/>
    </row>
    <row r="417" spans="16:17" x14ac:dyDescent="0.2">
      <c r="P417" s="11"/>
      <c r="Q417" s="11"/>
    </row>
    <row r="418" spans="16:17" x14ac:dyDescent="0.2">
      <c r="P418" s="11"/>
      <c r="Q418" s="11"/>
    </row>
    <row r="419" spans="16:17" x14ac:dyDescent="0.2">
      <c r="P419" s="11"/>
      <c r="Q419" s="11"/>
    </row>
    <row r="420" spans="16:17" x14ac:dyDescent="0.2">
      <c r="P420" s="11"/>
      <c r="Q420" s="11"/>
    </row>
    <row r="421" spans="16:17" x14ac:dyDescent="0.2">
      <c r="P421" s="11"/>
      <c r="Q421" s="11"/>
    </row>
    <row r="422" spans="16:17" x14ac:dyDescent="0.2">
      <c r="P422" s="11"/>
      <c r="Q422" s="11"/>
    </row>
    <row r="423" spans="16:17" x14ac:dyDescent="0.2">
      <c r="P423" s="11"/>
      <c r="Q423" s="11"/>
    </row>
    <row r="424" spans="16:17" x14ac:dyDescent="0.2">
      <c r="P424" s="11"/>
      <c r="Q424" s="11"/>
    </row>
    <row r="425" spans="16:17" x14ac:dyDescent="0.2">
      <c r="P425" s="11"/>
      <c r="Q425" s="11"/>
    </row>
    <row r="426" spans="16:17" x14ac:dyDescent="0.2">
      <c r="P426" s="11"/>
      <c r="Q426" s="11"/>
    </row>
    <row r="427" spans="16:17" x14ac:dyDescent="0.2">
      <c r="P427" s="11"/>
      <c r="Q427" s="11"/>
    </row>
  </sheetData>
  <conditionalFormatting sqref="X2:Y17 X19:Y35">
    <cfRule type="colorScale" priority="13">
      <colorScale>
        <cfvo type="num" val="0"/>
        <cfvo type="num" val="1"/>
        <color rgb="FFFF0000"/>
        <color rgb="FF92D050"/>
      </colorScale>
    </cfRule>
  </conditionalFormatting>
  <conditionalFormatting sqref="P2:Q5 P7:Q107 P6">
    <cfRule type="colorScale" priority="12">
      <colorScale>
        <cfvo type="num" val="0"/>
        <cfvo type="num" val="1"/>
        <color rgb="FFFF0000"/>
        <color rgb="FF92D050"/>
      </colorScale>
    </cfRule>
  </conditionalFormatting>
  <conditionalFormatting sqref="Y18">
    <cfRule type="colorScale" priority="10">
      <colorScale>
        <cfvo type="num" val="0"/>
        <cfvo type="num" val="1"/>
        <color rgb="FFFF0000"/>
        <color rgb="FF92D050"/>
      </colorScale>
    </cfRule>
  </conditionalFormatting>
  <conditionalFormatting sqref="X18">
    <cfRule type="colorScale" priority="9">
      <colorScale>
        <cfvo type="num" val="0"/>
        <cfvo type="num" val="1"/>
        <color rgb="FFFF0000"/>
        <color rgb="FF92D050"/>
      </colorScale>
    </cfRule>
  </conditionalFormatting>
  <conditionalFormatting sqref="R2">
    <cfRule type="colorScale" priority="8">
      <colorScale>
        <cfvo type="num" val="0"/>
        <cfvo type="num" val="1"/>
        <color rgb="FFFF0000"/>
        <color rgb="FF92D050"/>
      </colorScale>
    </cfRule>
  </conditionalFormatting>
  <conditionalFormatting sqref="S3:S17">
    <cfRule type="notContainsText" dxfId="7" priority="6" operator="notContains" text="0">
      <formula>ISERROR(SEARCH("0",S3))</formula>
    </cfRule>
    <cfRule type="containsBlanks" dxfId="6" priority="7">
      <formula>LEN(TRIM(S3))=0</formula>
    </cfRule>
  </conditionalFormatting>
  <conditionalFormatting sqref="S2">
    <cfRule type="colorScale" priority="5">
      <colorScale>
        <cfvo type="num" val="0"/>
        <cfvo type="num" val="1"/>
        <color rgb="FFFF0000"/>
        <color rgb="FF92D050"/>
      </colorScale>
    </cfRule>
  </conditionalFormatting>
  <conditionalFormatting sqref="AA2:AA17">
    <cfRule type="containsBlanks" dxfId="5" priority="3">
      <formula>LEN(TRIM(AA2))=0</formula>
    </cfRule>
    <cfRule type="notContainsText" dxfId="4" priority="4" operator="notContains" text="0">
      <formula>ISERROR(SEARCH("0",AA2))</formula>
    </cfRule>
  </conditionalFormatting>
  <conditionalFormatting sqref="Q6">
    <cfRule type="colorScale" priority="2">
      <colorScale>
        <cfvo type="num" val="0"/>
        <cfvo type="num" val="1"/>
        <color rgb="FFFF0000"/>
        <color rgb="FF92D050"/>
      </colorScale>
    </cfRule>
  </conditionalFormatting>
  <conditionalFormatting sqref="L2:O2">
    <cfRule type="colorScale" priority="1">
      <colorScale>
        <cfvo type="num" val="0"/>
        <cfvo type="num" val="1"/>
        <color rgb="FFFF0000"/>
        <color rgb="FF92D050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61" zoomScale="85" zoomScaleNormal="85" workbookViewId="0">
      <selection activeCell="A98" sqref="A98"/>
    </sheetView>
  </sheetViews>
  <sheetFormatPr baseColWidth="10" defaultRowHeight="15" x14ac:dyDescent="0.2"/>
  <sheetData/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5"/>
  <sheetViews>
    <sheetView zoomScaleNormal="100" workbookViewId="0">
      <selection activeCell="F4" sqref="F4"/>
    </sheetView>
  </sheetViews>
  <sheetFormatPr baseColWidth="10" defaultRowHeight="15" x14ac:dyDescent="0.2"/>
  <cols>
    <col min="2" max="2" width="5" customWidth="1"/>
    <col min="3" max="3" width="34" style="46" customWidth="1"/>
    <col min="4" max="4" width="16" customWidth="1"/>
    <col min="5" max="5" width="25.5" customWidth="1"/>
    <col min="6" max="6" width="28.6640625" customWidth="1"/>
    <col min="7" max="7" width="11.5" customWidth="1"/>
    <col min="11" max="11" width="11.5" customWidth="1"/>
    <col min="16" max="16" width="85" style="69" customWidth="1"/>
  </cols>
  <sheetData>
    <row r="1" spans="1:16" x14ac:dyDescent="0.2">
      <c r="A1" s="134" t="s">
        <v>630</v>
      </c>
      <c r="B1" s="135"/>
      <c r="C1" s="135"/>
      <c r="D1" s="135"/>
      <c r="E1" s="135"/>
      <c r="F1" s="136"/>
      <c r="G1" s="138" t="s">
        <v>631</v>
      </c>
      <c r="H1" s="139"/>
      <c r="I1" s="139"/>
      <c r="J1" s="140"/>
      <c r="K1" s="134" t="s">
        <v>632</v>
      </c>
      <c r="L1" s="135"/>
      <c r="M1" s="135"/>
      <c r="N1" s="136"/>
      <c r="O1" s="65" t="s">
        <v>633</v>
      </c>
      <c r="P1" s="68"/>
    </row>
    <row r="2" spans="1:16" ht="49" thickBot="1" x14ac:dyDescent="0.25">
      <c r="A2" s="93" t="s">
        <v>635</v>
      </c>
      <c r="B2" s="94" t="s">
        <v>8</v>
      </c>
      <c r="C2" s="95" t="s">
        <v>228</v>
      </c>
      <c r="D2" s="94" t="s">
        <v>0</v>
      </c>
      <c r="E2" s="95" t="s">
        <v>535</v>
      </c>
      <c r="F2" s="96" t="s">
        <v>536</v>
      </c>
      <c r="G2" s="78" t="s">
        <v>505</v>
      </c>
      <c r="H2" s="79" t="s">
        <v>628</v>
      </c>
      <c r="I2" s="79" t="s">
        <v>629</v>
      </c>
      <c r="J2" s="80" t="s">
        <v>645</v>
      </c>
      <c r="K2" s="93" t="s">
        <v>32</v>
      </c>
      <c r="L2" s="94" t="s">
        <v>628</v>
      </c>
      <c r="M2" s="94" t="s">
        <v>629</v>
      </c>
      <c r="N2" s="80" t="s">
        <v>645</v>
      </c>
      <c r="O2" s="97" t="s">
        <v>634</v>
      </c>
      <c r="P2" s="52" t="s">
        <v>35</v>
      </c>
    </row>
    <row r="3" spans="1:16" ht="43.5" customHeight="1" x14ac:dyDescent="0.2">
      <c r="A3" s="85" t="s">
        <v>324</v>
      </c>
      <c r="B3" s="86" t="s">
        <v>25</v>
      </c>
      <c r="C3" s="87" t="s">
        <v>506</v>
      </c>
      <c r="D3" s="88" t="s">
        <v>545</v>
      </c>
      <c r="E3" s="89" t="s">
        <v>559</v>
      </c>
      <c r="F3" s="90" t="s">
        <v>537</v>
      </c>
      <c r="G3" s="76" t="s">
        <v>387</v>
      </c>
      <c r="H3" s="77">
        <v>908</v>
      </c>
      <c r="I3" s="77">
        <v>0</v>
      </c>
      <c r="J3" s="81" t="s">
        <v>641</v>
      </c>
      <c r="K3" s="85" t="s">
        <v>390</v>
      </c>
      <c r="L3" s="91">
        <v>1097</v>
      </c>
      <c r="M3" s="91">
        <v>0</v>
      </c>
      <c r="N3" s="82" t="s">
        <v>641</v>
      </c>
      <c r="O3" s="92">
        <v>0</v>
      </c>
      <c r="P3" s="53"/>
    </row>
    <row r="4" spans="1:16" ht="43.5" customHeight="1" x14ac:dyDescent="0.2">
      <c r="A4" s="56" t="s">
        <v>22</v>
      </c>
      <c r="B4" s="50" t="s">
        <v>25</v>
      </c>
      <c r="C4" s="59" t="s">
        <v>507</v>
      </c>
      <c r="D4" s="48" t="s">
        <v>545</v>
      </c>
      <c r="E4" s="49" t="s">
        <v>560</v>
      </c>
      <c r="F4" s="71" t="s">
        <v>538</v>
      </c>
      <c r="G4" s="73" t="s">
        <v>72</v>
      </c>
      <c r="H4" s="62">
        <v>841</v>
      </c>
      <c r="I4" s="62">
        <v>0</v>
      </c>
      <c r="J4" s="82" t="s">
        <v>641</v>
      </c>
      <c r="K4" s="56" t="s">
        <v>74</v>
      </c>
      <c r="L4" s="51">
        <v>718</v>
      </c>
      <c r="M4" s="51">
        <v>0</v>
      </c>
      <c r="N4" s="82" t="s">
        <v>641</v>
      </c>
      <c r="O4" s="66">
        <v>0</v>
      </c>
      <c r="P4" s="53"/>
    </row>
    <row r="5" spans="1:16" ht="43.5" customHeight="1" x14ac:dyDescent="0.2">
      <c r="A5" s="56" t="s">
        <v>223</v>
      </c>
      <c r="B5" s="50" t="s">
        <v>25</v>
      </c>
      <c r="C5" s="59" t="s">
        <v>509</v>
      </c>
      <c r="D5" s="48" t="s">
        <v>545</v>
      </c>
      <c r="E5" s="49" t="s">
        <v>561</v>
      </c>
      <c r="F5" s="71" t="s">
        <v>540</v>
      </c>
      <c r="G5" s="73" t="s">
        <v>226</v>
      </c>
      <c r="H5" s="62">
        <v>1377</v>
      </c>
      <c r="I5" s="98" t="s">
        <v>488</v>
      </c>
      <c r="J5" s="82" t="s">
        <v>641</v>
      </c>
      <c r="K5" s="56" t="s">
        <v>222</v>
      </c>
      <c r="L5" s="51">
        <v>1550</v>
      </c>
      <c r="M5" s="98" t="s">
        <v>488</v>
      </c>
      <c r="N5" s="82" t="s">
        <v>641</v>
      </c>
      <c r="O5" s="66">
        <v>0</v>
      </c>
      <c r="P5" s="53" t="s">
        <v>646</v>
      </c>
    </row>
    <row r="6" spans="1:16" ht="43.5" customHeight="1" x14ac:dyDescent="0.2">
      <c r="A6" s="56" t="s">
        <v>211</v>
      </c>
      <c r="B6" s="50" t="s">
        <v>12</v>
      </c>
      <c r="C6" s="59" t="s">
        <v>508</v>
      </c>
      <c r="D6" s="48" t="s">
        <v>545</v>
      </c>
      <c r="E6" s="49" t="s">
        <v>562</v>
      </c>
      <c r="F6" s="71" t="s">
        <v>539</v>
      </c>
      <c r="G6" s="73" t="s">
        <v>207</v>
      </c>
      <c r="H6" s="62">
        <v>1239</v>
      </c>
      <c r="I6" s="62">
        <v>0</v>
      </c>
      <c r="J6" s="82" t="s">
        <v>641</v>
      </c>
      <c r="K6" s="56" t="s">
        <v>209</v>
      </c>
      <c r="L6" s="51">
        <v>1642</v>
      </c>
      <c r="M6" s="98" t="s">
        <v>489</v>
      </c>
      <c r="N6" s="82" t="s">
        <v>641</v>
      </c>
      <c r="O6" s="66">
        <v>0</v>
      </c>
      <c r="P6" s="53" t="s">
        <v>646</v>
      </c>
    </row>
    <row r="7" spans="1:16" ht="43.5" customHeight="1" x14ac:dyDescent="0.2">
      <c r="A7" s="56" t="s">
        <v>327</v>
      </c>
      <c r="B7" s="50" t="s">
        <v>25</v>
      </c>
      <c r="C7" s="59" t="s">
        <v>506</v>
      </c>
      <c r="D7" s="48" t="s">
        <v>545</v>
      </c>
      <c r="E7" s="49" t="s">
        <v>563</v>
      </c>
      <c r="F7" s="71" t="s">
        <v>538</v>
      </c>
      <c r="G7" s="73" t="s">
        <v>392</v>
      </c>
      <c r="H7" s="62">
        <v>2328</v>
      </c>
      <c r="I7" s="62">
        <v>0</v>
      </c>
      <c r="J7" s="82" t="s">
        <v>641</v>
      </c>
      <c r="K7" s="56" t="s">
        <v>395</v>
      </c>
      <c r="L7" s="51">
        <v>2282</v>
      </c>
      <c r="M7" s="51">
        <v>0</v>
      </c>
      <c r="N7" s="82" t="s">
        <v>641</v>
      </c>
      <c r="O7" s="66">
        <v>0</v>
      </c>
      <c r="P7" s="53"/>
    </row>
    <row r="8" spans="1:16" ht="43.5" customHeight="1" x14ac:dyDescent="0.2">
      <c r="A8" s="56" t="s">
        <v>319</v>
      </c>
      <c r="B8" s="50" t="s">
        <v>12</v>
      </c>
      <c r="C8" s="59" t="s">
        <v>506</v>
      </c>
      <c r="D8" s="48" t="s">
        <v>545</v>
      </c>
      <c r="E8" s="49" t="s">
        <v>564</v>
      </c>
      <c r="F8" s="71" t="s">
        <v>541</v>
      </c>
      <c r="G8" s="73" t="s">
        <v>377</v>
      </c>
      <c r="H8" s="62">
        <v>1530</v>
      </c>
      <c r="I8" s="62" t="s">
        <v>488</v>
      </c>
      <c r="J8" s="82" t="s">
        <v>641</v>
      </c>
      <c r="K8" s="56" t="s">
        <v>381</v>
      </c>
      <c r="L8" s="51">
        <v>1601</v>
      </c>
      <c r="M8" s="51">
        <v>0</v>
      </c>
      <c r="N8" s="82" t="s">
        <v>641</v>
      </c>
      <c r="O8" s="66">
        <v>0</v>
      </c>
      <c r="P8" s="53" t="s">
        <v>646</v>
      </c>
    </row>
    <row r="9" spans="1:16" ht="43.5" customHeight="1" x14ac:dyDescent="0.2">
      <c r="A9" s="56" t="s">
        <v>331</v>
      </c>
      <c r="B9" s="50" t="s">
        <v>25</v>
      </c>
      <c r="C9" s="59" t="s">
        <v>506</v>
      </c>
      <c r="D9" s="48" t="s">
        <v>545</v>
      </c>
      <c r="E9" s="49" t="s">
        <v>565</v>
      </c>
      <c r="F9" s="71" t="s">
        <v>542</v>
      </c>
      <c r="G9" s="73" t="s">
        <v>400</v>
      </c>
      <c r="H9" s="62">
        <v>1616</v>
      </c>
      <c r="I9" s="98" t="s">
        <v>487</v>
      </c>
      <c r="J9" s="82" t="s">
        <v>641</v>
      </c>
      <c r="K9" s="56" t="s">
        <v>402</v>
      </c>
      <c r="L9" s="51">
        <v>1633</v>
      </c>
      <c r="M9" s="51">
        <v>0</v>
      </c>
      <c r="N9" s="82" t="s">
        <v>641</v>
      </c>
      <c r="O9" s="66">
        <v>0</v>
      </c>
      <c r="P9" s="53" t="s">
        <v>646</v>
      </c>
    </row>
    <row r="10" spans="1:16" ht="43.5" customHeight="1" x14ac:dyDescent="0.2">
      <c r="A10" s="56" t="s">
        <v>348</v>
      </c>
      <c r="B10" s="50" t="s">
        <v>12</v>
      </c>
      <c r="C10" s="59" t="s">
        <v>506</v>
      </c>
      <c r="D10" s="48" t="s">
        <v>545</v>
      </c>
      <c r="E10" s="49" t="s">
        <v>565</v>
      </c>
      <c r="F10" s="71" t="s">
        <v>542</v>
      </c>
      <c r="G10" s="73" t="s">
        <v>422</v>
      </c>
      <c r="H10" s="62">
        <v>1472</v>
      </c>
      <c r="I10" s="62">
        <v>0</v>
      </c>
      <c r="J10" s="82" t="s">
        <v>641</v>
      </c>
      <c r="K10" s="56" t="s">
        <v>424</v>
      </c>
      <c r="L10" s="51">
        <v>1635</v>
      </c>
      <c r="M10" s="51" t="s">
        <v>488</v>
      </c>
      <c r="N10" s="82" t="s">
        <v>641</v>
      </c>
      <c r="O10" s="66">
        <v>0</v>
      </c>
      <c r="P10" s="53" t="s">
        <v>646</v>
      </c>
    </row>
    <row r="11" spans="1:16" ht="43.5" customHeight="1" x14ac:dyDescent="0.2">
      <c r="A11" s="56" t="s">
        <v>316</v>
      </c>
      <c r="B11" s="50" t="s">
        <v>25</v>
      </c>
      <c r="C11" s="59" t="s">
        <v>506</v>
      </c>
      <c r="D11" s="48" t="s">
        <v>545</v>
      </c>
      <c r="E11" s="49" t="s">
        <v>566</v>
      </c>
      <c r="F11" s="71" t="s">
        <v>538</v>
      </c>
      <c r="G11" s="73" t="s">
        <v>372</v>
      </c>
      <c r="H11" s="62">
        <v>1554</v>
      </c>
      <c r="I11" s="62">
        <v>0</v>
      </c>
      <c r="J11" s="82" t="s">
        <v>641</v>
      </c>
      <c r="K11" s="56" t="s">
        <v>375</v>
      </c>
      <c r="L11" s="51">
        <v>1798</v>
      </c>
      <c r="M11" s="51">
        <v>0</v>
      </c>
      <c r="N11" s="82" t="s">
        <v>641</v>
      </c>
      <c r="O11" s="66">
        <v>0</v>
      </c>
      <c r="P11" s="53"/>
    </row>
    <row r="12" spans="1:16" ht="43.5" customHeight="1" x14ac:dyDescent="0.2">
      <c r="A12" s="56" t="s">
        <v>114</v>
      </c>
      <c r="B12" s="50" t="s">
        <v>12</v>
      </c>
      <c r="C12" s="59" t="s">
        <v>506</v>
      </c>
      <c r="D12" s="48" t="s">
        <v>545</v>
      </c>
      <c r="E12" s="49" t="s">
        <v>567</v>
      </c>
      <c r="F12" s="71" t="s">
        <v>543</v>
      </c>
      <c r="G12" s="74"/>
      <c r="H12" s="137" t="s">
        <v>638</v>
      </c>
      <c r="I12" s="137"/>
      <c r="J12" s="83"/>
      <c r="K12" s="56" t="s">
        <v>109</v>
      </c>
      <c r="L12" s="51">
        <v>1965</v>
      </c>
      <c r="M12" s="51">
        <v>0</v>
      </c>
      <c r="N12" s="82" t="s">
        <v>641</v>
      </c>
      <c r="O12" s="70">
        <v>1</v>
      </c>
      <c r="P12" s="53" t="s">
        <v>649</v>
      </c>
    </row>
    <row r="13" spans="1:16" ht="43.5" customHeight="1" x14ac:dyDescent="0.2">
      <c r="A13" s="56" t="s">
        <v>336</v>
      </c>
      <c r="B13" s="50" t="s">
        <v>12</v>
      </c>
      <c r="C13" s="59" t="s">
        <v>506</v>
      </c>
      <c r="D13" s="48" t="s">
        <v>545</v>
      </c>
      <c r="E13" s="49" t="s">
        <v>568</v>
      </c>
      <c r="F13" s="71" t="s">
        <v>544</v>
      </c>
      <c r="G13" s="73" t="s">
        <v>405</v>
      </c>
      <c r="H13" s="62">
        <v>1705</v>
      </c>
      <c r="I13" s="62">
        <v>0</v>
      </c>
      <c r="J13" s="82" t="s">
        <v>641</v>
      </c>
      <c r="K13" s="56" t="s">
        <v>406</v>
      </c>
      <c r="L13" s="51">
        <v>2480</v>
      </c>
      <c r="M13" s="51">
        <v>0</v>
      </c>
      <c r="N13" s="82" t="s">
        <v>641</v>
      </c>
      <c r="O13" s="66">
        <v>0</v>
      </c>
      <c r="P13" s="53"/>
    </row>
    <row r="14" spans="1:16" ht="43.5" customHeight="1" x14ac:dyDescent="0.2">
      <c r="A14" s="56" t="s">
        <v>321</v>
      </c>
      <c r="B14" s="50" t="s">
        <v>12</v>
      </c>
      <c r="C14" s="59" t="s">
        <v>510</v>
      </c>
      <c r="D14" s="48" t="s">
        <v>546</v>
      </c>
      <c r="E14" s="49" t="s">
        <v>569</v>
      </c>
      <c r="F14" s="71" t="s">
        <v>547</v>
      </c>
      <c r="G14" s="73" t="s">
        <v>386</v>
      </c>
      <c r="H14" s="62">
        <v>388</v>
      </c>
      <c r="I14" s="62">
        <v>0</v>
      </c>
      <c r="J14" s="82" t="s">
        <v>641</v>
      </c>
      <c r="K14" s="56" t="s">
        <v>382</v>
      </c>
      <c r="L14" s="51">
        <v>297</v>
      </c>
      <c r="M14" s="51">
        <v>0</v>
      </c>
      <c r="N14" s="82" t="s">
        <v>641</v>
      </c>
      <c r="O14" s="66">
        <v>0</v>
      </c>
      <c r="P14" s="53"/>
    </row>
    <row r="15" spans="1:16" ht="43.5" customHeight="1" x14ac:dyDescent="0.2">
      <c r="A15" s="56" t="s">
        <v>144</v>
      </c>
      <c r="B15" s="50" t="s">
        <v>25</v>
      </c>
      <c r="C15" s="59" t="s">
        <v>511</v>
      </c>
      <c r="D15" s="48" t="s">
        <v>546</v>
      </c>
      <c r="E15" s="49" t="s">
        <v>570</v>
      </c>
      <c r="F15" s="71" t="s">
        <v>548</v>
      </c>
      <c r="G15" s="73" t="s">
        <v>145</v>
      </c>
      <c r="H15" s="62">
        <v>713</v>
      </c>
      <c r="I15" s="62">
        <v>0</v>
      </c>
      <c r="J15" s="82" t="s">
        <v>641</v>
      </c>
      <c r="K15" s="56" t="s">
        <v>138</v>
      </c>
      <c r="L15" s="50" t="s">
        <v>491</v>
      </c>
      <c r="M15" s="50" t="s">
        <v>490</v>
      </c>
      <c r="N15" s="82" t="s">
        <v>641</v>
      </c>
      <c r="O15" s="66">
        <v>0</v>
      </c>
      <c r="P15" s="53" t="s">
        <v>646</v>
      </c>
    </row>
    <row r="16" spans="1:16" ht="43.5" customHeight="1" x14ac:dyDescent="0.2">
      <c r="A16" s="56" t="s">
        <v>48</v>
      </c>
      <c r="B16" s="50" t="s">
        <v>12</v>
      </c>
      <c r="C16" s="59" t="s">
        <v>512</v>
      </c>
      <c r="D16" s="48" t="s">
        <v>546</v>
      </c>
      <c r="E16" s="49" t="s">
        <v>571</v>
      </c>
      <c r="F16" s="71" t="s">
        <v>549</v>
      </c>
      <c r="G16" s="73" t="s">
        <v>88</v>
      </c>
      <c r="H16" s="62">
        <v>500</v>
      </c>
      <c r="I16" s="62">
        <v>11</v>
      </c>
      <c r="J16" s="100" t="s">
        <v>644</v>
      </c>
      <c r="K16" s="56" t="s">
        <v>91</v>
      </c>
      <c r="L16" s="51">
        <v>591</v>
      </c>
      <c r="M16" s="51">
        <v>0</v>
      </c>
      <c r="N16" s="82" t="s">
        <v>641</v>
      </c>
      <c r="O16" s="66">
        <v>0</v>
      </c>
      <c r="P16" s="53"/>
    </row>
    <row r="17" spans="1:16" ht="43.5" customHeight="1" x14ac:dyDescent="0.2">
      <c r="A17" s="56" t="s">
        <v>156</v>
      </c>
      <c r="B17" s="50" t="s">
        <v>25</v>
      </c>
      <c r="C17" s="59" t="s">
        <v>514</v>
      </c>
      <c r="D17" s="48" t="s">
        <v>546</v>
      </c>
      <c r="E17" s="49" t="s">
        <v>572</v>
      </c>
      <c r="F17" s="71" t="s">
        <v>550</v>
      </c>
      <c r="G17" s="73" t="s">
        <v>161</v>
      </c>
      <c r="H17" s="62">
        <v>391</v>
      </c>
      <c r="I17" s="62">
        <v>0</v>
      </c>
      <c r="J17" s="82" t="s">
        <v>641</v>
      </c>
      <c r="K17" s="56" t="s">
        <v>162</v>
      </c>
      <c r="L17" s="51">
        <v>447</v>
      </c>
      <c r="M17" s="51">
        <v>0</v>
      </c>
      <c r="N17" s="82" t="s">
        <v>641</v>
      </c>
      <c r="O17" s="66">
        <v>0</v>
      </c>
      <c r="P17" s="53"/>
    </row>
    <row r="18" spans="1:16" ht="43.5" customHeight="1" x14ac:dyDescent="0.2">
      <c r="A18" s="56" t="s">
        <v>243</v>
      </c>
      <c r="B18" s="50" t="s">
        <v>25</v>
      </c>
      <c r="C18" s="59" t="s">
        <v>513</v>
      </c>
      <c r="D18" s="48" t="s">
        <v>546</v>
      </c>
      <c r="E18" s="49" t="s">
        <v>573</v>
      </c>
      <c r="F18" s="71" t="s">
        <v>551</v>
      </c>
      <c r="G18" s="73" t="s">
        <v>246</v>
      </c>
      <c r="H18" s="62">
        <v>425</v>
      </c>
      <c r="I18" s="62">
        <v>0</v>
      </c>
      <c r="J18" s="82" t="s">
        <v>641</v>
      </c>
      <c r="K18" s="56" t="s">
        <v>247</v>
      </c>
      <c r="L18" s="51">
        <v>278</v>
      </c>
      <c r="M18" s="51">
        <v>0</v>
      </c>
      <c r="N18" s="82" t="s">
        <v>641</v>
      </c>
      <c r="O18" s="66">
        <v>0</v>
      </c>
      <c r="P18" s="53"/>
    </row>
    <row r="19" spans="1:16" ht="43.5" customHeight="1" x14ac:dyDescent="0.2">
      <c r="A19" s="56" t="s">
        <v>639</v>
      </c>
      <c r="B19" s="50" t="s">
        <v>25</v>
      </c>
      <c r="C19" s="59" t="s">
        <v>515</v>
      </c>
      <c r="D19" s="48" t="s">
        <v>546</v>
      </c>
      <c r="E19" s="49" t="s">
        <v>574</v>
      </c>
      <c r="F19" s="71" t="s">
        <v>552</v>
      </c>
      <c r="G19" s="73" t="s">
        <v>217</v>
      </c>
      <c r="H19" s="62">
        <v>775</v>
      </c>
      <c r="I19" s="62">
        <v>0</v>
      </c>
      <c r="J19" s="82" t="s">
        <v>641</v>
      </c>
      <c r="K19" s="56" t="s">
        <v>215</v>
      </c>
      <c r="L19" s="51">
        <v>1018</v>
      </c>
      <c r="M19" s="51">
        <v>0</v>
      </c>
      <c r="N19" s="82" t="s">
        <v>641</v>
      </c>
      <c r="O19" s="66">
        <v>0</v>
      </c>
      <c r="P19" s="53"/>
    </row>
    <row r="20" spans="1:16" ht="43.5" customHeight="1" x14ac:dyDescent="0.2">
      <c r="A20" s="56" t="s">
        <v>202</v>
      </c>
      <c r="B20" s="50" t="s">
        <v>12</v>
      </c>
      <c r="C20" s="59" t="s">
        <v>516</v>
      </c>
      <c r="D20" s="48" t="s">
        <v>546</v>
      </c>
      <c r="E20" s="49" t="s">
        <v>575</v>
      </c>
      <c r="F20" s="71" t="s">
        <v>553</v>
      </c>
      <c r="G20" s="73" t="s">
        <v>200</v>
      </c>
      <c r="H20" s="62">
        <v>1804</v>
      </c>
      <c r="I20" s="62">
        <v>0</v>
      </c>
      <c r="J20" s="82" t="s">
        <v>641</v>
      </c>
      <c r="K20" s="56" t="s">
        <v>199</v>
      </c>
      <c r="L20" s="51">
        <v>1869</v>
      </c>
      <c r="M20" s="98" t="s">
        <v>492</v>
      </c>
      <c r="N20" s="82" t="s">
        <v>641</v>
      </c>
      <c r="O20" s="66">
        <v>0</v>
      </c>
      <c r="P20" s="53" t="s">
        <v>646</v>
      </c>
    </row>
    <row r="21" spans="1:16" ht="43.5" customHeight="1" x14ac:dyDescent="0.2">
      <c r="A21" s="56" t="s">
        <v>256</v>
      </c>
      <c r="B21" s="50" t="s">
        <v>25</v>
      </c>
      <c r="C21" s="59" t="s">
        <v>517</v>
      </c>
      <c r="D21" s="48" t="s">
        <v>577</v>
      </c>
      <c r="E21" s="49" t="s">
        <v>580</v>
      </c>
      <c r="F21" s="71" t="s">
        <v>576</v>
      </c>
      <c r="G21" s="73" t="s">
        <v>251</v>
      </c>
      <c r="H21" s="62">
        <v>920</v>
      </c>
      <c r="I21" s="98" t="s">
        <v>492</v>
      </c>
      <c r="J21" s="82" t="s">
        <v>641</v>
      </c>
      <c r="K21" s="56" t="s">
        <v>254</v>
      </c>
      <c r="L21" s="51">
        <v>958</v>
      </c>
      <c r="M21" s="51">
        <v>0</v>
      </c>
      <c r="N21" s="82" t="s">
        <v>641</v>
      </c>
      <c r="O21" s="66">
        <v>0</v>
      </c>
      <c r="P21" s="53"/>
    </row>
    <row r="22" spans="1:16" ht="43.5" customHeight="1" x14ac:dyDescent="0.2">
      <c r="A22" s="56" t="s">
        <v>261</v>
      </c>
      <c r="B22" s="50" t="s">
        <v>12</v>
      </c>
      <c r="C22" s="59" t="s">
        <v>518</v>
      </c>
      <c r="D22" s="48" t="s">
        <v>577</v>
      </c>
      <c r="E22" s="49" t="s">
        <v>579</v>
      </c>
      <c r="F22" s="71" t="s">
        <v>578</v>
      </c>
      <c r="G22" s="73" t="s">
        <v>264</v>
      </c>
      <c r="H22" s="62">
        <v>951</v>
      </c>
      <c r="I22" s="62">
        <v>0</v>
      </c>
      <c r="J22" s="82" t="s">
        <v>641</v>
      </c>
      <c r="K22" s="56" t="s">
        <v>267</v>
      </c>
      <c r="L22" s="51">
        <v>769</v>
      </c>
      <c r="M22" s="51">
        <v>0</v>
      </c>
      <c r="N22" s="82" t="s">
        <v>641</v>
      </c>
      <c r="O22" s="66">
        <v>0</v>
      </c>
      <c r="P22" s="53" t="s">
        <v>426</v>
      </c>
    </row>
    <row r="23" spans="1:16" ht="43.5" customHeight="1" x14ac:dyDescent="0.2">
      <c r="A23" s="56" t="s">
        <v>19</v>
      </c>
      <c r="B23" s="50" t="s">
        <v>12</v>
      </c>
      <c r="C23" s="59" t="s">
        <v>532</v>
      </c>
      <c r="D23" s="48" t="s">
        <v>577</v>
      </c>
      <c r="E23" s="49" t="s">
        <v>582</v>
      </c>
      <c r="F23" s="71" t="s">
        <v>581</v>
      </c>
      <c r="G23" s="73" t="s">
        <v>70</v>
      </c>
      <c r="H23" s="62">
        <v>1265</v>
      </c>
      <c r="I23" s="98" t="s">
        <v>487</v>
      </c>
      <c r="J23" s="82" t="s">
        <v>641</v>
      </c>
      <c r="K23" s="56" t="s">
        <v>68</v>
      </c>
      <c r="L23" s="51">
        <v>981</v>
      </c>
      <c r="M23" s="51" t="s">
        <v>493</v>
      </c>
      <c r="N23" s="82" t="s">
        <v>641</v>
      </c>
      <c r="O23" s="66">
        <v>0</v>
      </c>
      <c r="P23" s="53" t="s">
        <v>646</v>
      </c>
    </row>
    <row r="24" spans="1:16" ht="43.5" customHeight="1" x14ac:dyDescent="0.2">
      <c r="A24" s="56" t="s">
        <v>26</v>
      </c>
      <c r="B24" s="50" t="s">
        <v>25</v>
      </c>
      <c r="C24" s="59" t="s">
        <v>533</v>
      </c>
      <c r="D24" s="48" t="s">
        <v>577</v>
      </c>
      <c r="E24" s="49" t="s">
        <v>583</v>
      </c>
      <c r="F24" s="71" t="s">
        <v>538</v>
      </c>
      <c r="G24" s="73" t="s">
        <v>76</v>
      </c>
      <c r="H24" s="62">
        <v>831</v>
      </c>
      <c r="I24" s="98" t="s">
        <v>489</v>
      </c>
      <c r="J24" s="82" t="s">
        <v>641</v>
      </c>
      <c r="K24" s="56" t="s">
        <v>78</v>
      </c>
      <c r="L24" s="51">
        <v>920</v>
      </c>
      <c r="M24" s="51">
        <v>0</v>
      </c>
      <c r="N24" s="82" t="s">
        <v>641</v>
      </c>
      <c r="O24" s="66">
        <v>0</v>
      </c>
      <c r="P24" s="53" t="s">
        <v>646</v>
      </c>
    </row>
    <row r="25" spans="1:16" ht="43.5" customHeight="1" x14ac:dyDescent="0.2">
      <c r="A25" s="56" t="s">
        <v>119</v>
      </c>
      <c r="B25" s="50" t="s">
        <v>12</v>
      </c>
      <c r="C25" s="59" t="s">
        <v>531</v>
      </c>
      <c r="D25" s="48" t="s">
        <v>577</v>
      </c>
      <c r="E25" s="49" t="s">
        <v>586</v>
      </c>
      <c r="F25" s="71" t="s">
        <v>584</v>
      </c>
      <c r="G25" s="73" t="s">
        <v>124</v>
      </c>
      <c r="H25" s="62">
        <v>957</v>
      </c>
      <c r="I25" s="62">
        <v>0</v>
      </c>
      <c r="J25" s="82" t="s">
        <v>641</v>
      </c>
      <c r="K25" s="56" t="s">
        <v>123</v>
      </c>
      <c r="L25" s="51">
        <v>1085</v>
      </c>
      <c r="M25" s="51">
        <v>0</v>
      </c>
      <c r="N25" s="82" t="s">
        <v>641</v>
      </c>
      <c r="O25" s="66">
        <v>0</v>
      </c>
      <c r="P25" s="53" t="s">
        <v>426</v>
      </c>
    </row>
    <row r="26" spans="1:16" ht="43.5" customHeight="1" x14ac:dyDescent="0.2">
      <c r="A26" s="56" t="s">
        <v>16</v>
      </c>
      <c r="B26" s="50" t="s">
        <v>12</v>
      </c>
      <c r="C26" s="59" t="s">
        <v>530</v>
      </c>
      <c r="D26" s="48" t="s">
        <v>577</v>
      </c>
      <c r="E26" s="49" t="s">
        <v>587</v>
      </c>
      <c r="F26" s="71" t="s">
        <v>585</v>
      </c>
      <c r="G26" s="73" t="s">
        <v>64</v>
      </c>
      <c r="H26" s="62">
        <v>1089</v>
      </c>
      <c r="I26" s="62">
        <v>0</v>
      </c>
      <c r="J26" s="82" t="s">
        <v>641</v>
      </c>
      <c r="K26" s="56" t="s">
        <v>61</v>
      </c>
      <c r="L26" s="51">
        <v>850</v>
      </c>
      <c r="M26" s="51">
        <v>0</v>
      </c>
      <c r="N26" s="82" t="s">
        <v>641</v>
      </c>
      <c r="O26" s="66">
        <v>0</v>
      </c>
      <c r="P26" s="53" t="s">
        <v>425</v>
      </c>
    </row>
    <row r="27" spans="1:16" ht="43.5" customHeight="1" x14ac:dyDescent="0.2">
      <c r="A27" s="56" t="s">
        <v>13</v>
      </c>
      <c r="B27" s="50" t="s">
        <v>12</v>
      </c>
      <c r="C27" s="59" t="s">
        <v>529</v>
      </c>
      <c r="D27" s="48" t="s">
        <v>592</v>
      </c>
      <c r="E27" s="49" t="s">
        <v>591</v>
      </c>
      <c r="F27" s="71" t="s">
        <v>590</v>
      </c>
      <c r="G27" s="73" t="s">
        <v>63</v>
      </c>
      <c r="H27" s="63">
        <v>1069</v>
      </c>
      <c r="I27" s="62">
        <v>0</v>
      </c>
      <c r="J27" s="82" t="s">
        <v>641</v>
      </c>
      <c r="K27" s="56" t="s">
        <v>60</v>
      </c>
      <c r="L27" s="50">
        <v>1084</v>
      </c>
      <c r="M27" s="51">
        <v>0</v>
      </c>
      <c r="N27" s="82" t="s">
        <v>641</v>
      </c>
      <c r="O27" s="66">
        <v>0</v>
      </c>
      <c r="P27" s="53"/>
    </row>
    <row r="28" spans="1:16" ht="43.5" customHeight="1" x14ac:dyDescent="0.2">
      <c r="A28" s="56" t="s">
        <v>147</v>
      </c>
      <c r="B28" s="50" t="s">
        <v>12</v>
      </c>
      <c r="C28" s="59" t="s">
        <v>528</v>
      </c>
      <c r="D28" s="48" t="s">
        <v>592</v>
      </c>
      <c r="E28" s="49" t="s">
        <v>593</v>
      </c>
      <c r="F28" s="71" t="s">
        <v>598</v>
      </c>
      <c r="G28" s="73" t="s">
        <v>150</v>
      </c>
      <c r="H28" s="62">
        <v>1424</v>
      </c>
      <c r="I28" s="62">
        <v>0</v>
      </c>
      <c r="J28" s="82" t="s">
        <v>641</v>
      </c>
      <c r="K28" s="56" t="s">
        <v>153</v>
      </c>
      <c r="L28" s="51">
        <v>1100</v>
      </c>
      <c r="M28" s="51">
        <v>0</v>
      </c>
      <c r="N28" s="82" t="s">
        <v>641</v>
      </c>
      <c r="O28" s="66">
        <v>0</v>
      </c>
      <c r="P28" s="53"/>
    </row>
    <row r="29" spans="1:16" ht="43.5" customHeight="1" x14ac:dyDescent="0.2">
      <c r="A29" s="56" t="s">
        <v>236</v>
      </c>
      <c r="B29" s="50" t="s">
        <v>12</v>
      </c>
      <c r="C29" s="59" t="s">
        <v>523</v>
      </c>
      <c r="D29" s="48" t="s">
        <v>592</v>
      </c>
      <c r="E29" s="49" t="s">
        <v>595</v>
      </c>
      <c r="F29" s="71" t="s">
        <v>594</v>
      </c>
      <c r="G29" s="73" t="s">
        <v>232</v>
      </c>
      <c r="H29" s="62">
        <v>1298</v>
      </c>
      <c r="I29" s="62">
        <v>0</v>
      </c>
      <c r="J29" s="82" t="s">
        <v>641</v>
      </c>
      <c r="K29" s="56" t="s">
        <v>235</v>
      </c>
      <c r="L29" s="51">
        <v>1626</v>
      </c>
      <c r="M29" s="51">
        <v>0</v>
      </c>
      <c r="N29" s="82" t="s">
        <v>641</v>
      </c>
      <c r="O29" s="66">
        <v>0</v>
      </c>
      <c r="P29" s="53"/>
    </row>
    <row r="30" spans="1:16" ht="43.5" customHeight="1" x14ac:dyDescent="0.2">
      <c r="A30" s="56" t="s">
        <v>339</v>
      </c>
      <c r="B30" s="50" t="s">
        <v>25</v>
      </c>
      <c r="C30" s="59" t="s">
        <v>520</v>
      </c>
      <c r="D30" s="48" t="s">
        <v>605</v>
      </c>
      <c r="E30" s="49" t="s">
        <v>604</v>
      </c>
      <c r="F30" s="71" t="s">
        <v>602</v>
      </c>
      <c r="G30" s="73" t="s">
        <v>408</v>
      </c>
      <c r="H30" s="62">
        <v>1272</v>
      </c>
      <c r="I30" s="62">
        <v>0</v>
      </c>
      <c r="J30" s="82" t="s">
        <v>641</v>
      </c>
      <c r="K30" s="56" t="s">
        <v>410</v>
      </c>
      <c r="L30" s="51">
        <v>1165</v>
      </c>
      <c r="M30" s="51">
        <v>0</v>
      </c>
      <c r="N30" s="82" t="s">
        <v>641</v>
      </c>
      <c r="O30" s="66">
        <v>0</v>
      </c>
      <c r="P30" s="53"/>
    </row>
    <row r="31" spans="1:16" ht="43.5" customHeight="1" x14ac:dyDescent="0.2">
      <c r="A31" s="56" t="s">
        <v>340</v>
      </c>
      <c r="B31" s="50" t="s">
        <v>12</v>
      </c>
      <c r="C31" s="59" t="s">
        <v>520</v>
      </c>
      <c r="D31" s="48" t="s">
        <v>605</v>
      </c>
      <c r="E31" s="49" t="s">
        <v>607</v>
      </c>
      <c r="F31" s="71" t="s">
        <v>606</v>
      </c>
      <c r="G31" s="73" t="s">
        <v>412</v>
      </c>
      <c r="H31" s="62">
        <v>1871</v>
      </c>
      <c r="I31" s="62">
        <v>0</v>
      </c>
      <c r="J31" s="82" t="s">
        <v>641</v>
      </c>
      <c r="K31" s="56" t="s">
        <v>415</v>
      </c>
      <c r="L31" s="51">
        <v>2030</v>
      </c>
      <c r="M31" s="51">
        <v>0</v>
      </c>
      <c r="N31" s="82" t="s">
        <v>641</v>
      </c>
      <c r="O31" s="66">
        <v>0</v>
      </c>
      <c r="P31" s="53"/>
    </row>
    <row r="32" spans="1:16" ht="43.5" customHeight="1" x14ac:dyDescent="0.2">
      <c r="A32" s="56" t="s">
        <v>330</v>
      </c>
      <c r="B32" s="50" t="s">
        <v>12</v>
      </c>
      <c r="C32" s="59" t="s">
        <v>520</v>
      </c>
      <c r="D32" s="48" t="s">
        <v>605</v>
      </c>
      <c r="E32" s="49" t="s">
        <v>608</v>
      </c>
      <c r="F32" s="71" t="s">
        <v>603</v>
      </c>
      <c r="G32" s="73" t="s">
        <v>396</v>
      </c>
      <c r="H32" s="62">
        <v>443</v>
      </c>
      <c r="I32" s="62">
        <v>0</v>
      </c>
      <c r="J32" s="82" t="s">
        <v>641</v>
      </c>
      <c r="K32" s="56" t="s">
        <v>398</v>
      </c>
      <c r="L32" s="51">
        <v>406</v>
      </c>
      <c r="M32" s="51">
        <v>0</v>
      </c>
      <c r="N32" s="82" t="s">
        <v>641</v>
      </c>
      <c r="O32" s="66">
        <v>0</v>
      </c>
      <c r="P32" s="53"/>
    </row>
    <row r="33" spans="1:16" ht="43.5" customHeight="1" x14ac:dyDescent="0.2">
      <c r="A33" s="56" t="s">
        <v>194</v>
      </c>
      <c r="B33" s="50" t="s">
        <v>25</v>
      </c>
      <c r="C33" s="59" t="s">
        <v>527</v>
      </c>
      <c r="D33" s="48" t="s">
        <v>609</v>
      </c>
      <c r="E33" s="49" t="s">
        <v>611</v>
      </c>
      <c r="F33" s="71" t="s">
        <v>610</v>
      </c>
      <c r="G33" s="73" t="s">
        <v>191</v>
      </c>
      <c r="H33" s="62">
        <v>1103</v>
      </c>
      <c r="I33" s="62">
        <v>0</v>
      </c>
      <c r="J33" s="82" t="s">
        <v>641</v>
      </c>
      <c r="K33" s="56" t="s">
        <v>190</v>
      </c>
      <c r="L33" s="51">
        <v>1077</v>
      </c>
      <c r="M33" s="51">
        <v>0</v>
      </c>
      <c r="N33" s="82" t="s">
        <v>641</v>
      </c>
      <c r="O33" s="66">
        <v>0</v>
      </c>
      <c r="P33" s="53"/>
    </row>
    <row r="34" spans="1:16" ht="43.5" customHeight="1" x14ac:dyDescent="0.2">
      <c r="A34" s="56" t="s">
        <v>9</v>
      </c>
      <c r="B34" s="50" t="s">
        <v>12</v>
      </c>
      <c r="C34" s="59" t="s">
        <v>526</v>
      </c>
      <c r="D34" s="48" t="s">
        <v>612</v>
      </c>
      <c r="E34" s="49" t="s">
        <v>554</v>
      </c>
      <c r="F34" s="71" t="s">
        <v>555</v>
      </c>
      <c r="G34" s="73" t="s">
        <v>58</v>
      </c>
      <c r="H34" s="62">
        <v>1012</v>
      </c>
      <c r="I34" s="62">
        <v>0</v>
      </c>
      <c r="J34" s="82" t="s">
        <v>641</v>
      </c>
      <c r="K34" s="56" t="s">
        <v>55</v>
      </c>
      <c r="L34" s="51">
        <v>1218</v>
      </c>
      <c r="M34" s="51">
        <v>0</v>
      </c>
      <c r="N34" s="82" t="s">
        <v>641</v>
      </c>
      <c r="O34" s="66">
        <v>0</v>
      </c>
      <c r="P34" s="53" t="s">
        <v>428</v>
      </c>
    </row>
    <row r="35" spans="1:16" ht="43.5" customHeight="1" x14ac:dyDescent="0.2">
      <c r="A35" s="56" t="s">
        <v>42</v>
      </c>
      <c r="B35" s="50" t="s">
        <v>12</v>
      </c>
      <c r="C35" s="59" t="s">
        <v>525</v>
      </c>
      <c r="D35" s="48" t="s">
        <v>614</v>
      </c>
      <c r="E35" s="49" t="s">
        <v>613</v>
      </c>
      <c r="F35" s="71" t="s">
        <v>556</v>
      </c>
      <c r="G35" s="73" t="s">
        <v>82</v>
      </c>
      <c r="H35" s="62">
        <v>798</v>
      </c>
      <c r="I35" s="62">
        <v>0</v>
      </c>
      <c r="J35" s="82" t="s">
        <v>641</v>
      </c>
      <c r="K35" s="56" t="s">
        <v>80</v>
      </c>
      <c r="L35" s="51">
        <v>1072</v>
      </c>
      <c r="M35" s="51">
        <v>0</v>
      </c>
      <c r="N35" s="82" t="s">
        <v>641</v>
      </c>
      <c r="O35" s="66">
        <v>0</v>
      </c>
      <c r="P35" s="53"/>
    </row>
    <row r="36" spans="1:16" ht="43.5" customHeight="1" x14ac:dyDescent="0.2">
      <c r="A36" s="56" t="s">
        <v>45</v>
      </c>
      <c r="B36" s="50" t="s">
        <v>12</v>
      </c>
      <c r="C36" s="59" t="s">
        <v>524</v>
      </c>
      <c r="D36" s="48" t="s">
        <v>588</v>
      </c>
      <c r="E36" s="49" t="s">
        <v>615</v>
      </c>
      <c r="F36" s="71" t="s">
        <v>557</v>
      </c>
      <c r="G36" s="73" t="s">
        <v>84</v>
      </c>
      <c r="H36" s="62">
        <v>1301</v>
      </c>
      <c r="I36" s="62">
        <v>0</v>
      </c>
      <c r="J36" s="82" t="s">
        <v>641</v>
      </c>
      <c r="K36" s="56" t="s">
        <v>86</v>
      </c>
      <c r="L36" s="51">
        <v>1549</v>
      </c>
      <c r="M36" s="51">
        <v>0</v>
      </c>
      <c r="N36" s="82" t="s">
        <v>641</v>
      </c>
      <c r="O36" s="66">
        <v>0</v>
      </c>
      <c r="P36" s="53" t="s">
        <v>427</v>
      </c>
    </row>
    <row r="37" spans="1:16" ht="43.5" customHeight="1" x14ac:dyDescent="0.2">
      <c r="A37" s="56" t="s">
        <v>129</v>
      </c>
      <c r="B37" s="50" t="s">
        <v>132</v>
      </c>
      <c r="C37" s="59" t="s">
        <v>523</v>
      </c>
      <c r="D37" s="48" t="s">
        <v>617</v>
      </c>
      <c r="E37" s="49" t="s">
        <v>558</v>
      </c>
      <c r="F37" s="71" t="s">
        <v>616</v>
      </c>
      <c r="G37" s="73" t="s">
        <v>133</v>
      </c>
      <c r="H37" s="141" t="s">
        <v>637</v>
      </c>
      <c r="I37" s="142"/>
      <c r="J37" s="143"/>
      <c r="K37" s="56" t="s">
        <v>134</v>
      </c>
      <c r="L37" s="51">
        <v>422</v>
      </c>
      <c r="M37" s="51">
        <v>0</v>
      </c>
      <c r="N37" s="82" t="s">
        <v>641</v>
      </c>
      <c r="O37" s="66">
        <v>0</v>
      </c>
      <c r="P37" s="53" t="s">
        <v>429</v>
      </c>
    </row>
    <row r="38" spans="1:16" ht="43.5" customHeight="1" x14ac:dyDescent="0.2">
      <c r="A38" s="56" t="s">
        <v>179</v>
      </c>
      <c r="B38" s="50" t="s">
        <v>12</v>
      </c>
      <c r="C38" s="59" t="s">
        <v>522</v>
      </c>
      <c r="D38" s="48" t="s">
        <v>600</v>
      </c>
      <c r="E38" s="49" t="s">
        <v>601</v>
      </c>
      <c r="F38" s="71" t="s">
        <v>599</v>
      </c>
      <c r="G38" s="73" t="s">
        <v>182</v>
      </c>
      <c r="H38" s="62">
        <v>1480</v>
      </c>
      <c r="I38" s="62">
        <v>0</v>
      </c>
      <c r="J38" s="82" t="s">
        <v>641</v>
      </c>
      <c r="K38" s="56" t="s">
        <v>176</v>
      </c>
      <c r="L38" s="51">
        <v>1681</v>
      </c>
      <c r="M38" s="51">
        <v>0</v>
      </c>
      <c r="N38" s="82" t="s">
        <v>641</v>
      </c>
      <c r="O38" s="66">
        <v>0</v>
      </c>
      <c r="P38" s="53" t="s">
        <v>283</v>
      </c>
    </row>
    <row r="39" spans="1:16" ht="43.5" customHeight="1" x14ac:dyDescent="0.2">
      <c r="A39" s="56" t="s">
        <v>294</v>
      </c>
      <c r="B39" s="50" t="s">
        <v>25</v>
      </c>
      <c r="C39" s="59" t="s">
        <v>510</v>
      </c>
      <c r="D39" s="48" t="s">
        <v>619</v>
      </c>
      <c r="E39" s="49" t="s">
        <v>620</v>
      </c>
      <c r="F39" s="71" t="s">
        <v>618</v>
      </c>
      <c r="G39" s="73" t="s">
        <v>307</v>
      </c>
      <c r="H39" s="62">
        <v>1733</v>
      </c>
      <c r="I39" s="62">
        <v>0</v>
      </c>
      <c r="J39" s="82" t="s">
        <v>641</v>
      </c>
      <c r="K39" s="56" t="s">
        <v>311</v>
      </c>
      <c r="L39" s="51">
        <v>1349</v>
      </c>
      <c r="M39" s="51">
        <v>0</v>
      </c>
      <c r="N39" s="82" t="s">
        <v>641</v>
      </c>
      <c r="O39" s="66">
        <v>0</v>
      </c>
      <c r="P39" s="53" t="s">
        <v>306</v>
      </c>
    </row>
    <row r="40" spans="1:16" ht="43.5" customHeight="1" x14ac:dyDescent="0.2">
      <c r="A40" s="56" t="s">
        <v>297</v>
      </c>
      <c r="B40" s="50" t="s">
        <v>25</v>
      </c>
      <c r="C40" s="59" t="s">
        <v>521</v>
      </c>
      <c r="D40" s="48" t="s">
        <v>589</v>
      </c>
      <c r="E40" s="49" t="s">
        <v>622</v>
      </c>
      <c r="F40" s="71" t="s">
        <v>621</v>
      </c>
      <c r="G40" s="73" t="s">
        <v>312</v>
      </c>
      <c r="H40" s="62">
        <v>1296</v>
      </c>
      <c r="I40" s="62">
        <v>0</v>
      </c>
      <c r="J40" s="82" t="s">
        <v>641</v>
      </c>
      <c r="K40" s="56" t="s">
        <v>314</v>
      </c>
      <c r="L40" s="51">
        <v>1456</v>
      </c>
      <c r="M40" s="51">
        <v>0</v>
      </c>
      <c r="N40" s="82" t="s">
        <v>641</v>
      </c>
      <c r="O40" s="66">
        <v>0</v>
      </c>
      <c r="P40" s="53"/>
    </row>
    <row r="41" spans="1:16" ht="43.5" customHeight="1" x14ac:dyDescent="0.2">
      <c r="A41" s="56" t="s">
        <v>345</v>
      </c>
      <c r="B41" s="50" t="s">
        <v>12</v>
      </c>
      <c r="C41" s="59" t="s">
        <v>520</v>
      </c>
      <c r="D41" s="48" t="s">
        <v>624</v>
      </c>
      <c r="E41" s="49" t="s">
        <v>625</v>
      </c>
      <c r="F41" s="71" t="s">
        <v>623</v>
      </c>
      <c r="G41" s="73" t="s">
        <v>416</v>
      </c>
      <c r="H41" s="62">
        <v>1420</v>
      </c>
      <c r="I41" s="62">
        <v>0</v>
      </c>
      <c r="J41" s="82" t="s">
        <v>641</v>
      </c>
      <c r="K41" s="56" t="s">
        <v>419</v>
      </c>
      <c r="L41" s="51">
        <v>1446</v>
      </c>
      <c r="M41" s="51">
        <v>0</v>
      </c>
      <c r="N41" s="82" t="s">
        <v>641</v>
      </c>
      <c r="O41" s="66">
        <v>0</v>
      </c>
      <c r="P41" s="53"/>
    </row>
    <row r="42" spans="1:16" ht="43.5" customHeight="1" thickBot="1" x14ac:dyDescent="0.25">
      <c r="A42" s="57" t="s">
        <v>469</v>
      </c>
      <c r="B42" s="60" t="s">
        <v>25</v>
      </c>
      <c r="C42" s="61" t="s">
        <v>519</v>
      </c>
      <c r="D42" s="54" t="s">
        <v>636</v>
      </c>
      <c r="E42" s="55" t="s">
        <v>626</v>
      </c>
      <c r="F42" s="72" t="s">
        <v>627</v>
      </c>
      <c r="G42" s="75" t="s">
        <v>480</v>
      </c>
      <c r="H42" s="64">
        <v>1645</v>
      </c>
      <c r="I42" s="64">
        <v>0</v>
      </c>
      <c r="J42" s="84" t="s">
        <v>641</v>
      </c>
      <c r="K42" s="57" t="s">
        <v>473</v>
      </c>
      <c r="L42" s="58">
        <v>1523</v>
      </c>
      <c r="M42" s="99" t="s">
        <v>489</v>
      </c>
      <c r="N42" s="84" t="s">
        <v>641</v>
      </c>
      <c r="O42" s="67">
        <v>0</v>
      </c>
      <c r="P42" s="53" t="s">
        <v>646</v>
      </c>
    </row>
    <row r="43" spans="1:16" x14ac:dyDescent="0.2">
      <c r="H43" s="118">
        <f>AVERAGE(H3:H11,H13:H36,H38:H42,L3:L42)</f>
        <v>1213.1428571428571</v>
      </c>
    </row>
    <row r="44" spans="1:16" x14ac:dyDescent="0.2">
      <c r="H44" s="118">
        <f>MIN(H3:H11,H13:H36,H38:H42,L3:L42)</f>
        <v>278</v>
      </c>
    </row>
    <row r="45" spans="1:16" x14ac:dyDescent="0.2">
      <c r="H45" s="118">
        <f>MAX(H3:H11,H13:H36,H38:H42,L3:L42)</f>
        <v>2480</v>
      </c>
    </row>
  </sheetData>
  <mergeCells count="5">
    <mergeCell ref="A1:F1"/>
    <mergeCell ref="H12:I12"/>
    <mergeCell ref="G1:J1"/>
    <mergeCell ref="K1:N1"/>
    <mergeCell ref="H37:J37"/>
  </mergeCells>
  <conditionalFormatting sqref="H37">
    <cfRule type="colorScale" priority="5">
      <colorScale>
        <cfvo type="num" val="0"/>
        <cfvo type="num" val="1"/>
        <color rgb="FFFF0000"/>
        <color rgb="FF92D050"/>
      </colorScale>
    </cfRule>
  </conditionalFormatting>
  <conditionalFormatting sqref="G12">
    <cfRule type="colorScale" priority="1">
      <colorScale>
        <cfvo type="num" val="0"/>
        <cfvo type="num" val="1"/>
        <color rgb="FFFF0000"/>
        <color rgb="FF92D050"/>
      </colorScale>
    </cfRule>
  </conditionalFormatting>
  <conditionalFormatting sqref="I38:I42 I3:I4 I6:I11 I13:I36">
    <cfRule type="notContainsText" dxfId="3" priority="7" operator="notContains" text="0">
      <formula>ISERROR(SEARCH("0",I3))</formula>
    </cfRule>
    <cfRule type="containsBlanks" dxfId="2" priority="8">
      <formula>LEN(TRIM(I3))=0</formula>
    </cfRule>
  </conditionalFormatting>
  <conditionalFormatting sqref="M3:M4 M6:M42">
    <cfRule type="containsBlanks" dxfId="1" priority="6">
      <formula>LEN(TRIM(M3))=0</formula>
    </cfRule>
    <cfRule type="notContainsText" dxfId="0" priority="9" operator="notContains" text="0">
      <formula>ISERROR(SEARCH("0",M3))</formula>
    </cfRule>
  </conditionalFormatting>
  <conditionalFormatting sqref="H12">
    <cfRule type="colorScale" priority="3">
      <colorScale>
        <cfvo type="num" val="0"/>
        <cfvo type="num" val="1"/>
        <color rgb="FFFF0000"/>
        <color rgb="FF92D050"/>
      </colorScale>
    </cfRule>
  </conditionalFormatting>
  <pageMargins left="0.25" right="0.25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table 1 (2)</vt:lpstr>
      <vt:lpstr>MAC</vt:lpstr>
      <vt:lpstr>DSA-aniridie</vt:lpstr>
      <vt:lpstr>capture écran</vt:lpstr>
      <vt:lpstr>table 1 (archive)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2022-05-18T12:47:47Z</cp:lastPrinted>
  <dcterms:created xsi:type="dcterms:W3CDTF">2015-06-05T18:19:34Z</dcterms:created>
  <dcterms:modified xsi:type="dcterms:W3CDTF">2022-08-24T06:04:43Z</dcterms:modified>
</cp:coreProperties>
</file>