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潘彦宁小论文\"/>
    </mc:Choice>
  </mc:AlternateContent>
  <xr:revisionPtr revIDLastSave="0" documentId="13_ncr:1_{CC63BCA6-18C4-424E-ABD0-C782A9A2AD0E}" xr6:coauthVersionLast="47" xr6:coauthVersionMax="47" xr10:uidLastSave="{00000000-0000-0000-0000-000000000000}"/>
  <bookViews>
    <workbookView xWindow="-110" yWindow="-110" windowWidth="21820" windowHeight="13900" activeTab="1" xr2:uid="{00000000-000D-0000-FFFF-FFFF00000000}"/>
  </bookViews>
  <sheets>
    <sheet name="1.0" sheetId="1" r:id="rId1"/>
    <sheet name="2.0" sheetId="2" r:id="rId2"/>
    <sheet name="Sheet1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Y55" i="2" l="1"/>
  <c r="BX55" i="2"/>
  <c r="BW55" i="2"/>
  <c r="BV55" i="2"/>
  <c r="BU55" i="2"/>
  <c r="BT55" i="2"/>
  <c r="BS55" i="2"/>
  <c r="BR55" i="2"/>
  <c r="BQ55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B55" i="2"/>
  <c r="BY54" i="2"/>
  <c r="BX54" i="2"/>
  <c r="BW54" i="2"/>
  <c r="BV54" i="2"/>
  <c r="BU54" i="2"/>
  <c r="BT54" i="2"/>
  <c r="BS54" i="2"/>
  <c r="BR54" i="2"/>
  <c r="BQ54" i="2"/>
  <c r="BP54" i="2"/>
  <c r="BO54" i="2"/>
  <c r="BN54" i="2"/>
  <c r="BM54" i="2"/>
  <c r="BL54" i="2"/>
  <c r="BK54" i="2"/>
  <c r="BJ54" i="2"/>
  <c r="BI54" i="2"/>
  <c r="BH54" i="2"/>
  <c r="BG54" i="2"/>
  <c r="BF54" i="2"/>
  <c r="BE54" i="2"/>
  <c r="BD54" i="2"/>
  <c r="BC54" i="2"/>
  <c r="BB54" i="2"/>
  <c r="BA54" i="2"/>
  <c r="AZ54" i="2"/>
  <c r="AY54" i="2"/>
  <c r="AX54" i="2"/>
  <c r="AW54" i="2"/>
  <c r="AV54" i="2"/>
  <c r="AU54" i="2"/>
  <c r="AT54" i="2"/>
  <c r="AS54" i="2"/>
  <c r="AR54" i="2"/>
  <c r="AQ54" i="2"/>
  <c r="AP54" i="2"/>
  <c r="AO54" i="2"/>
  <c r="AN54" i="2"/>
  <c r="AM54" i="2"/>
  <c r="AL54" i="2"/>
  <c r="AK54" i="2"/>
  <c r="AJ54" i="2"/>
  <c r="AI54" i="2"/>
  <c r="AH54" i="2"/>
  <c r="AG54" i="2"/>
  <c r="AF54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B54" i="2"/>
  <c r="BY22" i="2"/>
  <c r="BX22" i="2"/>
  <c r="BW22" i="2"/>
  <c r="BV22" i="2"/>
  <c r="BU22" i="2"/>
  <c r="BT22" i="2"/>
  <c r="BS22" i="2"/>
  <c r="BR22" i="2"/>
  <c r="BQ22" i="2"/>
  <c r="BP22" i="2"/>
  <c r="BO22" i="2"/>
  <c r="BF22" i="2"/>
  <c r="BE22" i="2"/>
  <c r="BD22" i="2"/>
  <c r="BC22" i="2"/>
  <c r="BB22" i="2"/>
  <c r="BA22" i="2"/>
  <c r="AZ22" i="2"/>
  <c r="AY22" i="2"/>
  <c r="AX22" i="2"/>
  <c r="AW22" i="2"/>
  <c r="AV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L22" i="2"/>
  <c r="K22" i="2"/>
  <c r="J22" i="2"/>
  <c r="I22" i="2"/>
  <c r="H22" i="2"/>
  <c r="G22" i="2"/>
  <c r="F22" i="2"/>
  <c r="E22" i="2"/>
  <c r="D22" i="2"/>
  <c r="C22" i="2"/>
  <c r="B22" i="2"/>
  <c r="AR21" i="2"/>
  <c r="AQ21" i="2"/>
  <c r="AP21" i="2"/>
  <c r="AO21" i="2"/>
  <c r="AN21" i="2"/>
  <c r="BY11" i="2"/>
  <c r="BX11" i="2"/>
  <c r="BW11" i="2"/>
  <c r="L21" i="1" l="1"/>
  <c r="C53" i="1" l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B54" i="1"/>
  <c r="B53" i="1"/>
  <c r="AH21" i="1" l="1"/>
  <c r="AI21" i="1"/>
  <c r="AJ21" i="1"/>
  <c r="AK21" i="1"/>
  <c r="AL21" i="1"/>
  <c r="AM21" i="1"/>
  <c r="AN21" i="1"/>
  <c r="AO21" i="1"/>
  <c r="AP21" i="1"/>
  <c r="AQ21" i="1"/>
  <c r="AR21" i="1"/>
  <c r="AV21" i="1"/>
  <c r="AW21" i="1"/>
  <c r="AX21" i="1"/>
  <c r="AY21" i="1"/>
  <c r="AZ21" i="1"/>
  <c r="BA21" i="1"/>
  <c r="BB21" i="1"/>
  <c r="BC21" i="1"/>
  <c r="BD21" i="1"/>
  <c r="BE21" i="1"/>
  <c r="BF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AA21" i="1"/>
  <c r="AB21" i="1"/>
  <c r="AC21" i="1"/>
  <c r="AD21" i="1"/>
  <c r="AE21" i="1"/>
  <c r="AF21" i="1"/>
  <c r="AG21" i="1"/>
  <c r="CB10" i="1"/>
  <c r="CA10" i="1"/>
  <c r="BZ10" i="1"/>
  <c r="Z21" i="1"/>
  <c r="Y21" i="1"/>
  <c r="X21" i="1"/>
  <c r="W21" i="1"/>
  <c r="V21" i="1"/>
  <c r="K21" i="1"/>
  <c r="J21" i="1"/>
  <c r="I21" i="1"/>
  <c r="H21" i="1"/>
  <c r="G21" i="1"/>
  <c r="F21" i="1"/>
  <c r="E21" i="1"/>
  <c r="D21" i="1"/>
  <c r="C21" i="1"/>
  <c r="B21" i="1"/>
  <c r="AR20" i="1"/>
  <c r="AQ20" i="1"/>
  <c r="AP20" i="1"/>
  <c r="AO20" i="1"/>
  <c r="AN20" i="1"/>
</calcChain>
</file>

<file path=xl/sharedStrings.xml><?xml version="1.0" encoding="utf-8"?>
<sst xmlns="http://schemas.openxmlformats.org/spreadsheetml/2006/main" count="1177" uniqueCount="191">
  <si>
    <t>Sample</t>
    <phoneticPr fontId="3" type="noConversion"/>
  </si>
  <si>
    <t>Rock type</t>
  </si>
  <si>
    <t>Reference</t>
  </si>
  <si>
    <t>FeO</t>
  </si>
  <si>
    <t>MnO</t>
  </si>
  <si>
    <t>MgO</t>
  </si>
  <si>
    <t>CaO</t>
  </si>
  <si>
    <t>LOI</t>
  </si>
  <si>
    <t>Total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</si>
  <si>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</si>
  <si>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</si>
  <si>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</si>
  <si>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</si>
  <si>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</si>
  <si>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</si>
  <si>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</si>
  <si>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</si>
  <si>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</si>
  <si>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</si>
  <si>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</si>
  <si>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</si>
  <si>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</si>
  <si>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</si>
  <si>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Y</t>
  </si>
  <si>
    <t>Rb</t>
  </si>
  <si>
    <t>Ba</t>
  </si>
  <si>
    <t>Th</t>
  </si>
  <si>
    <t>U</t>
  </si>
  <si>
    <t>Ta</t>
  </si>
  <si>
    <t>Nb</t>
  </si>
  <si>
    <t>Sr</t>
  </si>
  <si>
    <t>Zr</t>
  </si>
  <si>
    <t>Hf</t>
  </si>
  <si>
    <t>V</t>
  </si>
  <si>
    <t>Cr</t>
  </si>
  <si>
    <t>Co</t>
  </si>
  <si>
    <t>Ni</t>
  </si>
  <si>
    <t>PL1-1</t>
    <phoneticPr fontId="3" type="noConversion"/>
  </si>
  <si>
    <t>PL9-1</t>
  </si>
  <si>
    <t>PL-07</t>
  </si>
  <si>
    <t>PL-31</t>
  </si>
  <si>
    <t>PL-37</t>
  </si>
  <si>
    <t>PL-48</t>
  </si>
  <si>
    <t>P-125</t>
    <phoneticPr fontId="3" type="noConversion"/>
  </si>
  <si>
    <t>ZK-105</t>
    <phoneticPr fontId="3" type="noConversion"/>
  </si>
  <si>
    <t>P-06
4</t>
  </si>
  <si>
    <t>PLD-42</t>
  </si>
  <si>
    <t>PLD-300</t>
  </si>
  <si>
    <t>Pl-60</t>
    <phoneticPr fontId="2" type="noConversion"/>
  </si>
  <si>
    <t>Pl-62</t>
    <phoneticPr fontId="2" type="noConversion"/>
  </si>
  <si>
    <t>Pl-64</t>
    <phoneticPr fontId="2" type="noConversion"/>
  </si>
  <si>
    <t>Pl-65</t>
    <phoneticPr fontId="2" type="noConversion"/>
  </si>
  <si>
    <t>Pl-66</t>
    <phoneticPr fontId="2" type="noConversion"/>
  </si>
  <si>
    <t>Pl-202</t>
    <phoneticPr fontId="2" type="noConversion"/>
  </si>
  <si>
    <t>Pl-209</t>
    <phoneticPr fontId="2" type="noConversion"/>
  </si>
  <si>
    <t>Pl-210</t>
    <phoneticPr fontId="2" type="noConversion"/>
  </si>
  <si>
    <t>0007</t>
    <phoneticPr fontId="3" type="noConversion"/>
  </si>
  <si>
    <t>0713</t>
    <phoneticPr fontId="3" type="noConversion"/>
  </si>
  <si>
    <t>0302</t>
    <phoneticPr fontId="3" type="noConversion"/>
  </si>
  <si>
    <t>08+04</t>
    <phoneticPr fontId="3" type="noConversion"/>
  </si>
  <si>
    <t>14PZK3207-1</t>
  </si>
  <si>
    <t>14PZK3207-2</t>
  </si>
  <si>
    <t>14PZK3207-3</t>
  </si>
  <si>
    <t>14PZK1202-1</t>
  </si>
  <si>
    <t>14PZK1202-2</t>
  </si>
  <si>
    <t>14PZK0207-1</t>
  </si>
  <si>
    <t>13BQMB7</t>
  </si>
  <si>
    <t>13BQMB8</t>
  </si>
  <si>
    <t>13BQMB9</t>
  </si>
  <si>
    <t>13BQMB10</t>
  </si>
  <si>
    <t>13BQMB11</t>
  </si>
  <si>
    <t>PL-BB-B4</t>
  </si>
  <si>
    <t>ZKE401-11-2</t>
  </si>
  <si>
    <t>0713-655</t>
  </si>
  <si>
    <t>0713-713</t>
    <phoneticPr fontId="6" type="noConversion"/>
  </si>
  <si>
    <t>0713-749</t>
  </si>
  <si>
    <t>0713-897</t>
  </si>
  <si>
    <t>0713-980</t>
  </si>
  <si>
    <t>Pulang</t>
  </si>
  <si>
    <t>211.6 ± 3.1 Ma</t>
  </si>
  <si>
    <t xml:space="preserve">214.1 ± 2.9 Ma </t>
  </si>
  <si>
    <t>216.7 ± 2.0 Ma</t>
  </si>
  <si>
    <t>215.6 ± 2.3 Ma</t>
  </si>
  <si>
    <t>215.4 ± 1.8 Ma</t>
  </si>
  <si>
    <t>Li et al. 2011</t>
  </si>
  <si>
    <t>Liu et al. 2013a</t>
  </si>
  <si>
    <t>Ren et al. 2011</t>
  </si>
  <si>
    <t>Cao et al. 2014</t>
  </si>
  <si>
    <t>Yang et al.2018</t>
  </si>
  <si>
    <t>Cao et al.2018</t>
  </si>
  <si>
    <t>LD8</t>
  </si>
  <si>
    <t>LD9</t>
  </si>
  <si>
    <t>LD07-34</t>
  </si>
  <si>
    <t>LD07-35</t>
  </si>
  <si>
    <t>14LD07</t>
  </si>
  <si>
    <t>14LD08</t>
  </si>
  <si>
    <t>14LD09</t>
  </si>
  <si>
    <t>LD7</t>
    <phoneticPr fontId="9" type="noConversion"/>
  </si>
  <si>
    <t>SN-03</t>
  </si>
  <si>
    <t>SN-04</t>
  </si>
  <si>
    <t>SN-308</t>
  </si>
  <si>
    <t>14SN36</t>
  </si>
  <si>
    <t>14SN37</t>
  </si>
  <si>
    <t>SN-5ZK1501</t>
  </si>
  <si>
    <t>SN-5ZK2301</t>
  </si>
  <si>
    <t>SN-5ZK3901</t>
  </si>
  <si>
    <t>SN-5ZK3202</t>
  </si>
  <si>
    <t>S2301-738-1</t>
  </si>
  <si>
    <t>S9301-67</t>
  </si>
  <si>
    <t>S9301-80</t>
  </si>
  <si>
    <t>SN4-03</t>
    <phoneticPr fontId="2" type="noConversion"/>
  </si>
  <si>
    <t>LD07-33</t>
    <phoneticPr fontId="9" type="noConversion"/>
  </si>
  <si>
    <t>LD07-37</t>
    <phoneticPr fontId="9" type="noConversion"/>
  </si>
  <si>
    <t>LD07-38</t>
    <phoneticPr fontId="9" type="noConversion"/>
  </si>
  <si>
    <t>LD07-43</t>
    <phoneticPr fontId="9" type="noConversion"/>
  </si>
  <si>
    <t>LD07-44</t>
    <phoneticPr fontId="9" type="noConversion"/>
  </si>
  <si>
    <t>14LD06</t>
    <phoneticPr fontId="10" type="noConversion"/>
  </si>
  <si>
    <t>SN-02</t>
    <phoneticPr fontId="2" type="noConversion"/>
  </si>
  <si>
    <t>SN-301</t>
    <phoneticPr fontId="2" type="noConversion"/>
  </si>
  <si>
    <t>SN-304</t>
    <phoneticPr fontId="2" type="noConversion"/>
  </si>
  <si>
    <t>SN-307</t>
    <phoneticPr fontId="2" type="noConversion"/>
  </si>
  <si>
    <t>14SN102</t>
    <phoneticPr fontId="10" type="noConversion"/>
  </si>
  <si>
    <t>14SN125</t>
    <phoneticPr fontId="10" type="noConversion"/>
  </si>
  <si>
    <t>Location</t>
    <phoneticPr fontId="3" type="noConversion"/>
  </si>
  <si>
    <t>Pulang</t>
    <phoneticPr fontId="3" type="noConversion"/>
  </si>
  <si>
    <t>Langdu</t>
    <phoneticPr fontId="9" type="noConversion"/>
  </si>
  <si>
    <t>Songnuo</t>
    <phoneticPr fontId="2" type="noConversion"/>
  </si>
  <si>
    <t>QMP</t>
    <phoneticPr fontId="3" type="noConversion"/>
  </si>
  <si>
    <t>QMP</t>
    <phoneticPr fontId="9" type="noConversion"/>
  </si>
  <si>
    <t>QMP</t>
    <phoneticPr fontId="2" type="noConversion"/>
  </si>
  <si>
    <t>Age</t>
    <phoneticPr fontId="3" type="noConversion"/>
  </si>
  <si>
    <t>212.8±1.9Ma</t>
    <phoneticPr fontId="3" type="noConversion"/>
  </si>
  <si>
    <t>223±1 Ma</t>
    <phoneticPr fontId="9" type="noConversion"/>
  </si>
  <si>
    <t>204. 7 ± 1. 4Ma</t>
    <phoneticPr fontId="2" type="noConversion"/>
  </si>
  <si>
    <t>216.7± 2.1Ma</t>
    <phoneticPr fontId="2" type="noConversion"/>
  </si>
  <si>
    <t>218.8+2.6Ma</t>
    <phoneticPr fontId="2" type="noConversion"/>
  </si>
  <si>
    <t>Liu et al. 2013a</t>
    <phoneticPr fontId="2" type="noConversion"/>
  </si>
  <si>
    <t>Cao et al. 2014</t>
    <phoneticPr fontId="2" type="noConversion"/>
  </si>
  <si>
    <t>Wang et al.2018</t>
    <phoneticPr fontId="2" type="noConversion"/>
  </si>
  <si>
    <t>Wamg et al.2018</t>
    <phoneticPr fontId="2" type="noConversion"/>
  </si>
  <si>
    <t>Li et al. 2019</t>
    <phoneticPr fontId="2" type="noConversion"/>
  </si>
  <si>
    <t>Pan et al.2017</t>
    <phoneticPr fontId="2" type="noConversion"/>
  </si>
  <si>
    <t>Yang et al.2018</t>
    <phoneticPr fontId="2" type="noConversion"/>
  </si>
  <si>
    <t>Cao et al.2018</t>
    <phoneticPr fontId="2" type="noConversion"/>
  </si>
  <si>
    <t>Jin et al.2013</t>
    <phoneticPr fontId="9" type="noConversion"/>
  </si>
  <si>
    <t>Ren et al.2011</t>
    <phoneticPr fontId="9" type="noConversion"/>
  </si>
  <si>
    <t>Pan et al.2017</t>
    <phoneticPr fontId="9" type="noConversion"/>
  </si>
  <si>
    <t>Lai et al.2016</t>
    <phoneticPr fontId="2" type="noConversion"/>
  </si>
  <si>
    <t>Pan et al. 2017</t>
    <phoneticPr fontId="2" type="noConversion"/>
  </si>
  <si>
    <t>This study</t>
    <phoneticPr fontId="2" type="noConversion"/>
  </si>
  <si>
    <t>Yang,2018</t>
    <phoneticPr fontId="2" type="noConversion"/>
  </si>
  <si>
    <t>Cao et al.2022</t>
    <phoneticPr fontId="2" type="noConversion"/>
  </si>
  <si>
    <r>
      <t>SiO</t>
    </r>
    <r>
      <rPr>
        <vertAlign val="subscript"/>
        <sz val="10"/>
        <rFont val="Times New Roman"/>
        <family val="1"/>
      </rPr>
      <t>2</t>
    </r>
    <phoneticPr fontId="2" type="noConversion"/>
  </si>
  <si>
    <r>
      <t>TiO</t>
    </r>
    <r>
      <rPr>
        <vertAlign val="subscript"/>
        <sz val="10"/>
        <rFont val="Times New Roman"/>
        <family val="1"/>
      </rPr>
      <t>2</t>
    </r>
    <phoneticPr fontId="2" type="noConversion"/>
  </si>
  <si>
    <r>
      <t>Al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3</t>
    </r>
    <phoneticPr fontId="2" type="noConversion"/>
  </si>
  <si>
    <r>
      <t>Fe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3</t>
    </r>
    <phoneticPr fontId="2" type="noConversion"/>
  </si>
  <si>
    <t>/</t>
    <phoneticPr fontId="3" type="noConversion"/>
  </si>
  <si>
    <t>/</t>
    <phoneticPr fontId="3" type="noConversion"/>
  </si>
  <si>
    <r>
      <t>Fe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 xml:space="preserve">3 </t>
    </r>
    <r>
      <rPr>
        <sz val="10"/>
        <rFont val="Times New Roman"/>
        <family val="1"/>
      </rPr>
      <t>(Total)</t>
    </r>
    <phoneticPr fontId="2" type="noConversion"/>
  </si>
  <si>
    <r>
      <t>Na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phoneticPr fontId="2" type="noConversion"/>
  </si>
  <si>
    <r>
      <t>K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phoneticPr fontId="3" type="noConversion"/>
  </si>
  <si>
    <r>
      <t>P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5</t>
    </r>
    <phoneticPr fontId="2" type="noConversion"/>
  </si>
  <si>
    <r>
      <t>Mg</t>
    </r>
    <r>
      <rPr>
        <vertAlign val="superscript"/>
        <sz val="10"/>
        <rFont val="Times New Roman"/>
        <family val="1"/>
      </rPr>
      <t>#</t>
    </r>
    <phoneticPr fontId="3" type="noConversion"/>
  </si>
  <si>
    <t>/</t>
    <phoneticPr fontId="3" type="noConversion"/>
  </si>
  <si>
    <t>/</t>
    <phoneticPr fontId="2" type="noConversion"/>
  </si>
  <si>
    <t>0.84</t>
    <phoneticPr fontId="2" type="noConversion"/>
  </si>
  <si>
    <t>0.71</t>
    <phoneticPr fontId="2" type="noConversion"/>
  </si>
  <si>
    <t>0.74</t>
    <phoneticPr fontId="2" type="noConversion"/>
  </si>
  <si>
    <t>0.94</t>
    <phoneticPr fontId="2" type="noConversion"/>
  </si>
  <si>
    <t>0.98</t>
    <phoneticPr fontId="2" type="noConversion"/>
  </si>
  <si>
    <t>/</t>
    <phoneticPr fontId="9" type="noConversion"/>
  </si>
  <si>
    <t>Cu</t>
    <phoneticPr fontId="3" type="noConversion"/>
  </si>
  <si>
    <t>Zn</t>
    <phoneticPr fontId="3" type="noConversion"/>
  </si>
  <si>
    <t>Pb</t>
    <phoneticPr fontId="3" type="noConversion"/>
  </si>
  <si>
    <t>LREE/HREE</t>
    <phoneticPr fontId="3" type="noConversion"/>
  </si>
  <si>
    <r>
      <t>(La/Yb)</t>
    </r>
    <r>
      <rPr>
        <vertAlign val="subscript"/>
        <sz val="10"/>
        <rFont val="Times New Roman"/>
        <family val="1"/>
      </rPr>
      <t>N</t>
    </r>
    <phoneticPr fontId="3" type="noConversion"/>
  </si>
  <si>
    <t>δEu</t>
    <phoneticPr fontId="3" type="noConversion"/>
  </si>
  <si>
    <t>δCe</t>
    <phoneticPr fontId="3" type="noConversion"/>
  </si>
  <si>
    <t>La/Yb</t>
  </si>
  <si>
    <t xml:space="preserve">Sr/Y </t>
    <phoneticPr fontId="2" type="noConversion"/>
  </si>
  <si>
    <t>Pl-215</t>
    <phoneticPr fontId="3" type="noConversion"/>
  </si>
  <si>
    <r>
      <t>Mg</t>
    </r>
    <r>
      <rPr>
        <vertAlign val="superscript"/>
        <sz val="10"/>
        <rFont val="Times New Roman"/>
        <family val="1"/>
      </rPr>
      <t>#</t>
    </r>
    <r>
      <rPr>
        <sz val="10"/>
        <rFont val="Times New Roman"/>
        <family val="1"/>
      </rPr>
      <t xml:space="preserve"> = 100 × molar Mg/(Mg + Fe). Abbreviations: QMP = Quartz Monzonitic porphyry,The original data are collected from previous studies (Li et al. 2011; Liu et al. 2013; Ren et al. 2011; Li et al.2019; Wang et al. 2018;Pan et al. 2017 ; Yang et al. 2018 ;  Jin et al. 2013 ;Lai et al. 2016; Cao et al. 2014, 2018,2022). Data used in primitive mantle-normalized multielement patterns except samples marked in red .</t>
    </r>
    <phoneticPr fontId="4" type="noConversion"/>
  </si>
  <si>
    <t>SN96</t>
    <phoneticPr fontId="2" type="noConversion"/>
  </si>
  <si>
    <t>SN100</t>
    <phoneticPr fontId="2" type="noConversion"/>
  </si>
  <si>
    <t>SN166</t>
    <phoneticPr fontId="2" type="noConversion"/>
  </si>
  <si>
    <t>/</t>
  </si>
  <si>
    <t>/</t>
    <phoneticPr fontId="2" type="noConversion"/>
  </si>
  <si>
    <t>/</t>
    <phoneticPr fontId="2" type="noConversion"/>
  </si>
  <si>
    <t>Supplementary Table 1</t>
    <phoneticPr fontId="3" type="noConversion"/>
  </si>
  <si>
    <r>
      <t>Mg</t>
    </r>
    <r>
      <rPr>
        <vertAlign val="superscript"/>
        <sz val="10"/>
        <rFont val="Times New Roman"/>
        <family val="1"/>
      </rPr>
      <t>#</t>
    </r>
    <r>
      <rPr>
        <sz val="10"/>
        <rFont val="Times New Roman"/>
        <family val="1"/>
      </rPr>
      <t xml:space="preserve"> = 100 × molar Mg/(Mg + Fe). Abbreviations: QMP = Quartz Monzonitic porphyry.The original data are collected from previous studies (Li et al. 2011a; Liu et al. 2013; Ren et al. 2011; Li et al.2019a; Wang et al. 2018;Pan et al. 2017 ; Yang et al. 2018 ;  Jin et al. 2013 ;Lai et al. 2016; Cao et al. 2014a, 2018,2022).</t>
    </r>
    <phoneticPr fontId="4" type="noConversion"/>
  </si>
  <si>
    <t>Major (wt%) and trace element (ppm) data for quartz monzonite porphyries from PL, LD deposits and SN prospect.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</si>
</sst>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76" formatCode="0.0_);[Red]\(0.0\)"/>
    <numFmt numFmtId="177" formatCode="0.00_ "/>
    <numFmt numFmtId="178" formatCode="0.00_);\(0.00\)"/>
    <numFmt numFmtId="179" formatCode="0.0_ "/>
    <numFmt numFmtId="180" formatCode="0.0"/>
    <numFmt numFmtId="181" formatCode="0_ "/>
    <numFmt numFmtId="182" formatCode="0.00_);[Red]\(0.00\)"/>
  </numFmts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8"/>
      <name val="Arial"/>
      <family val="2"/>
    </font>
    <font>
      <sz val="10"/>
      <color rgb="FFFF0000"/>
      <name val="Times New Roman"/>
      <family val="1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Times New Roman"/>
      <family val="1"/>
    </font>
    <font>
      <sz val="9"/>
      <name val="宋体"/>
      <family val="2"/>
      <charset val="134"/>
    </font>
    <font>
      <sz val="9"/>
      <name val="Times New Roman"/>
      <family val="2"/>
      <charset val="134"/>
    </font>
    <font>
      <sz val="12"/>
      <name val="宋体"/>
      <family val="3"/>
      <charset val="134"/>
    </font>
    <font>
      <sz val="10"/>
      <name val="Times New Roman"/>
      <family val="1"/>
    </font>
    <font>
      <vertAlign val="subscript"/>
      <sz val="10"/>
      <name val="Times New Roman"/>
      <family val="1"/>
    </font>
    <font>
      <sz val="11"/>
      <name val="宋体"/>
      <family val="2"/>
      <charset val="134"/>
      <scheme val="minor"/>
    </font>
    <font>
      <vertAlign val="superscript"/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7" fillId="0" borderId="0"/>
    <xf numFmtId="0" fontId="11" fillId="0" borderId="0"/>
    <xf numFmtId="0" fontId="7" fillId="0" borderId="0"/>
    <xf numFmtId="0" fontId="11" fillId="0" borderId="0"/>
  </cellStyleXfs>
  <cellXfs count="101">
    <xf numFmtId="0" fontId="0" fillId="0" borderId="0" xfId="0">
      <alignment vertical="center"/>
    </xf>
    <xf numFmtId="0" fontId="5" fillId="0" borderId="0" xfId="0" applyFont="1" applyFill="1" applyBorder="1" applyAlignment="1">
      <alignment horizontal="center" vertical="center"/>
    </xf>
    <xf numFmtId="178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/>
    </xf>
    <xf numFmtId="179" fontId="12" fillId="0" borderId="0" xfId="0" applyNumberFormat="1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center" vertical="center"/>
    </xf>
    <xf numFmtId="181" fontId="12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12" fillId="0" borderId="0" xfId="0" applyNumberFormat="1" applyFont="1" applyFill="1" applyBorder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 wrapText="1"/>
    </xf>
    <xf numFmtId="179" fontId="12" fillId="0" borderId="0" xfId="0" applyNumberFormat="1" applyFont="1" applyFill="1" applyBorder="1" applyAlignment="1">
      <alignment horizontal="center" vertical="center" wrapText="1"/>
    </xf>
    <xf numFmtId="2" fontId="12" fillId="0" borderId="0" xfId="8" applyNumberFormat="1" applyFont="1" applyFill="1" applyBorder="1" applyAlignment="1">
      <alignment horizontal="center"/>
    </xf>
    <xf numFmtId="182" fontId="12" fillId="0" borderId="0" xfId="8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 vertical="center" shrinkToFit="1"/>
    </xf>
    <xf numFmtId="177" fontId="12" fillId="0" borderId="0" xfId="0" applyNumberFormat="1" applyFont="1" applyFill="1" applyBorder="1" applyAlignment="1">
      <alignment horizontal="center"/>
    </xf>
    <xf numFmtId="177" fontId="12" fillId="0" borderId="0" xfId="0" applyNumberFormat="1" applyFont="1" applyFill="1" applyBorder="1" applyAlignment="1">
      <alignment horizontal="center" wrapText="1"/>
    </xf>
    <xf numFmtId="176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177" fontId="12" fillId="0" borderId="0" xfId="2" applyNumberFormat="1" applyFont="1" applyFill="1" applyBorder="1" applyAlignment="1">
      <alignment horizontal="center" vertical="center"/>
    </xf>
    <xf numFmtId="43" fontId="12" fillId="0" borderId="0" xfId="1" applyFont="1" applyFill="1" applyBorder="1" applyAlignment="1">
      <alignment horizontal="center"/>
    </xf>
    <xf numFmtId="177" fontId="12" fillId="0" borderId="0" xfId="3" applyNumberFormat="1" applyFont="1" applyFill="1" applyBorder="1" applyAlignment="1">
      <alignment horizontal="center" vertical="center"/>
    </xf>
    <xf numFmtId="177" fontId="12" fillId="0" borderId="0" xfId="5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/>
    </xf>
    <xf numFmtId="180" fontId="12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2" fontId="12" fillId="0" borderId="0" xfId="7" applyNumberFormat="1" applyFont="1" applyFill="1" applyBorder="1" applyAlignment="1">
      <alignment horizontal="center"/>
    </xf>
    <xf numFmtId="177" fontId="12" fillId="0" borderId="0" xfId="7" applyNumberFormat="1" applyFont="1" applyFill="1" applyBorder="1" applyAlignment="1">
      <alignment horizontal="center"/>
    </xf>
    <xf numFmtId="182" fontId="12" fillId="0" borderId="0" xfId="7" applyNumberFormat="1" applyFont="1" applyFill="1" applyBorder="1" applyAlignment="1">
      <alignment horizontal="center"/>
    </xf>
    <xf numFmtId="0" fontId="14" fillId="0" borderId="2" xfId="0" applyFont="1" applyFill="1" applyBorder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177" fontId="12" fillId="0" borderId="2" xfId="0" applyNumberFormat="1" applyFont="1" applyFill="1" applyBorder="1" applyAlignment="1">
      <alignment horizontal="center" vertical="center"/>
    </xf>
    <xf numFmtId="177" fontId="12" fillId="0" borderId="2" xfId="2" applyNumberFormat="1" applyFont="1" applyFill="1" applyBorder="1" applyAlignment="1">
      <alignment horizontal="center" vertical="center"/>
    </xf>
    <xf numFmtId="2" fontId="12" fillId="0" borderId="2" xfId="7" applyNumberFormat="1" applyFont="1" applyFill="1" applyBorder="1" applyAlignment="1">
      <alignment horizontal="center"/>
    </xf>
    <xf numFmtId="2" fontId="12" fillId="0" borderId="2" xfId="0" applyNumberFormat="1" applyFont="1" applyFill="1" applyBorder="1" applyAlignment="1">
      <alignment horizont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14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177" fontId="12" fillId="0" borderId="1" xfId="2" applyNumberFormat="1" applyFont="1" applyFill="1" applyBorder="1" applyAlignment="1">
      <alignment horizontal="center" vertical="center"/>
    </xf>
    <xf numFmtId="2" fontId="12" fillId="0" borderId="1" xfId="7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0" fillId="0" borderId="1" xfId="0" applyBorder="1">
      <alignment vertical="center"/>
    </xf>
    <xf numFmtId="177" fontId="12" fillId="0" borderId="1" xfId="5" applyNumberFormat="1" applyFont="1" applyFill="1" applyBorder="1" applyAlignment="1">
      <alignment horizontal="center" vertical="center"/>
    </xf>
    <xf numFmtId="177" fontId="12" fillId="0" borderId="1" xfId="7" applyNumberFormat="1" applyFont="1" applyFill="1" applyBorder="1" applyAlignment="1">
      <alignment horizontal="center"/>
    </xf>
    <xf numFmtId="182" fontId="12" fillId="0" borderId="1" xfId="7" applyNumberFormat="1" applyFont="1" applyFill="1" applyBorder="1" applyAlignment="1">
      <alignment horizontal="center"/>
    </xf>
    <xf numFmtId="177" fontId="12" fillId="0" borderId="2" xfId="3" applyNumberFormat="1" applyFont="1" applyFill="1" applyBorder="1" applyAlignment="1">
      <alignment horizontal="center" vertical="center"/>
    </xf>
    <xf numFmtId="179" fontId="12" fillId="0" borderId="2" xfId="0" applyNumberFormat="1" applyFont="1" applyFill="1" applyBorder="1" applyAlignment="1">
      <alignment horizontal="center" vertical="center"/>
    </xf>
    <xf numFmtId="177" fontId="12" fillId="0" borderId="2" xfId="7" applyNumberFormat="1" applyFont="1" applyFill="1" applyBorder="1" applyAlignment="1">
      <alignment horizontal="center"/>
    </xf>
    <xf numFmtId="182" fontId="12" fillId="0" borderId="2" xfId="7" applyNumberFormat="1" applyFont="1" applyFill="1" applyBorder="1" applyAlignment="1">
      <alignment horizontal="center"/>
    </xf>
    <xf numFmtId="182" fontId="12" fillId="0" borderId="2" xfId="8" applyNumberFormat="1" applyFont="1" applyFill="1" applyBorder="1" applyAlignment="1">
      <alignment horizontal="center"/>
    </xf>
    <xf numFmtId="177" fontId="12" fillId="0" borderId="1" xfId="3" applyNumberFormat="1" applyFont="1" applyFill="1" applyBorder="1" applyAlignment="1">
      <alignment horizontal="center" vertical="center"/>
    </xf>
    <xf numFmtId="179" fontId="12" fillId="0" borderId="2" xfId="2" applyNumberFormat="1" applyFont="1" applyFill="1" applyBorder="1" applyAlignment="1">
      <alignment horizontal="center" vertical="center"/>
    </xf>
    <xf numFmtId="179" fontId="12" fillId="0" borderId="0" xfId="2" applyNumberFormat="1" applyFont="1" applyFill="1" applyBorder="1" applyAlignment="1">
      <alignment horizontal="center" vertical="center"/>
    </xf>
    <xf numFmtId="179" fontId="12" fillId="0" borderId="1" xfId="2" applyNumberFormat="1" applyFont="1" applyFill="1" applyBorder="1" applyAlignment="1">
      <alignment horizontal="center" vertical="center"/>
    </xf>
    <xf numFmtId="181" fontId="12" fillId="0" borderId="0" xfId="2" applyNumberFormat="1" applyFont="1" applyFill="1" applyBorder="1" applyAlignment="1">
      <alignment horizontal="center" vertical="center"/>
    </xf>
    <xf numFmtId="179" fontId="12" fillId="0" borderId="1" xfId="0" applyNumberFormat="1" applyFont="1" applyFill="1" applyBorder="1" applyAlignment="1">
      <alignment horizontal="center" vertical="center"/>
    </xf>
    <xf numFmtId="181" fontId="12" fillId="0" borderId="1" xfId="0" applyNumberFormat="1" applyFont="1" applyFill="1" applyBorder="1" applyAlignment="1">
      <alignment horizontal="center" vertical="center"/>
    </xf>
    <xf numFmtId="181" fontId="12" fillId="0" borderId="2" xfId="0" applyNumberFormat="1" applyFont="1" applyFill="1" applyBorder="1" applyAlignment="1">
      <alignment horizontal="center" vertical="center"/>
    </xf>
    <xf numFmtId="179" fontId="12" fillId="0" borderId="2" xfId="3" applyNumberFormat="1" applyFont="1" applyFill="1" applyBorder="1" applyAlignment="1">
      <alignment horizontal="center" vertical="center"/>
    </xf>
    <xf numFmtId="179" fontId="12" fillId="0" borderId="0" xfId="3" applyNumberFormat="1" applyFont="1" applyFill="1" applyBorder="1" applyAlignment="1">
      <alignment horizontal="center" vertical="center"/>
    </xf>
    <xf numFmtId="179" fontId="12" fillId="0" borderId="1" xfId="3" applyNumberFormat="1" applyFont="1" applyFill="1" applyBorder="1" applyAlignment="1">
      <alignment horizontal="center" vertical="center"/>
    </xf>
    <xf numFmtId="179" fontId="12" fillId="0" borderId="0" xfId="5" applyNumberFormat="1" applyFont="1" applyFill="1" applyBorder="1" applyAlignment="1">
      <alignment horizontal="center" vertical="center"/>
    </xf>
    <xf numFmtId="179" fontId="12" fillId="0" borderId="1" xfId="5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/>
    </xf>
    <xf numFmtId="0" fontId="14" fillId="2" borderId="0" xfId="0" applyFont="1" applyFill="1" applyBorder="1">
      <alignment vertical="center"/>
    </xf>
    <xf numFmtId="0" fontId="12" fillId="2" borderId="0" xfId="0" applyFont="1" applyFill="1" applyBorder="1" applyAlignment="1">
      <alignment horizontal="center" vertical="center"/>
    </xf>
    <xf numFmtId="177" fontId="12" fillId="2" borderId="0" xfId="0" applyNumberFormat="1" applyFont="1" applyFill="1" applyBorder="1" applyAlignment="1">
      <alignment horizontal="center" vertical="center"/>
    </xf>
    <xf numFmtId="177" fontId="12" fillId="2" borderId="0" xfId="4" applyNumberFormat="1" applyFont="1" applyFill="1" applyBorder="1" applyAlignment="1">
      <alignment horizontal="center" vertical="center"/>
    </xf>
    <xf numFmtId="182" fontId="12" fillId="2" borderId="0" xfId="0" applyNumberFormat="1" applyFont="1" applyFill="1" applyBorder="1" applyAlignment="1">
      <alignment horizontal="center" vertical="center"/>
    </xf>
    <xf numFmtId="179" fontId="12" fillId="2" borderId="0" xfId="0" applyNumberFormat="1" applyFont="1" applyFill="1" applyBorder="1" applyAlignment="1">
      <alignment horizontal="center" vertical="center"/>
    </xf>
    <xf numFmtId="181" fontId="12" fillId="2" borderId="0" xfId="0" applyNumberFormat="1" applyFont="1" applyFill="1" applyBorder="1" applyAlignment="1">
      <alignment horizontal="center" vertical="center"/>
    </xf>
    <xf numFmtId="181" fontId="12" fillId="2" borderId="0" xfId="6" applyNumberFormat="1" applyFont="1" applyFill="1" applyBorder="1" applyAlignment="1">
      <alignment horizontal="center" vertical="center"/>
    </xf>
    <xf numFmtId="2" fontId="12" fillId="2" borderId="0" xfId="7" applyNumberFormat="1" applyFont="1" applyFill="1" applyBorder="1" applyAlignment="1">
      <alignment horizontal="center"/>
    </xf>
    <xf numFmtId="177" fontId="12" fillId="2" borderId="0" xfId="7" applyNumberFormat="1" applyFont="1" applyFill="1" applyBorder="1" applyAlignment="1">
      <alignment horizontal="center"/>
    </xf>
    <xf numFmtId="182" fontId="12" fillId="2" borderId="0" xfId="7" applyNumberFormat="1" applyFont="1" applyFill="1" applyBorder="1" applyAlignment="1">
      <alignment horizontal="center"/>
    </xf>
    <xf numFmtId="0" fontId="0" fillId="2" borderId="0" xfId="0" applyFill="1">
      <alignment vertical="center"/>
    </xf>
    <xf numFmtId="176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177" fontId="16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9">
    <cellStyle name="常规" xfId="0" builtinId="0"/>
    <cellStyle name="常规 11" xfId="5" xr:uid="{00000000-0005-0000-0000-000001000000}"/>
    <cellStyle name="常规 8" xfId="2" xr:uid="{00000000-0005-0000-0000-000002000000}"/>
    <cellStyle name="常规 9" xfId="3" xr:uid="{00000000-0005-0000-0000-000003000000}"/>
    <cellStyle name="常规_HF-090-2011" xfId="6" xr:uid="{00000000-0005-0000-0000-000004000000}"/>
    <cellStyle name="常规_REE配分模式 6" xfId="7" xr:uid="{00000000-0005-0000-0000-000005000000}"/>
    <cellStyle name="常规_Sheet3_1" xfId="4" xr:uid="{00000000-0005-0000-0000-000006000000}"/>
    <cellStyle name="常规_羊拉 REE" xfId="8" xr:uid="{00000000-0005-0000-0000-000007000000}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59"/>
  <sheetViews>
    <sheetView topLeftCell="A34" workbookViewId="0">
      <pane xSplit="1" topLeftCell="BI1" activePane="topRight" state="frozen"/>
      <selection pane="topRight" activeCell="A59" sqref="A59:CB59"/>
    </sheetView>
  </sheetViews>
  <sheetFormatPr defaultRowHeight="14" x14ac:dyDescent="0.25"/>
  <cols>
    <col min="1" max="1" width="8.08984375" customWidth="1"/>
    <col min="2" max="3" width="9.6328125" bestFit="1" customWidth="1"/>
    <col min="4" max="7" width="11.36328125" bestFit="1" customWidth="1"/>
    <col min="8" max="12" width="11.08984375" bestFit="1" customWidth="1"/>
    <col min="13" max="13" width="12.36328125" bestFit="1" customWidth="1"/>
    <col min="14" max="14" width="12.6328125" bestFit="1" customWidth="1"/>
    <col min="15" max="15" width="12.36328125" bestFit="1" customWidth="1"/>
    <col min="16" max="16" width="12.6328125" bestFit="1" customWidth="1"/>
    <col min="17" max="17" width="12.36328125" bestFit="1" customWidth="1"/>
    <col min="18" max="18" width="12.6328125" bestFit="1" customWidth="1"/>
    <col min="19" max="19" width="12.36328125" bestFit="1" customWidth="1"/>
    <col min="20" max="21" width="12.6328125" bestFit="1" customWidth="1"/>
    <col min="22" max="26" width="9.6328125" bestFit="1" customWidth="1"/>
    <col min="27" max="27" width="10.453125" style="42" bestFit="1" customWidth="1"/>
    <col min="28" max="31" width="10.453125" style="43" bestFit="1" customWidth="1"/>
    <col min="32" max="32" width="10.453125" style="52" bestFit="1" customWidth="1"/>
    <col min="33" max="39" width="11.6328125" bestFit="1" customWidth="1"/>
    <col min="40" max="44" width="10.6328125" bestFit="1" customWidth="1"/>
    <col min="55" max="55" width="9" style="42"/>
    <col min="56" max="57" width="9" style="43"/>
    <col min="58" max="58" width="9" style="52"/>
    <col min="67" max="67" width="9" style="42"/>
    <col min="68" max="69" width="9" style="43"/>
    <col min="70" max="70" width="9" style="52"/>
    <col min="71" max="73" width="9" style="89"/>
  </cols>
  <sheetData>
    <row r="1" spans="1:80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34"/>
      <c r="AB1" s="13"/>
      <c r="AC1" s="13"/>
      <c r="AD1" s="13"/>
      <c r="AE1" s="13"/>
      <c r="AF1" s="44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34"/>
      <c r="BD1" s="13"/>
      <c r="BE1" s="13"/>
      <c r="BF1" s="44"/>
      <c r="BG1" s="13"/>
      <c r="BH1" s="13"/>
      <c r="BI1" s="13"/>
      <c r="BJ1" s="13"/>
      <c r="BK1" s="13"/>
      <c r="BL1" s="13"/>
      <c r="BM1" s="13"/>
      <c r="BN1" s="13"/>
      <c r="BO1" s="34"/>
      <c r="BP1" s="13"/>
      <c r="BQ1" s="13"/>
      <c r="BR1" s="44"/>
      <c r="BS1" s="78"/>
      <c r="BT1" s="78"/>
      <c r="BU1" s="78"/>
      <c r="BV1" s="13"/>
      <c r="BW1" s="13"/>
      <c r="BX1" s="13"/>
      <c r="BY1" s="13"/>
      <c r="BZ1" s="13"/>
      <c r="CA1" s="13"/>
      <c r="CB1" s="13"/>
    </row>
    <row r="2" spans="1:80" ht="26" x14ac:dyDescent="0.25">
      <c r="A2" s="6" t="s">
        <v>0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6" t="s">
        <v>43</v>
      </c>
      <c r="I2" s="6" t="s">
        <v>44</v>
      </c>
      <c r="J2" s="6" t="s">
        <v>45</v>
      </c>
      <c r="K2" s="6" t="s">
        <v>46</v>
      </c>
      <c r="L2" s="6" t="s">
        <v>47</v>
      </c>
      <c r="M2" s="6" t="s">
        <v>48</v>
      </c>
      <c r="N2" s="6" t="s">
        <v>49</v>
      </c>
      <c r="O2" s="6" t="s">
        <v>50</v>
      </c>
      <c r="P2" s="6" t="s">
        <v>51</v>
      </c>
      <c r="Q2" s="6" t="s">
        <v>52</v>
      </c>
      <c r="R2" s="6" t="s">
        <v>53</v>
      </c>
      <c r="S2" s="6" t="s">
        <v>54</v>
      </c>
      <c r="T2" s="6" t="s">
        <v>55</v>
      </c>
      <c r="U2" s="1" t="s">
        <v>180</v>
      </c>
      <c r="V2" s="14" t="s">
        <v>56</v>
      </c>
      <c r="W2" s="6">
        <v>1208</v>
      </c>
      <c r="X2" s="14" t="s">
        <v>57</v>
      </c>
      <c r="Y2" s="14" t="s">
        <v>58</v>
      </c>
      <c r="Z2" s="6" t="s">
        <v>59</v>
      </c>
      <c r="AA2" s="35" t="s">
        <v>60</v>
      </c>
      <c r="AB2" s="4" t="s">
        <v>61</v>
      </c>
      <c r="AC2" s="4" t="s">
        <v>62</v>
      </c>
      <c r="AD2" s="4" t="s">
        <v>63</v>
      </c>
      <c r="AE2" s="4" t="s">
        <v>64</v>
      </c>
      <c r="AF2" s="45" t="s">
        <v>65</v>
      </c>
      <c r="AG2" s="75" t="s">
        <v>66</v>
      </c>
      <c r="AH2" s="75" t="s">
        <v>67</v>
      </c>
      <c r="AI2" s="75" t="s">
        <v>68</v>
      </c>
      <c r="AJ2" s="75" t="s">
        <v>69</v>
      </c>
      <c r="AK2" s="75" t="s">
        <v>70</v>
      </c>
      <c r="AL2" s="75" t="s">
        <v>71</v>
      </c>
      <c r="AM2" s="75" t="s">
        <v>72</v>
      </c>
      <c r="AN2" s="19" t="s">
        <v>73</v>
      </c>
      <c r="AO2" s="19" t="s">
        <v>74</v>
      </c>
      <c r="AP2" s="19" t="s">
        <v>75</v>
      </c>
      <c r="AQ2" s="19" t="s">
        <v>76</v>
      </c>
      <c r="AR2" s="19" t="s">
        <v>77</v>
      </c>
      <c r="AS2" s="6" t="s">
        <v>97</v>
      </c>
      <c r="AT2" s="6" t="s">
        <v>90</v>
      </c>
      <c r="AU2" s="6" t="s">
        <v>91</v>
      </c>
      <c r="AV2" s="6" t="s">
        <v>111</v>
      </c>
      <c r="AW2" s="6" t="s">
        <v>92</v>
      </c>
      <c r="AX2" s="6" t="s">
        <v>93</v>
      </c>
      <c r="AY2" s="6" t="s">
        <v>112</v>
      </c>
      <c r="AZ2" s="6" t="s">
        <v>113</v>
      </c>
      <c r="BA2" s="6" t="s">
        <v>114</v>
      </c>
      <c r="BB2" s="6" t="s">
        <v>115</v>
      </c>
      <c r="BC2" s="35" t="s">
        <v>116</v>
      </c>
      <c r="BD2" s="4" t="s">
        <v>94</v>
      </c>
      <c r="BE2" s="4" t="s">
        <v>95</v>
      </c>
      <c r="BF2" s="45" t="s">
        <v>96</v>
      </c>
      <c r="BG2" s="6" t="s">
        <v>117</v>
      </c>
      <c r="BH2" s="6" t="s">
        <v>98</v>
      </c>
      <c r="BI2" s="6" t="s">
        <v>99</v>
      </c>
      <c r="BJ2" s="1" t="s">
        <v>110</v>
      </c>
      <c r="BK2" s="6" t="s">
        <v>118</v>
      </c>
      <c r="BL2" s="6" t="s">
        <v>119</v>
      </c>
      <c r="BM2" s="6" t="s">
        <v>120</v>
      </c>
      <c r="BN2" s="6" t="s">
        <v>100</v>
      </c>
      <c r="BO2" s="35" t="s">
        <v>121</v>
      </c>
      <c r="BP2" s="4" t="s">
        <v>122</v>
      </c>
      <c r="BQ2" s="4" t="s">
        <v>101</v>
      </c>
      <c r="BR2" s="45" t="s">
        <v>102</v>
      </c>
      <c r="BS2" s="76" t="s">
        <v>182</v>
      </c>
      <c r="BT2" s="76" t="s">
        <v>183</v>
      </c>
      <c r="BU2" s="76" t="s">
        <v>184</v>
      </c>
      <c r="BV2" s="3" t="s">
        <v>103</v>
      </c>
      <c r="BW2" s="3" t="s">
        <v>104</v>
      </c>
      <c r="BX2" s="3" t="s">
        <v>105</v>
      </c>
      <c r="BY2" s="3" t="s">
        <v>106</v>
      </c>
      <c r="BZ2" s="9" t="s">
        <v>107</v>
      </c>
      <c r="CA2" s="9" t="s">
        <v>108</v>
      </c>
      <c r="CB2" s="9" t="s">
        <v>109</v>
      </c>
    </row>
    <row r="3" spans="1:80" x14ac:dyDescent="0.25">
      <c r="A3" s="6" t="s">
        <v>123</v>
      </c>
      <c r="B3" s="6" t="s">
        <v>124</v>
      </c>
      <c r="C3" s="6" t="s">
        <v>124</v>
      </c>
      <c r="D3" s="6" t="s">
        <v>124</v>
      </c>
      <c r="E3" s="6" t="s">
        <v>124</v>
      </c>
      <c r="F3" s="6" t="s">
        <v>124</v>
      </c>
      <c r="G3" s="6" t="s">
        <v>124</v>
      </c>
      <c r="H3" s="6" t="s">
        <v>124</v>
      </c>
      <c r="I3" s="6" t="s">
        <v>124</v>
      </c>
      <c r="J3" s="6" t="s">
        <v>124</v>
      </c>
      <c r="K3" s="6" t="s">
        <v>124</v>
      </c>
      <c r="L3" s="6" t="s">
        <v>124</v>
      </c>
      <c r="M3" s="6" t="s">
        <v>124</v>
      </c>
      <c r="N3" s="6" t="s">
        <v>124</v>
      </c>
      <c r="O3" s="6" t="s">
        <v>124</v>
      </c>
      <c r="P3" s="6" t="s">
        <v>124</v>
      </c>
      <c r="Q3" s="6" t="s">
        <v>124</v>
      </c>
      <c r="R3" s="6" t="s">
        <v>124</v>
      </c>
      <c r="S3" s="6" t="s">
        <v>124</v>
      </c>
      <c r="T3" s="6" t="s">
        <v>124</v>
      </c>
      <c r="U3" s="6" t="s">
        <v>124</v>
      </c>
      <c r="V3" s="14" t="s">
        <v>78</v>
      </c>
      <c r="W3" s="14" t="s">
        <v>78</v>
      </c>
      <c r="X3" s="14" t="s">
        <v>78</v>
      </c>
      <c r="Y3" s="14" t="s">
        <v>78</v>
      </c>
      <c r="Z3" s="14" t="s">
        <v>78</v>
      </c>
      <c r="AA3" s="36" t="s">
        <v>78</v>
      </c>
      <c r="AB3" s="14" t="s">
        <v>78</v>
      </c>
      <c r="AC3" s="14" t="s">
        <v>78</v>
      </c>
      <c r="AD3" s="14" t="s">
        <v>78</v>
      </c>
      <c r="AE3" s="14" t="s">
        <v>78</v>
      </c>
      <c r="AF3" s="46" t="s">
        <v>78</v>
      </c>
      <c r="AG3" s="14" t="s">
        <v>78</v>
      </c>
      <c r="AH3" s="14" t="s">
        <v>78</v>
      </c>
      <c r="AI3" s="14" t="s">
        <v>78</v>
      </c>
      <c r="AJ3" s="14" t="s">
        <v>78</v>
      </c>
      <c r="AK3" s="14" t="s">
        <v>78</v>
      </c>
      <c r="AL3" s="14" t="s">
        <v>78</v>
      </c>
      <c r="AM3" s="14" t="s">
        <v>78</v>
      </c>
      <c r="AN3" s="14" t="s">
        <v>78</v>
      </c>
      <c r="AO3" s="14" t="s">
        <v>78</v>
      </c>
      <c r="AP3" s="14" t="s">
        <v>78</v>
      </c>
      <c r="AQ3" s="14" t="s">
        <v>78</v>
      </c>
      <c r="AR3" s="14" t="s">
        <v>78</v>
      </c>
      <c r="AS3" s="6" t="s">
        <v>125</v>
      </c>
      <c r="AT3" s="6" t="s">
        <v>125</v>
      </c>
      <c r="AU3" s="6"/>
      <c r="AV3" s="6" t="s">
        <v>125</v>
      </c>
      <c r="AW3" s="6" t="s">
        <v>125</v>
      </c>
      <c r="AX3" s="6" t="s">
        <v>125</v>
      </c>
      <c r="AY3" s="6" t="s">
        <v>125</v>
      </c>
      <c r="AZ3" s="6" t="s">
        <v>125</v>
      </c>
      <c r="BA3" s="6" t="s">
        <v>125</v>
      </c>
      <c r="BB3" s="6" t="s">
        <v>125</v>
      </c>
      <c r="BC3" s="37" t="s">
        <v>125</v>
      </c>
      <c r="BD3" s="6" t="s">
        <v>125</v>
      </c>
      <c r="BE3" s="6" t="s">
        <v>125</v>
      </c>
      <c r="BF3" s="47" t="s">
        <v>125</v>
      </c>
      <c r="BG3" s="6" t="s">
        <v>126</v>
      </c>
      <c r="BH3" s="6" t="s">
        <v>126</v>
      </c>
      <c r="BI3" s="6" t="s">
        <v>126</v>
      </c>
      <c r="BJ3" s="6" t="s">
        <v>126</v>
      </c>
      <c r="BK3" s="6" t="s">
        <v>126</v>
      </c>
      <c r="BL3" s="6" t="s">
        <v>126</v>
      </c>
      <c r="BM3" s="6" t="s">
        <v>126</v>
      </c>
      <c r="BN3" s="6" t="s">
        <v>126</v>
      </c>
      <c r="BO3" s="37" t="s">
        <v>126</v>
      </c>
      <c r="BP3" s="6" t="s">
        <v>126</v>
      </c>
      <c r="BQ3" s="6" t="s">
        <v>126</v>
      </c>
      <c r="BR3" s="47" t="s">
        <v>126</v>
      </c>
      <c r="BS3" s="79" t="s">
        <v>126</v>
      </c>
      <c r="BT3" s="79" t="s">
        <v>126</v>
      </c>
      <c r="BU3" s="79" t="s">
        <v>126</v>
      </c>
      <c r="BV3" s="6" t="s">
        <v>126</v>
      </c>
      <c r="BW3" s="6" t="s">
        <v>126</v>
      </c>
      <c r="BX3" s="6" t="s">
        <v>126</v>
      </c>
      <c r="BY3" s="6" t="s">
        <v>126</v>
      </c>
      <c r="BZ3" s="6" t="s">
        <v>126</v>
      </c>
      <c r="CA3" s="6" t="s">
        <v>126</v>
      </c>
      <c r="CB3" s="6" t="s">
        <v>126</v>
      </c>
    </row>
    <row r="4" spans="1:80" x14ac:dyDescent="0.25">
      <c r="A4" s="6" t="s">
        <v>1</v>
      </c>
      <c r="B4" s="6" t="s">
        <v>127</v>
      </c>
      <c r="C4" s="6" t="s">
        <v>127</v>
      </c>
      <c r="D4" s="6" t="s">
        <v>127</v>
      </c>
      <c r="E4" s="6" t="s">
        <v>127</v>
      </c>
      <c r="F4" s="6" t="s">
        <v>127</v>
      </c>
      <c r="G4" s="6" t="s">
        <v>127</v>
      </c>
      <c r="H4" s="6" t="s">
        <v>127</v>
      </c>
      <c r="I4" s="6" t="s">
        <v>127</v>
      </c>
      <c r="J4" s="6" t="s">
        <v>127</v>
      </c>
      <c r="K4" s="6" t="s">
        <v>127</v>
      </c>
      <c r="L4" s="6" t="s">
        <v>127</v>
      </c>
      <c r="M4" s="6" t="s">
        <v>127</v>
      </c>
      <c r="N4" s="6" t="s">
        <v>127</v>
      </c>
      <c r="O4" s="6" t="s">
        <v>127</v>
      </c>
      <c r="P4" s="6" t="s">
        <v>127</v>
      </c>
      <c r="Q4" s="6" t="s">
        <v>127</v>
      </c>
      <c r="R4" s="6" t="s">
        <v>127</v>
      </c>
      <c r="S4" s="6" t="s">
        <v>127</v>
      </c>
      <c r="T4" s="6" t="s">
        <v>127</v>
      </c>
      <c r="U4" s="6" t="s">
        <v>127</v>
      </c>
      <c r="V4" s="6" t="s">
        <v>127</v>
      </c>
      <c r="W4" s="6" t="s">
        <v>127</v>
      </c>
      <c r="X4" s="6" t="s">
        <v>127</v>
      </c>
      <c r="Y4" s="6" t="s">
        <v>127</v>
      </c>
      <c r="Z4" s="6" t="s">
        <v>127</v>
      </c>
      <c r="AA4" s="37" t="s">
        <v>127</v>
      </c>
      <c r="AB4" s="6" t="s">
        <v>127</v>
      </c>
      <c r="AC4" s="6" t="s">
        <v>127</v>
      </c>
      <c r="AD4" s="6" t="s">
        <v>127</v>
      </c>
      <c r="AE4" s="6" t="s">
        <v>127</v>
      </c>
      <c r="AF4" s="47" t="s">
        <v>127</v>
      </c>
      <c r="AG4" s="6" t="s">
        <v>127</v>
      </c>
      <c r="AH4" s="6" t="s">
        <v>127</v>
      </c>
      <c r="AI4" s="6" t="s">
        <v>127</v>
      </c>
      <c r="AJ4" s="6" t="s">
        <v>127</v>
      </c>
      <c r="AK4" s="6" t="s">
        <v>127</v>
      </c>
      <c r="AL4" s="6" t="s">
        <v>127</v>
      </c>
      <c r="AM4" s="6" t="s">
        <v>127</v>
      </c>
      <c r="AN4" s="6" t="s">
        <v>127</v>
      </c>
      <c r="AO4" s="6" t="s">
        <v>127</v>
      </c>
      <c r="AP4" s="6" t="s">
        <v>127</v>
      </c>
      <c r="AQ4" s="6" t="s">
        <v>127</v>
      </c>
      <c r="AR4" s="6" t="s">
        <v>127</v>
      </c>
      <c r="AS4" s="6" t="s">
        <v>128</v>
      </c>
      <c r="AT4" s="6" t="s">
        <v>128</v>
      </c>
      <c r="AU4" s="6" t="s">
        <v>128</v>
      </c>
      <c r="AV4" s="6" t="s">
        <v>128</v>
      </c>
      <c r="AW4" s="6" t="s">
        <v>128</v>
      </c>
      <c r="AX4" s="6" t="s">
        <v>128</v>
      </c>
      <c r="AY4" s="6" t="s">
        <v>128</v>
      </c>
      <c r="AZ4" s="6" t="s">
        <v>128</v>
      </c>
      <c r="BA4" s="6" t="s">
        <v>128</v>
      </c>
      <c r="BB4" s="6" t="s">
        <v>128</v>
      </c>
      <c r="BC4" s="37" t="s">
        <v>128</v>
      </c>
      <c r="BD4" s="6" t="s">
        <v>128</v>
      </c>
      <c r="BE4" s="6" t="s">
        <v>128</v>
      </c>
      <c r="BF4" s="47" t="s">
        <v>128</v>
      </c>
      <c r="BG4" s="6" t="s">
        <v>129</v>
      </c>
      <c r="BH4" s="6" t="s">
        <v>129</v>
      </c>
      <c r="BI4" s="6" t="s">
        <v>129</v>
      </c>
      <c r="BJ4" s="6" t="s">
        <v>129</v>
      </c>
      <c r="BK4" s="6" t="s">
        <v>129</v>
      </c>
      <c r="BL4" s="6" t="s">
        <v>129</v>
      </c>
      <c r="BM4" s="6" t="s">
        <v>129</v>
      </c>
      <c r="BN4" s="6" t="s">
        <v>129</v>
      </c>
      <c r="BO4" s="37" t="s">
        <v>129</v>
      </c>
      <c r="BP4" s="6" t="s">
        <v>129</v>
      </c>
      <c r="BQ4" s="6" t="s">
        <v>129</v>
      </c>
      <c r="BR4" s="47" t="s">
        <v>129</v>
      </c>
      <c r="BS4" s="79" t="s">
        <v>129</v>
      </c>
      <c r="BT4" s="79" t="s">
        <v>129</v>
      </c>
      <c r="BU4" s="79" t="s">
        <v>129</v>
      </c>
      <c r="BV4" s="6" t="s">
        <v>129</v>
      </c>
      <c r="BW4" s="6" t="s">
        <v>129</v>
      </c>
      <c r="BX4" s="6" t="s">
        <v>129</v>
      </c>
      <c r="BY4" s="6" t="s">
        <v>129</v>
      </c>
      <c r="BZ4" s="6" t="s">
        <v>129</v>
      </c>
      <c r="CA4" s="6" t="s">
        <v>129</v>
      </c>
      <c r="CB4" s="6" t="s">
        <v>129</v>
      </c>
    </row>
    <row r="5" spans="1:80" x14ac:dyDescent="0.25">
      <c r="A5" s="6" t="s">
        <v>130</v>
      </c>
      <c r="B5" s="6"/>
      <c r="C5" s="6"/>
      <c r="D5" s="98" t="s">
        <v>131</v>
      </c>
      <c r="E5" s="98"/>
      <c r="F5" s="98"/>
      <c r="G5" s="98"/>
      <c r="H5" s="6"/>
      <c r="I5" s="6"/>
      <c r="J5" s="6"/>
      <c r="K5" s="6"/>
      <c r="L5" s="6"/>
      <c r="M5" s="6" t="s">
        <v>79</v>
      </c>
      <c r="N5" s="6"/>
      <c r="O5" s="6"/>
      <c r="P5" s="6"/>
      <c r="Q5" s="6"/>
      <c r="R5" s="6"/>
      <c r="S5" s="6"/>
      <c r="T5" s="6" t="s">
        <v>80</v>
      </c>
      <c r="U5" s="6"/>
      <c r="V5" s="6"/>
      <c r="W5" s="6" t="s">
        <v>81</v>
      </c>
      <c r="X5" s="6" t="s">
        <v>82</v>
      </c>
      <c r="Y5" s="6"/>
      <c r="Z5" s="6"/>
      <c r="AA5" s="37"/>
      <c r="AB5" s="6"/>
      <c r="AC5" s="6"/>
      <c r="AD5" s="6"/>
      <c r="AE5" s="6"/>
      <c r="AF5" s="47"/>
      <c r="AG5" s="6"/>
      <c r="AH5" s="6" t="s">
        <v>83</v>
      </c>
      <c r="AI5" s="6"/>
      <c r="AJ5" s="6"/>
      <c r="AK5" s="6"/>
      <c r="AL5" s="6"/>
      <c r="AM5" s="6"/>
      <c r="AN5" s="6"/>
      <c r="AO5" s="6"/>
      <c r="AP5" s="6"/>
      <c r="AQ5" s="6"/>
      <c r="AR5" s="6"/>
      <c r="AS5" s="98" t="s">
        <v>132</v>
      </c>
      <c r="AT5" s="98"/>
      <c r="AU5" s="98"/>
      <c r="AV5" s="6"/>
      <c r="AW5" s="6"/>
      <c r="AX5" s="6"/>
      <c r="AY5" s="6"/>
      <c r="AZ5" s="6"/>
      <c r="BA5" s="6"/>
      <c r="BB5" s="6"/>
      <c r="BC5" s="37"/>
      <c r="BD5" s="6"/>
      <c r="BE5" s="6"/>
      <c r="BF5" s="47"/>
      <c r="BG5" s="98" t="s">
        <v>133</v>
      </c>
      <c r="BH5" s="98"/>
      <c r="BI5" s="98"/>
      <c r="BJ5" s="98"/>
      <c r="BK5" s="98"/>
      <c r="BL5" s="98"/>
      <c r="BM5" s="98"/>
      <c r="BN5" s="98"/>
      <c r="BO5" s="99" t="s">
        <v>134</v>
      </c>
      <c r="BP5" s="98"/>
      <c r="BQ5" s="98"/>
      <c r="BR5" s="100"/>
      <c r="BS5" s="79"/>
      <c r="BT5" s="79"/>
      <c r="BU5" s="79"/>
      <c r="BV5" s="6"/>
      <c r="BW5" s="6"/>
      <c r="BX5" s="6" t="s">
        <v>135</v>
      </c>
      <c r="BY5" s="6"/>
      <c r="BZ5" s="6"/>
      <c r="CA5" s="6"/>
      <c r="CB5" s="6"/>
    </row>
    <row r="6" spans="1:80" x14ac:dyDescent="0.25">
      <c r="A6" s="6" t="s">
        <v>2</v>
      </c>
      <c r="B6" s="6" t="s">
        <v>84</v>
      </c>
      <c r="C6" s="6" t="s">
        <v>84</v>
      </c>
      <c r="D6" s="6" t="s">
        <v>136</v>
      </c>
      <c r="E6" s="6" t="s">
        <v>85</v>
      </c>
      <c r="F6" s="6" t="s">
        <v>85</v>
      </c>
      <c r="G6" s="6" t="s">
        <v>85</v>
      </c>
      <c r="H6" s="6" t="s">
        <v>86</v>
      </c>
      <c r="I6" s="6" t="s">
        <v>86</v>
      </c>
      <c r="J6" s="6" t="s">
        <v>86</v>
      </c>
      <c r="K6" s="6" t="s">
        <v>87</v>
      </c>
      <c r="L6" s="6" t="s">
        <v>137</v>
      </c>
      <c r="M6" s="6" t="s">
        <v>138</v>
      </c>
      <c r="N6" s="6" t="s">
        <v>139</v>
      </c>
      <c r="O6" s="6" t="s">
        <v>138</v>
      </c>
      <c r="P6" s="6" t="s">
        <v>139</v>
      </c>
      <c r="Q6" s="6" t="s">
        <v>138</v>
      </c>
      <c r="R6" s="6" t="s">
        <v>139</v>
      </c>
      <c r="S6" s="6" t="s">
        <v>138</v>
      </c>
      <c r="T6" s="6" t="s">
        <v>139</v>
      </c>
      <c r="U6" s="6" t="s">
        <v>139</v>
      </c>
      <c r="V6" s="6" t="s">
        <v>140</v>
      </c>
      <c r="W6" s="6" t="s">
        <v>140</v>
      </c>
      <c r="X6" s="6" t="s">
        <v>140</v>
      </c>
      <c r="Y6" s="6" t="s">
        <v>140</v>
      </c>
      <c r="Z6" s="6" t="s">
        <v>140</v>
      </c>
      <c r="AA6" s="37" t="s">
        <v>141</v>
      </c>
      <c r="AB6" s="6" t="s">
        <v>141</v>
      </c>
      <c r="AC6" s="6" t="s">
        <v>141</v>
      </c>
      <c r="AD6" s="6" t="s">
        <v>141</v>
      </c>
      <c r="AE6" s="6" t="s">
        <v>141</v>
      </c>
      <c r="AF6" s="47" t="s">
        <v>141</v>
      </c>
      <c r="AG6" s="6" t="s">
        <v>142</v>
      </c>
      <c r="AH6" s="6" t="s">
        <v>142</v>
      </c>
      <c r="AI6" s="6" t="s">
        <v>88</v>
      </c>
      <c r="AJ6" s="6" t="s">
        <v>88</v>
      </c>
      <c r="AK6" s="6" t="s">
        <v>88</v>
      </c>
      <c r="AL6" s="6" t="s">
        <v>88</v>
      </c>
      <c r="AM6" s="6" t="s">
        <v>88</v>
      </c>
      <c r="AN6" s="6" t="s">
        <v>143</v>
      </c>
      <c r="AO6" s="6" t="s">
        <v>143</v>
      </c>
      <c r="AP6" s="6" t="s">
        <v>89</v>
      </c>
      <c r="AQ6" s="6" t="s">
        <v>89</v>
      </c>
      <c r="AR6" s="6" t="s">
        <v>89</v>
      </c>
      <c r="AS6" s="7" t="s">
        <v>144</v>
      </c>
      <c r="AT6" s="7" t="s">
        <v>144</v>
      </c>
      <c r="AU6" s="7" t="s">
        <v>144</v>
      </c>
      <c r="AV6" s="7" t="s">
        <v>145</v>
      </c>
      <c r="AW6" s="7" t="s">
        <v>145</v>
      </c>
      <c r="AX6" s="7" t="s">
        <v>145</v>
      </c>
      <c r="AY6" s="7" t="s">
        <v>145</v>
      </c>
      <c r="AZ6" s="7" t="s">
        <v>145</v>
      </c>
      <c r="BA6" s="7" t="s">
        <v>145</v>
      </c>
      <c r="BB6" s="7" t="s">
        <v>145</v>
      </c>
      <c r="BC6" s="74" t="s">
        <v>146</v>
      </c>
      <c r="BD6" s="74" t="s">
        <v>146</v>
      </c>
      <c r="BE6" s="74" t="s">
        <v>146</v>
      </c>
      <c r="BF6" s="74" t="s">
        <v>146</v>
      </c>
      <c r="BG6" s="7" t="s">
        <v>147</v>
      </c>
      <c r="BH6" s="7" t="s">
        <v>147</v>
      </c>
      <c r="BI6" s="7" t="s">
        <v>147</v>
      </c>
      <c r="BJ6" s="7" t="s">
        <v>147</v>
      </c>
      <c r="BK6" s="7" t="s">
        <v>147</v>
      </c>
      <c r="BL6" s="7" t="s">
        <v>147</v>
      </c>
      <c r="BM6" s="7" t="s">
        <v>147</v>
      </c>
      <c r="BN6" s="7" t="s">
        <v>147</v>
      </c>
      <c r="BO6" s="74" t="s">
        <v>148</v>
      </c>
      <c r="BP6" s="74" t="s">
        <v>148</v>
      </c>
      <c r="BQ6" s="74" t="s">
        <v>148</v>
      </c>
      <c r="BR6" s="74" t="s">
        <v>148</v>
      </c>
      <c r="BS6" s="77" t="s">
        <v>149</v>
      </c>
      <c r="BT6" s="77" t="s">
        <v>149</v>
      </c>
      <c r="BU6" s="77" t="s">
        <v>149</v>
      </c>
      <c r="BV6" s="7" t="s">
        <v>150</v>
      </c>
      <c r="BW6" s="7" t="s">
        <v>150</v>
      </c>
      <c r="BX6" s="7" t="s">
        <v>150</v>
      </c>
      <c r="BY6" s="7" t="s">
        <v>150</v>
      </c>
      <c r="BZ6" s="7" t="s">
        <v>151</v>
      </c>
      <c r="CA6" s="7" t="s">
        <v>151</v>
      </c>
      <c r="CB6" s="7" t="s">
        <v>151</v>
      </c>
    </row>
    <row r="7" spans="1:80" ht="15" x14ac:dyDescent="0.3">
      <c r="A7" s="6" t="s">
        <v>152</v>
      </c>
      <c r="B7" s="8">
        <v>67.569999999999993</v>
      </c>
      <c r="C7" s="8">
        <v>68.209999999999994</v>
      </c>
      <c r="D7" s="8">
        <v>67.33</v>
      </c>
      <c r="E7" s="8">
        <v>66.53</v>
      </c>
      <c r="F7" s="8">
        <v>67.150000000000006</v>
      </c>
      <c r="G7" s="8">
        <v>68.569999999999993</v>
      </c>
      <c r="H7" s="8">
        <v>68.319999999999993</v>
      </c>
      <c r="I7" s="8">
        <v>66.53</v>
      </c>
      <c r="J7" s="8">
        <v>65.849999999999994</v>
      </c>
      <c r="K7" s="8">
        <v>64.98</v>
      </c>
      <c r="L7" s="8">
        <v>72.11</v>
      </c>
      <c r="M7" s="6">
        <v>66.05</v>
      </c>
      <c r="N7" s="6">
        <v>66.38</v>
      </c>
      <c r="O7" s="6">
        <v>66.87</v>
      </c>
      <c r="P7" s="6">
        <v>66.819999999999993</v>
      </c>
      <c r="Q7" s="6">
        <v>65.510000000000005</v>
      </c>
      <c r="R7" s="6">
        <v>65.569999999999993</v>
      </c>
      <c r="S7" s="6">
        <v>67.819999999999993</v>
      </c>
      <c r="T7" s="6">
        <v>65.290000000000006</v>
      </c>
      <c r="U7" s="6">
        <v>66.23</v>
      </c>
      <c r="V7" s="15">
        <v>63.86</v>
      </c>
      <c r="W7" s="9">
        <v>65.66</v>
      </c>
      <c r="X7" s="9">
        <v>64.31</v>
      </c>
      <c r="Y7" s="9">
        <v>63.62</v>
      </c>
      <c r="Z7" s="9">
        <v>66.11</v>
      </c>
      <c r="AA7" s="38">
        <v>66.138920799999994</v>
      </c>
      <c r="AB7" s="9">
        <v>67.819040000000001</v>
      </c>
      <c r="AC7" s="9">
        <v>67.624459999999999</v>
      </c>
      <c r="AD7" s="9">
        <v>67.624459999999999</v>
      </c>
      <c r="AE7" s="9">
        <v>67.624459999999999</v>
      </c>
      <c r="AF7" s="48">
        <v>67.05604120000001</v>
      </c>
      <c r="AG7" s="2">
        <v>64.7</v>
      </c>
      <c r="AH7" s="2">
        <v>65.400000000000006</v>
      </c>
      <c r="AI7" s="2">
        <v>62.6</v>
      </c>
      <c r="AJ7" s="2">
        <v>64.7</v>
      </c>
      <c r="AK7" s="2">
        <v>63.7</v>
      </c>
      <c r="AL7" s="2">
        <v>64.099999999999994</v>
      </c>
      <c r="AM7" s="2">
        <v>63.259409377879997</v>
      </c>
      <c r="AN7" s="20">
        <v>64.319999999999993</v>
      </c>
      <c r="AO7" s="20">
        <v>64.760000000000005</v>
      </c>
      <c r="AP7" s="20">
        <v>65.22</v>
      </c>
      <c r="AQ7" s="20">
        <v>64.36</v>
      </c>
      <c r="AR7" s="20">
        <v>65.33</v>
      </c>
      <c r="AS7" s="9">
        <v>64.02</v>
      </c>
      <c r="AT7" s="9">
        <v>63.59</v>
      </c>
      <c r="AU7" s="9">
        <v>65.19</v>
      </c>
      <c r="AV7" s="9">
        <v>60.91</v>
      </c>
      <c r="AW7" s="9">
        <v>61.36</v>
      </c>
      <c r="AX7" s="9">
        <v>60.84</v>
      </c>
      <c r="AY7" s="9">
        <v>60.94</v>
      </c>
      <c r="AZ7" s="9">
        <v>61.04</v>
      </c>
      <c r="BA7" s="9">
        <v>61.14</v>
      </c>
      <c r="BB7" s="9">
        <v>61.56</v>
      </c>
      <c r="BC7" s="38">
        <v>65.985044400000007</v>
      </c>
      <c r="BD7" s="9">
        <v>66.651560000000003</v>
      </c>
      <c r="BE7" s="9">
        <v>65.484079999999992</v>
      </c>
      <c r="BF7" s="48">
        <v>64.251740000000012</v>
      </c>
      <c r="BG7" s="6">
        <v>65.59</v>
      </c>
      <c r="BH7" s="6">
        <v>66.61</v>
      </c>
      <c r="BI7" s="6">
        <v>63.84</v>
      </c>
      <c r="BJ7" s="6">
        <v>66.56</v>
      </c>
      <c r="BK7" s="6">
        <v>67.709999999999994</v>
      </c>
      <c r="BL7" s="6">
        <v>63.37</v>
      </c>
      <c r="BM7" s="6">
        <v>63.45</v>
      </c>
      <c r="BN7" s="6">
        <v>64.8</v>
      </c>
      <c r="BO7" s="38">
        <v>67.659680399999999</v>
      </c>
      <c r="BP7" s="9">
        <v>68.433199999999999</v>
      </c>
      <c r="BQ7" s="9">
        <v>66.126000000000005</v>
      </c>
      <c r="BR7" s="48">
        <v>67.726306800000003</v>
      </c>
      <c r="BS7" s="80">
        <v>63.499770599999998</v>
      </c>
      <c r="BT7" s="80">
        <v>68.980500000000006</v>
      </c>
      <c r="BU7" s="80">
        <v>63.668000000000006</v>
      </c>
      <c r="BV7" s="2">
        <v>64.512702012218</v>
      </c>
      <c r="BW7" s="2">
        <v>61.285867534732603</v>
      </c>
      <c r="BX7" s="2">
        <v>63.679198509470901</v>
      </c>
      <c r="BY7" s="2">
        <v>64.344453086835003</v>
      </c>
      <c r="BZ7" s="20">
        <v>64.356999999999999</v>
      </c>
      <c r="CA7" s="20">
        <v>64.251000000000005</v>
      </c>
      <c r="CB7" s="20">
        <v>64.507000000000005</v>
      </c>
    </row>
    <row r="8" spans="1:80" ht="15" x14ac:dyDescent="0.3">
      <c r="A8" s="6" t="s">
        <v>153</v>
      </c>
      <c r="B8" s="8">
        <v>0.51</v>
      </c>
      <c r="C8" s="8">
        <v>0.52</v>
      </c>
      <c r="D8" s="8">
        <v>0.62</v>
      </c>
      <c r="E8" s="8">
        <v>0.63</v>
      </c>
      <c r="F8" s="8">
        <v>0.55000000000000004</v>
      </c>
      <c r="G8" s="8">
        <v>0.59</v>
      </c>
      <c r="H8" s="8">
        <v>0.64</v>
      </c>
      <c r="I8" s="8">
        <v>0.57999999999999996</v>
      </c>
      <c r="J8" s="8">
        <v>0.61</v>
      </c>
      <c r="K8" s="8">
        <v>0.67</v>
      </c>
      <c r="L8" s="8">
        <v>0.5</v>
      </c>
      <c r="M8" s="6">
        <v>0.48</v>
      </c>
      <c r="N8" s="6">
        <v>0.5</v>
      </c>
      <c r="O8" s="6">
        <v>0.46</v>
      </c>
      <c r="P8" s="6">
        <v>0.5</v>
      </c>
      <c r="Q8" s="6">
        <v>0.52</v>
      </c>
      <c r="R8" s="6">
        <v>0.5</v>
      </c>
      <c r="S8" s="6">
        <v>0.54</v>
      </c>
      <c r="T8" s="6">
        <v>0.56999999999999995</v>
      </c>
      <c r="U8" s="6">
        <v>0.77</v>
      </c>
      <c r="V8" s="15">
        <v>0.65900000000000003</v>
      </c>
      <c r="W8" s="9">
        <v>0.55200000000000005</v>
      </c>
      <c r="X8" s="9">
        <v>0.59199999999999997</v>
      </c>
      <c r="Y8" s="9">
        <v>0.622</v>
      </c>
      <c r="Z8" s="9">
        <v>0.57399999999999995</v>
      </c>
      <c r="AA8" s="38">
        <v>0.60350592672151493</v>
      </c>
      <c r="AB8" s="9">
        <v>0.52895645117987411</v>
      </c>
      <c r="AC8" s="9">
        <v>0.51222632547661429</v>
      </c>
      <c r="AD8" s="9">
        <v>0.64345344178832686</v>
      </c>
      <c r="AE8" s="9">
        <v>0.57604258485407078</v>
      </c>
      <c r="AF8" s="48">
        <v>0.60672176370755093</v>
      </c>
      <c r="AG8" s="2">
        <v>0.8</v>
      </c>
      <c r="AH8" s="2">
        <v>0.77</v>
      </c>
      <c r="AI8" s="2">
        <v>0.87</v>
      </c>
      <c r="AJ8" s="2">
        <v>0.77</v>
      </c>
      <c r="AK8" s="2">
        <v>0.67</v>
      </c>
      <c r="AL8" s="2">
        <v>0.52</v>
      </c>
      <c r="AM8" s="2">
        <v>0.49336735955604599</v>
      </c>
      <c r="AN8" s="21">
        <v>0.55000000000000004</v>
      </c>
      <c r="AO8" s="21">
        <v>0.5</v>
      </c>
      <c r="AP8" s="21">
        <v>0.52</v>
      </c>
      <c r="AQ8" s="21">
        <v>0.61</v>
      </c>
      <c r="AR8" s="21">
        <v>0.55000000000000004</v>
      </c>
      <c r="AS8" s="9">
        <v>0.6</v>
      </c>
      <c r="AT8" s="9">
        <v>0.61</v>
      </c>
      <c r="AU8" s="9">
        <v>0.56000000000000005</v>
      </c>
      <c r="AV8" s="9">
        <v>0.63</v>
      </c>
      <c r="AW8" s="9">
        <v>0.64</v>
      </c>
      <c r="AX8" s="9">
        <v>0.64</v>
      </c>
      <c r="AY8" s="9">
        <v>0.62</v>
      </c>
      <c r="AZ8" s="9">
        <v>0.63</v>
      </c>
      <c r="BA8" s="9">
        <v>0.57999999999999996</v>
      </c>
      <c r="BB8" s="9">
        <v>0.57999999999999996</v>
      </c>
      <c r="BC8" s="38">
        <v>0.6320127848400845</v>
      </c>
      <c r="BD8" s="9">
        <v>0.69600971671863932</v>
      </c>
      <c r="BE8" s="9">
        <v>0.69588896439628856</v>
      </c>
      <c r="BF8" s="48">
        <v>0.6934986162950052</v>
      </c>
      <c r="BG8" s="6">
        <v>0.46</v>
      </c>
      <c r="BH8" s="6">
        <v>0.37</v>
      </c>
      <c r="BI8" s="6">
        <v>0.56000000000000005</v>
      </c>
      <c r="BJ8" s="6">
        <v>0.4</v>
      </c>
      <c r="BK8" s="6">
        <v>0.42</v>
      </c>
      <c r="BL8" s="6">
        <v>0.6</v>
      </c>
      <c r="BM8" s="6">
        <v>0.6</v>
      </c>
      <c r="BN8" s="6">
        <v>0.56000000000000005</v>
      </c>
      <c r="BO8" s="38">
        <v>0.76089562460233551</v>
      </c>
      <c r="BP8" s="9">
        <v>0.46033419147294069</v>
      </c>
      <c r="BQ8" s="9">
        <v>0.52328795315277554</v>
      </c>
      <c r="BR8" s="48">
        <v>0.55255135209565964</v>
      </c>
      <c r="BS8" s="80">
        <v>0.69588407987137491</v>
      </c>
      <c r="BT8" s="80">
        <v>0.42740899615379524</v>
      </c>
      <c r="BU8" s="80">
        <v>0.88095550611104034</v>
      </c>
      <c r="BV8" s="2">
        <v>0.39658947728264599</v>
      </c>
      <c r="BW8" s="2">
        <v>0.60623203389006897</v>
      </c>
      <c r="BX8" s="2">
        <v>0.46699904320602897</v>
      </c>
      <c r="BY8" s="2">
        <v>0.44211534042417999</v>
      </c>
      <c r="BZ8" s="21">
        <v>0.502</v>
      </c>
      <c r="CA8" s="21">
        <v>0.48399999999999999</v>
      </c>
      <c r="CB8" s="21">
        <v>0.51800000000000002</v>
      </c>
    </row>
    <row r="9" spans="1:80" ht="15" x14ac:dyDescent="0.3">
      <c r="A9" s="6" t="s">
        <v>154</v>
      </c>
      <c r="B9" s="8">
        <v>15.5</v>
      </c>
      <c r="C9" s="8">
        <v>12.77</v>
      </c>
      <c r="D9" s="8">
        <v>13.61</v>
      </c>
      <c r="E9" s="8">
        <v>13.91</v>
      </c>
      <c r="F9" s="8">
        <v>13.87</v>
      </c>
      <c r="G9" s="8">
        <v>13.77</v>
      </c>
      <c r="H9" s="8">
        <v>12.94</v>
      </c>
      <c r="I9" s="8">
        <v>14.37</v>
      </c>
      <c r="J9" s="8">
        <v>12.53</v>
      </c>
      <c r="K9" s="8">
        <v>13.84</v>
      </c>
      <c r="L9" s="8">
        <v>11.28</v>
      </c>
      <c r="M9" s="6">
        <v>14.69</v>
      </c>
      <c r="N9" s="6">
        <v>14.52</v>
      </c>
      <c r="O9" s="6">
        <v>14.53</v>
      </c>
      <c r="P9" s="6">
        <v>14.59</v>
      </c>
      <c r="Q9" s="6">
        <v>15.36</v>
      </c>
      <c r="R9" s="6">
        <v>15.18</v>
      </c>
      <c r="S9" s="6">
        <v>14.15</v>
      </c>
      <c r="T9" s="6">
        <v>14.58</v>
      </c>
      <c r="U9" s="6">
        <v>14.8</v>
      </c>
      <c r="V9" s="15">
        <v>15.52</v>
      </c>
      <c r="W9" s="9">
        <v>14.17</v>
      </c>
      <c r="X9" s="9">
        <v>14.13</v>
      </c>
      <c r="Y9" s="9">
        <v>14.2</v>
      </c>
      <c r="Z9" s="9">
        <v>13.73</v>
      </c>
      <c r="AA9" s="38">
        <v>16.0489</v>
      </c>
      <c r="AB9" s="9">
        <v>14.871181938911022</v>
      </c>
      <c r="AC9" s="9">
        <v>14.835398230088495</v>
      </c>
      <c r="AD9" s="9">
        <v>13.602830605926581</v>
      </c>
      <c r="AE9" s="9">
        <v>14.627763041556145</v>
      </c>
      <c r="AF9" s="48">
        <v>13.799169611307422</v>
      </c>
      <c r="AG9" s="2">
        <v>16.850000000000001</v>
      </c>
      <c r="AH9" s="2">
        <v>16.55</v>
      </c>
      <c r="AI9" s="2">
        <v>17.600000000000001</v>
      </c>
      <c r="AJ9" s="2">
        <v>16.45</v>
      </c>
      <c r="AK9" s="2">
        <v>14</v>
      </c>
      <c r="AL9" s="2">
        <v>15.35</v>
      </c>
      <c r="AM9" s="2">
        <v>15.3955268736369</v>
      </c>
      <c r="AN9" s="21">
        <v>14.23</v>
      </c>
      <c r="AO9" s="21">
        <v>13.98</v>
      </c>
      <c r="AP9" s="21">
        <v>14.1</v>
      </c>
      <c r="AQ9" s="21">
        <v>14.1</v>
      </c>
      <c r="AR9" s="21">
        <v>14.44</v>
      </c>
      <c r="AS9" s="9">
        <v>14.18</v>
      </c>
      <c r="AT9" s="9">
        <v>14.1</v>
      </c>
      <c r="AU9" s="9">
        <v>14.59</v>
      </c>
      <c r="AV9" s="9">
        <v>15.25</v>
      </c>
      <c r="AW9" s="9">
        <v>14.84</v>
      </c>
      <c r="AX9" s="9">
        <v>14.87</v>
      </c>
      <c r="AY9" s="9">
        <v>14.68</v>
      </c>
      <c r="AZ9" s="9">
        <v>15.01</v>
      </c>
      <c r="BA9" s="9">
        <v>14.7</v>
      </c>
      <c r="BB9" s="9">
        <v>14.65</v>
      </c>
      <c r="BC9" s="38">
        <v>15.15672983693257</v>
      </c>
      <c r="BD9" s="9">
        <v>13.655506607929516</v>
      </c>
      <c r="BE9" s="9">
        <v>15.325407309555263</v>
      </c>
      <c r="BF9" s="48">
        <v>15.125</v>
      </c>
      <c r="BG9" s="6">
        <v>15.61</v>
      </c>
      <c r="BH9" s="6">
        <v>15.99</v>
      </c>
      <c r="BI9" s="6">
        <v>15.18</v>
      </c>
      <c r="BJ9" s="6">
        <v>15.84</v>
      </c>
      <c r="BK9" s="6">
        <v>15.76</v>
      </c>
      <c r="BL9" s="6">
        <v>14.34</v>
      </c>
      <c r="BM9" s="6">
        <v>14.74</v>
      </c>
      <c r="BN9" s="6">
        <v>14.03</v>
      </c>
      <c r="BO9" s="38">
        <v>14.018696629213485</v>
      </c>
      <c r="BP9" s="9">
        <v>14.55042658284688</v>
      </c>
      <c r="BQ9" s="9">
        <v>15.147661691542289</v>
      </c>
      <c r="BR9" s="48">
        <v>14.689475587703438</v>
      </c>
      <c r="BS9" s="80">
        <v>14.77</v>
      </c>
      <c r="BT9" s="80">
        <v>14.458839406207826</v>
      </c>
      <c r="BU9" s="80">
        <v>15.886149708650828</v>
      </c>
      <c r="BV9" s="2">
        <v>15.666018862171599</v>
      </c>
      <c r="BW9" s="2">
        <v>14.5128709533291</v>
      </c>
      <c r="BX9" s="2">
        <v>15.962817597706101</v>
      </c>
      <c r="BY9" s="2">
        <v>15.4010420157587</v>
      </c>
      <c r="BZ9" s="21">
        <v>14.601000000000001</v>
      </c>
      <c r="CA9" s="21">
        <v>13.989000000000001</v>
      </c>
      <c r="CB9" s="21">
        <v>14.007999999999999</v>
      </c>
    </row>
    <row r="10" spans="1:80" ht="15" x14ac:dyDescent="0.3">
      <c r="A10" s="6" t="s">
        <v>155</v>
      </c>
      <c r="B10" s="8">
        <v>0.9</v>
      </c>
      <c r="C10" s="8">
        <v>0.97</v>
      </c>
      <c r="D10" s="8">
        <v>1.07</v>
      </c>
      <c r="E10" s="8">
        <v>1.59</v>
      </c>
      <c r="F10" s="8">
        <v>0.9</v>
      </c>
      <c r="G10" s="8">
        <v>1.05</v>
      </c>
      <c r="H10" s="8" t="s">
        <v>156</v>
      </c>
      <c r="I10" s="8" t="s">
        <v>156</v>
      </c>
      <c r="J10" s="8" t="s">
        <v>156</v>
      </c>
      <c r="K10" s="8" t="s">
        <v>156</v>
      </c>
      <c r="L10" s="8" t="s">
        <v>156</v>
      </c>
      <c r="M10" s="8" t="s">
        <v>156</v>
      </c>
      <c r="N10" s="8" t="s">
        <v>156</v>
      </c>
      <c r="O10" s="8" t="s">
        <v>156</v>
      </c>
      <c r="P10" s="8" t="s">
        <v>156</v>
      </c>
      <c r="Q10" s="8" t="s">
        <v>156</v>
      </c>
      <c r="R10" s="8" t="s">
        <v>156</v>
      </c>
      <c r="S10" s="8" t="s">
        <v>156</v>
      </c>
      <c r="T10" s="8" t="s">
        <v>156</v>
      </c>
      <c r="U10" s="8" t="s">
        <v>156</v>
      </c>
      <c r="V10" s="15">
        <v>0.95</v>
      </c>
      <c r="W10" s="9">
        <v>1.8</v>
      </c>
      <c r="X10" s="9">
        <v>1.75</v>
      </c>
      <c r="Y10" s="9">
        <v>2.06</v>
      </c>
      <c r="Z10" s="9">
        <v>1.61</v>
      </c>
      <c r="AA10" s="38"/>
      <c r="AB10" s="9"/>
      <c r="AC10" s="9"/>
      <c r="AD10" s="9"/>
      <c r="AE10" s="9"/>
      <c r="AF10" s="48"/>
      <c r="AG10" s="6"/>
      <c r="AH10" s="6"/>
      <c r="AI10" s="6"/>
      <c r="AJ10" s="6"/>
      <c r="AK10" s="6"/>
      <c r="AL10" s="6"/>
      <c r="AM10" s="6"/>
      <c r="AN10" s="21">
        <v>1.99</v>
      </c>
      <c r="AO10" s="21">
        <v>1.9</v>
      </c>
      <c r="AP10" s="21">
        <v>1.51</v>
      </c>
      <c r="AQ10" s="21">
        <v>2.15</v>
      </c>
      <c r="AR10" s="21">
        <v>1.94</v>
      </c>
      <c r="AS10" s="9">
        <v>1.52</v>
      </c>
      <c r="AT10" s="9">
        <v>1.68</v>
      </c>
      <c r="AU10" s="9">
        <v>1.18</v>
      </c>
      <c r="AV10" s="6"/>
      <c r="AW10" s="9"/>
      <c r="AX10" s="9"/>
      <c r="AY10" s="6"/>
      <c r="AZ10" s="6"/>
      <c r="BA10" s="6"/>
      <c r="BB10" s="6"/>
      <c r="BC10" s="38"/>
      <c r="BD10" s="9"/>
      <c r="BE10" s="9"/>
      <c r="BF10" s="48"/>
      <c r="BG10" s="6">
        <v>4.5999999999999996</v>
      </c>
      <c r="BH10" s="6">
        <v>3.73</v>
      </c>
      <c r="BI10" s="6">
        <v>5.7</v>
      </c>
      <c r="BJ10" s="6">
        <v>1.49</v>
      </c>
      <c r="BK10" s="6">
        <v>0.62</v>
      </c>
      <c r="BL10" s="6">
        <v>0.91</v>
      </c>
      <c r="BM10" s="6">
        <v>0.49</v>
      </c>
      <c r="BN10" s="6">
        <v>1.63</v>
      </c>
      <c r="BO10" s="38"/>
      <c r="BP10" s="9"/>
      <c r="BQ10" s="9"/>
      <c r="BR10" s="48"/>
      <c r="BS10" s="80"/>
      <c r="BT10" s="80"/>
      <c r="BU10" s="80"/>
      <c r="BV10" s="6"/>
      <c r="BW10" s="6"/>
      <c r="BX10" s="6"/>
      <c r="BY10" s="6"/>
      <c r="BZ10" s="21">
        <f>(BZ12*112/160-BZ11*56/72)/(112/160)</f>
        <v>1.6428888888888891</v>
      </c>
      <c r="CA10" s="21">
        <f>(CA12*112/160-CA11*56/72)/(112/160)</f>
        <v>1.8000000000000005</v>
      </c>
      <c r="CB10" s="21">
        <f>(CB12*112/160-CB11*56/72)/(112/160)</f>
        <v>1.8513333333333339</v>
      </c>
    </row>
    <row r="11" spans="1:80" x14ac:dyDescent="0.3">
      <c r="A11" s="6" t="s">
        <v>3</v>
      </c>
      <c r="B11" s="8">
        <v>2.2799999999999998</v>
      </c>
      <c r="C11" s="8">
        <v>3.03</v>
      </c>
      <c r="D11" s="8">
        <v>2.17</v>
      </c>
      <c r="E11" s="8">
        <v>2.75</v>
      </c>
      <c r="F11" s="8">
        <v>2.17</v>
      </c>
      <c r="G11" s="8">
        <v>1.95</v>
      </c>
      <c r="H11" s="8" t="s">
        <v>157</v>
      </c>
      <c r="I11" s="8" t="s">
        <v>157</v>
      </c>
      <c r="J11" s="8" t="s">
        <v>157</v>
      </c>
      <c r="K11" s="8" t="s">
        <v>157</v>
      </c>
      <c r="L11" s="8" t="s">
        <v>157</v>
      </c>
      <c r="M11" s="8" t="s">
        <v>157</v>
      </c>
      <c r="N11" s="8" t="s">
        <v>157</v>
      </c>
      <c r="O11" s="8" t="s">
        <v>157</v>
      </c>
      <c r="P11" s="8" t="s">
        <v>157</v>
      </c>
      <c r="Q11" s="8" t="s">
        <v>157</v>
      </c>
      <c r="R11" s="8" t="s">
        <v>157</v>
      </c>
      <c r="S11" s="8" t="s">
        <v>157</v>
      </c>
      <c r="T11" s="8" t="s">
        <v>157</v>
      </c>
      <c r="U11" s="8" t="s">
        <v>157</v>
      </c>
      <c r="V11" s="15">
        <v>2</v>
      </c>
      <c r="W11" s="9">
        <v>3.3</v>
      </c>
      <c r="X11" s="9">
        <v>3.9</v>
      </c>
      <c r="Y11" s="9">
        <v>3.7</v>
      </c>
      <c r="Z11" s="9">
        <v>2.9</v>
      </c>
      <c r="AA11" s="38">
        <v>3.1512000000000002</v>
      </c>
      <c r="AB11" s="9">
        <v>3.12</v>
      </c>
      <c r="AC11" s="9">
        <v>3.44</v>
      </c>
      <c r="AD11" s="9">
        <v>2.81</v>
      </c>
      <c r="AE11" s="9">
        <v>1.69</v>
      </c>
      <c r="AF11" s="48">
        <v>2.8381000000000003</v>
      </c>
      <c r="AG11" s="6"/>
      <c r="AH11" s="6"/>
      <c r="AI11" s="6"/>
      <c r="AJ11" s="6"/>
      <c r="AK11" s="6"/>
      <c r="AL11" s="6"/>
      <c r="AM11" s="6"/>
      <c r="AN11" s="21">
        <v>1.85</v>
      </c>
      <c r="AO11" s="21">
        <v>1.89</v>
      </c>
      <c r="AP11" s="21">
        <v>2.0299999999999998</v>
      </c>
      <c r="AQ11" s="21">
        <v>2.0699999999999998</v>
      </c>
      <c r="AR11" s="21">
        <v>1.85</v>
      </c>
      <c r="AS11" s="9">
        <v>2.42</v>
      </c>
      <c r="AT11" s="9">
        <v>2.5499999999999998</v>
      </c>
      <c r="AU11" s="9">
        <v>1.8</v>
      </c>
      <c r="AV11" s="9"/>
      <c r="AW11" s="9"/>
      <c r="AX11" s="9"/>
      <c r="AY11" s="6"/>
      <c r="AZ11" s="6"/>
      <c r="BA11" s="6"/>
      <c r="BB11" s="6"/>
      <c r="BC11" s="38">
        <v>1.98</v>
      </c>
      <c r="BD11" s="9">
        <v>3.12</v>
      </c>
      <c r="BE11" s="9">
        <v>1.87</v>
      </c>
      <c r="BF11" s="48">
        <v>2.25</v>
      </c>
      <c r="BG11" s="6">
        <v>2.95</v>
      </c>
      <c r="BH11" s="6">
        <v>1.95</v>
      </c>
      <c r="BI11" s="6">
        <v>2.2999999999999998</v>
      </c>
      <c r="BJ11" s="6">
        <v>1.54</v>
      </c>
      <c r="BK11" s="6">
        <v>2.09</v>
      </c>
      <c r="BL11" s="6">
        <v>3.48</v>
      </c>
      <c r="BM11" s="6">
        <v>3.8</v>
      </c>
      <c r="BN11" s="6">
        <v>2.68</v>
      </c>
      <c r="BO11" s="38">
        <v>2.8050000000000002</v>
      </c>
      <c r="BP11" s="9">
        <v>2.9561000000000002</v>
      </c>
      <c r="BQ11" s="9">
        <v>2.9561000000000002</v>
      </c>
      <c r="BR11" s="48">
        <v>2.04</v>
      </c>
      <c r="BS11" s="80">
        <v>2.7774999999999999</v>
      </c>
      <c r="BT11" s="80">
        <v>2</v>
      </c>
      <c r="BU11" s="80">
        <v>2.12</v>
      </c>
      <c r="BV11" s="6"/>
      <c r="BW11" s="6"/>
      <c r="BX11" s="6"/>
      <c r="BY11" s="6"/>
      <c r="BZ11" s="21">
        <v>2.62</v>
      </c>
      <c r="CA11" s="21">
        <v>2.7</v>
      </c>
      <c r="CB11" s="21">
        <v>2.94</v>
      </c>
    </row>
    <row r="12" spans="1:80" ht="15" x14ac:dyDescent="0.3">
      <c r="A12" s="6" t="s">
        <v>158</v>
      </c>
      <c r="B12" s="8">
        <v>3.4330799999999995</v>
      </c>
      <c r="C12" s="8">
        <v>4.3363299999999994</v>
      </c>
      <c r="D12" s="8">
        <v>3.4808700000000004</v>
      </c>
      <c r="E12" s="8">
        <v>4.6452499999999999</v>
      </c>
      <c r="F12" s="8">
        <v>3.31087</v>
      </c>
      <c r="G12" s="8">
        <v>3.21645</v>
      </c>
      <c r="H12" s="8">
        <v>3.15</v>
      </c>
      <c r="I12" s="8">
        <v>3.57</v>
      </c>
      <c r="J12" s="8">
        <v>3.34</v>
      </c>
      <c r="K12" s="8">
        <v>4.79</v>
      </c>
      <c r="L12" s="8">
        <v>2.85</v>
      </c>
      <c r="M12" s="6">
        <v>3.66</v>
      </c>
      <c r="N12" s="6">
        <v>3.67</v>
      </c>
      <c r="O12" s="6">
        <v>3.35</v>
      </c>
      <c r="P12" s="6">
        <v>3.83</v>
      </c>
      <c r="Q12" s="6">
        <v>3.61</v>
      </c>
      <c r="R12" s="6">
        <v>3.4</v>
      </c>
      <c r="S12" s="6">
        <v>4.16</v>
      </c>
      <c r="T12" s="6">
        <v>3.68</v>
      </c>
      <c r="U12" s="6">
        <v>2.13</v>
      </c>
      <c r="V12" s="9">
        <v>3.1719999999999997</v>
      </c>
      <c r="W12" s="9">
        <v>5.4662999999999995</v>
      </c>
      <c r="X12" s="9">
        <v>6.0828999999999995</v>
      </c>
      <c r="Y12" s="9">
        <v>6.1707000000000001</v>
      </c>
      <c r="Z12" s="9">
        <v>4.8319000000000001</v>
      </c>
      <c r="AA12" s="38">
        <v>2.9072044233807262</v>
      </c>
      <c r="AB12" s="9">
        <v>3.9615843596924707</v>
      </c>
      <c r="AC12" s="9">
        <v>3.3490875297168787</v>
      </c>
      <c r="AD12" s="9">
        <v>2.9207226703815294</v>
      </c>
      <c r="AE12" s="9">
        <v>2.7183302756253909</v>
      </c>
      <c r="AF12" s="48">
        <v>2.9276641317468526</v>
      </c>
      <c r="AG12" s="2">
        <v>2.0699999999999998</v>
      </c>
      <c r="AH12" s="2">
        <v>2.57</v>
      </c>
      <c r="AI12" s="2">
        <v>2.54</v>
      </c>
      <c r="AJ12" s="2">
        <v>2.48</v>
      </c>
      <c r="AK12" s="2">
        <v>2.81</v>
      </c>
      <c r="AL12" s="2">
        <v>4.5</v>
      </c>
      <c r="AM12" s="2">
        <v>3.53281555658883</v>
      </c>
      <c r="AN12" s="21">
        <v>4.04</v>
      </c>
      <c r="AO12" s="21">
        <v>4</v>
      </c>
      <c r="AP12" s="21">
        <v>3.77</v>
      </c>
      <c r="AQ12" s="21">
        <v>4.4400000000000004</v>
      </c>
      <c r="AR12" s="21">
        <v>4</v>
      </c>
      <c r="AS12" s="9"/>
      <c r="AT12" s="6"/>
      <c r="AU12" s="9"/>
      <c r="AV12" s="9">
        <v>5.57</v>
      </c>
      <c r="AW12" s="9">
        <v>5.2</v>
      </c>
      <c r="AX12" s="9">
        <v>5.28</v>
      </c>
      <c r="AY12" s="9">
        <v>5.44</v>
      </c>
      <c r="AZ12" s="9">
        <v>5.1100000000000003</v>
      </c>
      <c r="BA12" s="9">
        <v>4.8899999999999997</v>
      </c>
      <c r="BB12" s="9">
        <v>5</v>
      </c>
      <c r="BC12" s="38">
        <v>2.3772719440535401</v>
      </c>
      <c r="BD12" s="9">
        <v>3.5065378421900162</v>
      </c>
      <c r="BE12" s="9">
        <v>2.4963560094838591</v>
      </c>
      <c r="BF12" s="48">
        <v>2.6853057723646971</v>
      </c>
      <c r="BG12" s="6"/>
      <c r="BH12" s="6"/>
      <c r="BI12" s="6"/>
      <c r="BJ12" s="6"/>
      <c r="BK12" s="6"/>
      <c r="BL12" s="6"/>
      <c r="BM12" s="6"/>
      <c r="BN12" s="6"/>
      <c r="BO12" s="38">
        <v>3.9590310801393729</v>
      </c>
      <c r="BP12" s="9">
        <v>2.8982732488649794</v>
      </c>
      <c r="BQ12" s="9">
        <v>3.5105173320230931</v>
      </c>
      <c r="BR12" s="48">
        <v>2.6940720974869437</v>
      </c>
      <c r="BS12" s="80">
        <v>4.7838486222872474</v>
      </c>
      <c r="BT12" s="80">
        <v>3.2693915798101525</v>
      </c>
      <c r="BU12" s="80">
        <v>2.8816895263905873</v>
      </c>
      <c r="BV12" s="2">
        <v>2.6941744639919598</v>
      </c>
      <c r="BW12" s="2">
        <v>4.6267833159200702</v>
      </c>
      <c r="BX12" s="2">
        <v>3.22690292902687</v>
      </c>
      <c r="BY12" s="2">
        <v>2.9102617241779298</v>
      </c>
      <c r="BZ12" s="21">
        <v>4.5540000000000003</v>
      </c>
      <c r="CA12" s="21">
        <v>4.8</v>
      </c>
      <c r="CB12" s="21">
        <v>5.1180000000000003</v>
      </c>
    </row>
    <row r="13" spans="1:80" x14ac:dyDescent="0.3">
      <c r="A13" s="6" t="s">
        <v>4</v>
      </c>
      <c r="B13" s="8">
        <v>0.03</v>
      </c>
      <c r="C13" s="8">
        <v>0.02</v>
      </c>
      <c r="D13" s="8">
        <v>0.02</v>
      </c>
      <c r="E13" s="8">
        <v>0.02</v>
      </c>
      <c r="F13" s="8">
        <v>0.02</v>
      </c>
      <c r="G13" s="8">
        <v>0.03</v>
      </c>
      <c r="H13" s="8">
        <v>0.01</v>
      </c>
      <c r="I13" s="8">
        <v>0.01</v>
      </c>
      <c r="J13" s="8">
        <v>0.02</v>
      </c>
      <c r="K13" s="8">
        <v>0.02</v>
      </c>
      <c r="L13" s="8">
        <v>0.02</v>
      </c>
      <c r="M13" s="6">
        <v>0.04</v>
      </c>
      <c r="N13" s="6">
        <v>0.05</v>
      </c>
      <c r="O13" s="6">
        <v>0.04</v>
      </c>
      <c r="P13" s="6">
        <v>0.02</v>
      </c>
      <c r="Q13" s="6">
        <v>0.03</v>
      </c>
      <c r="R13" s="6">
        <v>0.02</v>
      </c>
      <c r="S13" s="6">
        <v>0.02</v>
      </c>
      <c r="T13" s="6">
        <v>0.03</v>
      </c>
      <c r="U13" s="6">
        <v>0.01</v>
      </c>
      <c r="V13" s="15">
        <v>1.7999999999999999E-2</v>
      </c>
      <c r="W13" s="9">
        <v>3.7999999999999999E-2</v>
      </c>
      <c r="X13" s="9">
        <v>6.2E-2</v>
      </c>
      <c r="Y13" s="9">
        <v>6.5000000000000002E-2</v>
      </c>
      <c r="Z13" s="9">
        <v>4.5999999999999999E-2</v>
      </c>
      <c r="AA13" s="38">
        <v>2.2427251999999998E-2</v>
      </c>
      <c r="AB13" s="9">
        <v>2.2592500000000001E-2</v>
      </c>
      <c r="AC13" s="9">
        <v>1.8074E-2</v>
      </c>
      <c r="AD13" s="9">
        <v>1.47174E-2</v>
      </c>
      <c r="AE13" s="9">
        <v>1.0844399999999999E-2</v>
      </c>
      <c r="AF13" s="48">
        <v>1.3560663999999998E-2</v>
      </c>
      <c r="AG13" s="2">
        <v>0.01</v>
      </c>
      <c r="AH13" s="2">
        <v>0.02</v>
      </c>
      <c r="AI13" s="2">
        <v>0.02</v>
      </c>
      <c r="AJ13" s="2">
        <v>0.02</v>
      </c>
      <c r="AK13" s="2">
        <v>0.05</v>
      </c>
      <c r="AL13" s="2">
        <v>0.03</v>
      </c>
      <c r="AM13" s="2">
        <v>4.7044948328838397E-2</v>
      </c>
      <c r="AN13" s="21">
        <v>0.06</v>
      </c>
      <c r="AO13" s="21">
        <v>0.05</v>
      </c>
      <c r="AP13" s="21">
        <v>0.05</v>
      </c>
      <c r="AQ13" s="21">
        <v>0.06</v>
      </c>
      <c r="AR13" s="21">
        <v>0.04</v>
      </c>
      <c r="AS13" s="9">
        <v>0.05</v>
      </c>
      <c r="AT13" s="9">
        <v>0.05</v>
      </c>
      <c r="AU13" s="9">
        <v>0.04</v>
      </c>
      <c r="AV13" s="9">
        <v>0.08</v>
      </c>
      <c r="AW13" s="9">
        <v>7.0000000000000007E-2</v>
      </c>
      <c r="AX13" s="9">
        <v>0.1</v>
      </c>
      <c r="AY13" s="9">
        <v>0.11</v>
      </c>
      <c r="AZ13" s="9">
        <v>7.0000000000000007E-2</v>
      </c>
      <c r="BA13" s="9">
        <v>0.08</v>
      </c>
      <c r="BB13" s="9">
        <v>0.11</v>
      </c>
      <c r="BC13" s="38">
        <v>4.1026688999999991E-2</v>
      </c>
      <c r="BD13" s="9">
        <v>6.3388099999999989E-2</v>
      </c>
      <c r="BE13" s="9">
        <v>4.4926799999999996E-2</v>
      </c>
      <c r="BF13" s="48">
        <v>4.5055899999999996E-2</v>
      </c>
      <c r="BG13" s="6">
        <v>0.11</v>
      </c>
      <c r="BH13" s="6">
        <v>4.3999999999999997E-2</v>
      </c>
      <c r="BI13" s="6">
        <v>3.3000000000000002E-2</v>
      </c>
      <c r="BJ13" s="6">
        <v>3.3000000000000002E-2</v>
      </c>
      <c r="BK13" s="6">
        <v>0.04</v>
      </c>
      <c r="BL13" s="6">
        <v>0.08</v>
      </c>
      <c r="BM13" s="6">
        <v>0.06</v>
      </c>
      <c r="BN13" s="6">
        <v>7.0000000000000007E-2</v>
      </c>
      <c r="BO13" s="38">
        <v>6.1100447999999995E-2</v>
      </c>
      <c r="BP13" s="9">
        <v>5.9571903999999995E-2</v>
      </c>
      <c r="BQ13" s="9">
        <v>6.8082175999999994E-2</v>
      </c>
      <c r="BR13" s="48">
        <v>4.8985703999999991E-2</v>
      </c>
      <c r="BS13" s="80">
        <v>5.2808355000000001E-2</v>
      </c>
      <c r="BT13" s="80">
        <v>3.9117300000000001E-2</v>
      </c>
      <c r="BU13" s="80">
        <v>4.5314099999999996E-2</v>
      </c>
      <c r="BV13" s="2">
        <v>2.2387721616749699E-2</v>
      </c>
      <c r="BW13" s="2">
        <v>5.4511686353304098E-2</v>
      </c>
      <c r="BX13" s="2">
        <v>3.7251798362328101E-2</v>
      </c>
      <c r="BY13" s="2">
        <v>3.2300437337091502E-2</v>
      </c>
      <c r="BZ13" s="21">
        <v>6.5000000000000002E-2</v>
      </c>
      <c r="CA13" s="21">
        <v>7.5999999999999998E-2</v>
      </c>
      <c r="CB13" s="21">
        <v>7.1999999999999995E-2</v>
      </c>
    </row>
    <row r="14" spans="1:80" x14ac:dyDescent="0.3">
      <c r="A14" s="6" t="s">
        <v>5</v>
      </c>
      <c r="B14" s="8">
        <v>1.41</v>
      </c>
      <c r="C14" s="8">
        <v>1.58</v>
      </c>
      <c r="D14" s="8">
        <v>2.74</v>
      </c>
      <c r="E14" s="8">
        <v>2.5099999999999998</v>
      </c>
      <c r="F14" s="8">
        <v>2.04</v>
      </c>
      <c r="G14" s="8">
        <v>2.2999999999999998</v>
      </c>
      <c r="H14" s="8">
        <v>2.7</v>
      </c>
      <c r="I14" s="8">
        <v>2.46</v>
      </c>
      <c r="J14" s="8">
        <v>2.4300000000000002</v>
      </c>
      <c r="K14" s="8">
        <v>2.78</v>
      </c>
      <c r="L14" s="8">
        <v>1.98</v>
      </c>
      <c r="M14" s="6">
        <v>1.97</v>
      </c>
      <c r="N14" s="6">
        <v>2</v>
      </c>
      <c r="O14" s="6">
        <v>1.79</v>
      </c>
      <c r="P14" s="6">
        <v>2.08</v>
      </c>
      <c r="Q14" s="6">
        <v>2.14</v>
      </c>
      <c r="R14" s="6">
        <v>2.09</v>
      </c>
      <c r="S14" s="6">
        <v>2.0299999999999998</v>
      </c>
      <c r="T14" s="6">
        <v>2.36</v>
      </c>
      <c r="U14" s="6">
        <v>3.77</v>
      </c>
      <c r="V14" s="15">
        <v>3</v>
      </c>
      <c r="W14" s="9">
        <v>2.33</v>
      </c>
      <c r="X14" s="9">
        <v>2.46</v>
      </c>
      <c r="Y14" s="9">
        <v>2.57</v>
      </c>
      <c r="Z14" s="9">
        <v>2.46</v>
      </c>
      <c r="AA14" s="38">
        <v>2.058382434992251</v>
      </c>
      <c r="AB14" s="9">
        <v>1.8927158474649222</v>
      </c>
      <c r="AC14" s="9">
        <v>1.6844956970740106</v>
      </c>
      <c r="AD14" s="9">
        <v>2.8198915942527747</v>
      </c>
      <c r="AE14" s="9">
        <v>3.0887803199724755</v>
      </c>
      <c r="AF14" s="48">
        <v>2.5379549518569466</v>
      </c>
      <c r="AG14" s="2">
        <v>2.2799999999999998</v>
      </c>
      <c r="AH14" s="2">
        <v>2.42</v>
      </c>
      <c r="AI14" s="2">
        <v>2.5299999999999998</v>
      </c>
      <c r="AJ14" s="2">
        <v>2.41</v>
      </c>
      <c r="AK14" s="2">
        <v>4.16</v>
      </c>
      <c r="AL14" s="2">
        <v>1.9</v>
      </c>
      <c r="AM14" s="2">
        <v>1.7725943291251001</v>
      </c>
      <c r="AN14" s="21">
        <v>2.48</v>
      </c>
      <c r="AO14" s="21">
        <v>2.2400000000000002</v>
      </c>
      <c r="AP14" s="21">
        <v>2.35</v>
      </c>
      <c r="AQ14" s="21">
        <v>2.72</v>
      </c>
      <c r="AR14" s="21">
        <v>2.44</v>
      </c>
      <c r="AS14" s="9">
        <v>2.7</v>
      </c>
      <c r="AT14" s="9">
        <v>2.71</v>
      </c>
      <c r="AU14" s="9">
        <v>2.39</v>
      </c>
      <c r="AV14" s="9">
        <v>3.41</v>
      </c>
      <c r="AW14" s="9">
        <v>3.14</v>
      </c>
      <c r="AX14" s="9">
        <v>3.28</v>
      </c>
      <c r="AY14" s="9">
        <v>3.28</v>
      </c>
      <c r="AZ14" s="9">
        <v>3.16</v>
      </c>
      <c r="BA14" s="9">
        <v>2.52</v>
      </c>
      <c r="BB14" s="9">
        <v>2.73</v>
      </c>
      <c r="BC14" s="38">
        <v>2.1295667553876538</v>
      </c>
      <c r="BD14" s="9">
        <v>1.9285974248927038</v>
      </c>
      <c r="BE14" s="9">
        <v>2.3688938470780059</v>
      </c>
      <c r="BF14" s="48">
        <v>2.436986959505834</v>
      </c>
      <c r="BG14" s="6">
        <v>2.1</v>
      </c>
      <c r="BH14" s="6">
        <v>1.74</v>
      </c>
      <c r="BI14" s="6">
        <v>2.56</v>
      </c>
      <c r="BJ14" s="6">
        <v>1.55</v>
      </c>
      <c r="BK14" s="6">
        <v>1.59</v>
      </c>
      <c r="BL14" s="6">
        <v>2.9</v>
      </c>
      <c r="BM14" s="6">
        <v>2.8</v>
      </c>
      <c r="BN14" s="6">
        <v>2.75</v>
      </c>
      <c r="BO14" s="38">
        <v>1.6710248545375599</v>
      </c>
      <c r="BP14" s="9">
        <v>1.3878832045829357</v>
      </c>
      <c r="BQ14" s="9">
        <v>2.064345158197507</v>
      </c>
      <c r="BR14" s="48">
        <v>2.0376677588009762</v>
      </c>
      <c r="BS14" s="80">
        <v>2.7937024856596562</v>
      </c>
      <c r="BT14" s="80">
        <v>1.3806725171604832</v>
      </c>
      <c r="BU14" s="80">
        <v>3.1771715945547561</v>
      </c>
      <c r="BV14" s="2">
        <v>1.6542658962576999</v>
      </c>
      <c r="BW14" s="2">
        <v>2.52406680925561</v>
      </c>
      <c r="BX14" s="2">
        <v>1.6516524503524499</v>
      </c>
      <c r="BY14" s="2">
        <v>1.58518747340558</v>
      </c>
      <c r="BZ14" s="21">
        <v>2.2160000000000002</v>
      </c>
      <c r="CA14" s="21">
        <v>1.946</v>
      </c>
      <c r="CB14" s="21">
        <v>1.9950000000000001</v>
      </c>
    </row>
    <row r="15" spans="1:80" x14ac:dyDescent="0.3">
      <c r="A15" s="6" t="s">
        <v>6</v>
      </c>
      <c r="B15" s="8">
        <v>2.91</v>
      </c>
      <c r="C15" s="8">
        <v>0.9</v>
      </c>
      <c r="D15" s="8">
        <v>1.93</v>
      </c>
      <c r="E15" s="8">
        <v>2.5299999999999998</v>
      </c>
      <c r="F15" s="8">
        <v>1.82</v>
      </c>
      <c r="G15" s="8">
        <v>3.11</v>
      </c>
      <c r="H15" s="8">
        <v>0.77</v>
      </c>
      <c r="I15" s="8">
        <v>1.75</v>
      </c>
      <c r="J15" s="8">
        <v>0.82</v>
      </c>
      <c r="K15" s="8">
        <v>2.14</v>
      </c>
      <c r="L15" s="8">
        <v>1.06</v>
      </c>
      <c r="M15" s="6">
        <v>2.75</v>
      </c>
      <c r="N15" s="6">
        <v>3.11</v>
      </c>
      <c r="O15" s="6">
        <v>2.91</v>
      </c>
      <c r="P15" s="6">
        <v>2.85</v>
      </c>
      <c r="Q15" s="6">
        <v>2.96</v>
      </c>
      <c r="R15" s="6">
        <v>3.13</v>
      </c>
      <c r="S15" s="6">
        <v>1.76</v>
      </c>
      <c r="T15" s="6">
        <v>2.97</v>
      </c>
      <c r="U15" s="6">
        <v>2.96</v>
      </c>
      <c r="V15" s="15">
        <v>2.27</v>
      </c>
      <c r="W15" s="9">
        <v>3.91</v>
      </c>
      <c r="X15" s="9">
        <v>3.92</v>
      </c>
      <c r="Y15" s="9">
        <v>3.87</v>
      </c>
      <c r="Z15" s="9">
        <v>3.39</v>
      </c>
      <c r="AA15" s="38">
        <v>3.3653200000000001</v>
      </c>
      <c r="AB15" s="9">
        <v>2.8980000000000001</v>
      </c>
      <c r="AC15" s="9">
        <v>2.8959999999999999</v>
      </c>
      <c r="AD15" s="9">
        <v>1.569</v>
      </c>
      <c r="AE15" s="9">
        <v>2.976</v>
      </c>
      <c r="AF15" s="48">
        <v>1.8008299999999999</v>
      </c>
      <c r="AG15" s="2">
        <v>2.91</v>
      </c>
      <c r="AH15" s="2">
        <v>2.83</v>
      </c>
      <c r="AI15" s="2">
        <v>2.7</v>
      </c>
      <c r="AJ15" s="2">
        <v>2.66</v>
      </c>
      <c r="AK15" s="2">
        <v>6.42</v>
      </c>
      <c r="AL15" s="2">
        <v>3.09</v>
      </c>
      <c r="AM15" s="2">
        <v>3.3925803913669701</v>
      </c>
      <c r="AN15" s="21">
        <v>4.16</v>
      </c>
      <c r="AO15" s="21">
        <v>3.7</v>
      </c>
      <c r="AP15" s="21">
        <v>3.45</v>
      </c>
      <c r="AQ15" s="21">
        <v>4.1500000000000004</v>
      </c>
      <c r="AR15" s="21">
        <v>3.25</v>
      </c>
      <c r="AS15" s="9">
        <v>4.17</v>
      </c>
      <c r="AT15" s="9">
        <v>4.21</v>
      </c>
      <c r="AU15" s="9">
        <v>4.2</v>
      </c>
      <c r="AV15" s="9">
        <v>5.34</v>
      </c>
      <c r="AW15" s="9">
        <v>5.44</v>
      </c>
      <c r="AX15" s="9">
        <v>5.25</v>
      </c>
      <c r="AY15" s="9">
        <v>4.99</v>
      </c>
      <c r="AZ15" s="9">
        <v>5.28</v>
      </c>
      <c r="BA15" s="9">
        <v>4.1100000000000003</v>
      </c>
      <c r="BB15" s="9">
        <v>4.3099999999999996</v>
      </c>
      <c r="BC15" s="38">
        <v>3.9996</v>
      </c>
      <c r="BD15" s="9">
        <v>3.508</v>
      </c>
      <c r="BE15" s="9">
        <v>4.5019999999999998</v>
      </c>
      <c r="BF15" s="48">
        <v>4.8479999999999999</v>
      </c>
      <c r="BG15" s="6">
        <v>3.4</v>
      </c>
      <c r="BH15" s="6">
        <v>3.15</v>
      </c>
      <c r="BI15" s="6">
        <v>2.52</v>
      </c>
      <c r="BJ15" s="6">
        <v>3.11</v>
      </c>
      <c r="BK15" s="6">
        <v>3.14</v>
      </c>
      <c r="BL15" s="6">
        <v>4.57</v>
      </c>
      <c r="BM15" s="6">
        <v>4.2699999999999996</v>
      </c>
      <c r="BN15" s="6">
        <v>4.22</v>
      </c>
      <c r="BO15" s="38">
        <v>2.0053200000000002</v>
      </c>
      <c r="BP15" s="9">
        <v>2.51423</v>
      </c>
      <c r="BQ15" s="9">
        <v>2.5708800000000003</v>
      </c>
      <c r="BR15" s="48">
        <v>1.4381999999999999</v>
      </c>
      <c r="BS15" s="80">
        <v>3.9834399999999999</v>
      </c>
      <c r="BT15" s="80">
        <v>1.5980000000000001</v>
      </c>
      <c r="BU15" s="80">
        <v>3.9820000000000002</v>
      </c>
      <c r="BV15" s="2">
        <v>2.9372474493381802</v>
      </c>
      <c r="BW15" s="2">
        <v>3.5971224460345099</v>
      </c>
      <c r="BX15" s="2">
        <v>3.5882195242433301</v>
      </c>
      <c r="BY15" s="2">
        <v>3.2082505882435601</v>
      </c>
      <c r="BZ15" s="21">
        <v>4.1399999999999997</v>
      </c>
      <c r="CA15" s="21">
        <v>3.3820000000000001</v>
      </c>
      <c r="CB15" s="21">
        <v>3.254</v>
      </c>
    </row>
    <row r="16" spans="1:80" ht="15" x14ac:dyDescent="0.3">
      <c r="A16" s="6" t="s">
        <v>159</v>
      </c>
      <c r="B16" s="8">
        <v>3.56</v>
      </c>
      <c r="C16" s="8">
        <v>1.87</v>
      </c>
      <c r="D16" s="8">
        <v>2.87</v>
      </c>
      <c r="E16" s="8">
        <v>3.14</v>
      </c>
      <c r="F16" s="8">
        <v>2.37</v>
      </c>
      <c r="G16" s="8">
        <v>3.41</v>
      </c>
      <c r="H16" s="8">
        <v>1.51</v>
      </c>
      <c r="I16" s="8">
        <v>3.24</v>
      </c>
      <c r="J16" s="8">
        <v>5.56</v>
      </c>
      <c r="K16" s="8">
        <v>2.5099999999999998</v>
      </c>
      <c r="L16" s="8">
        <v>1.99</v>
      </c>
      <c r="M16" s="6">
        <v>3.83</v>
      </c>
      <c r="N16" s="6">
        <v>3.61</v>
      </c>
      <c r="O16" s="6">
        <v>3.35</v>
      </c>
      <c r="P16" s="6">
        <v>2.96</v>
      </c>
      <c r="Q16" s="6">
        <v>3.58</v>
      </c>
      <c r="R16" s="6">
        <v>3.9</v>
      </c>
      <c r="S16" s="6">
        <v>3.11</v>
      </c>
      <c r="T16" s="6">
        <v>3.56</v>
      </c>
      <c r="U16" s="6">
        <v>4.12</v>
      </c>
      <c r="V16" s="15">
        <v>3.75</v>
      </c>
      <c r="W16" s="9">
        <v>3.03</v>
      </c>
      <c r="X16" s="9">
        <v>3.32</v>
      </c>
      <c r="Y16" s="9">
        <v>2.65</v>
      </c>
      <c r="Z16" s="9">
        <v>2.9</v>
      </c>
      <c r="AA16" s="38">
        <v>4.3995600000000001</v>
      </c>
      <c r="AB16" s="9">
        <v>4.3849999999999998</v>
      </c>
      <c r="AC16" s="9">
        <v>4.32</v>
      </c>
      <c r="AD16" s="9">
        <v>2.528</v>
      </c>
      <c r="AE16" s="9">
        <v>4.5510000000000002</v>
      </c>
      <c r="AF16" s="48">
        <v>2.7098299999999997</v>
      </c>
      <c r="AG16" s="2">
        <v>4.38</v>
      </c>
      <c r="AH16" s="2">
        <v>4.01</v>
      </c>
      <c r="AI16" s="2">
        <v>3.96</v>
      </c>
      <c r="AJ16" s="2">
        <v>4</v>
      </c>
      <c r="AK16" s="2">
        <v>3.01</v>
      </c>
      <c r="AL16" s="2">
        <v>3.48</v>
      </c>
      <c r="AM16" s="2">
        <v>7.3551813109847801</v>
      </c>
      <c r="AN16" s="21">
        <v>3.62</v>
      </c>
      <c r="AO16" s="21">
        <v>3.27</v>
      </c>
      <c r="AP16" s="21">
        <v>2.8</v>
      </c>
      <c r="AQ16" s="21">
        <v>3.53</v>
      </c>
      <c r="AR16" s="21">
        <v>3.54</v>
      </c>
      <c r="AS16" s="9">
        <v>3.25</v>
      </c>
      <c r="AT16" s="9">
        <v>3.26</v>
      </c>
      <c r="AU16" s="9">
        <v>3.75</v>
      </c>
      <c r="AV16" s="9">
        <v>3.18</v>
      </c>
      <c r="AW16" s="9">
        <v>3.28</v>
      </c>
      <c r="AX16" s="9">
        <v>3.22</v>
      </c>
      <c r="AY16" s="9">
        <v>3.06</v>
      </c>
      <c r="AZ16" s="9">
        <v>3.16</v>
      </c>
      <c r="BA16" s="9">
        <v>3.24</v>
      </c>
      <c r="BB16" s="9">
        <v>3.35</v>
      </c>
      <c r="BC16" s="38">
        <v>3.8867400000000001</v>
      </c>
      <c r="BD16" s="9">
        <v>3.7269999999999999</v>
      </c>
      <c r="BE16" s="9">
        <v>4.016</v>
      </c>
      <c r="BF16" s="48">
        <v>3.96</v>
      </c>
      <c r="BG16" s="6">
        <v>3.67</v>
      </c>
      <c r="BH16" s="6">
        <v>3.99</v>
      </c>
      <c r="BI16" s="6">
        <v>6.56</v>
      </c>
      <c r="BJ16" s="6">
        <v>3.89</v>
      </c>
      <c r="BK16" s="6">
        <v>3.97</v>
      </c>
      <c r="BL16" s="6">
        <v>2.83</v>
      </c>
      <c r="BM16" s="6">
        <v>2.78</v>
      </c>
      <c r="BN16" s="6">
        <v>2.98</v>
      </c>
      <c r="BO16" s="38">
        <v>4.25136</v>
      </c>
      <c r="BP16" s="9">
        <v>4.1292700000000009</v>
      </c>
      <c r="BQ16" s="9">
        <v>3.94902</v>
      </c>
      <c r="BR16" s="48">
        <v>5.3162399999999996</v>
      </c>
      <c r="BS16" s="80">
        <v>3.86931</v>
      </c>
      <c r="BT16" s="80">
        <v>2.8940000000000001</v>
      </c>
      <c r="BU16" s="80">
        <v>5.718</v>
      </c>
      <c r="BV16" s="2">
        <v>4.1183704690374299</v>
      </c>
      <c r="BW16" s="2">
        <v>4.70086316074309</v>
      </c>
      <c r="BX16" s="2">
        <v>3.9935815922539502</v>
      </c>
      <c r="BY16" s="2">
        <v>4.0615731877124501</v>
      </c>
      <c r="BZ16" s="21">
        <v>3.1389999999999998</v>
      </c>
      <c r="CA16" s="21">
        <v>3.4140000000000001</v>
      </c>
      <c r="CB16" s="21">
        <v>3.1909999999999998</v>
      </c>
    </row>
    <row r="17" spans="1:80" ht="15" x14ac:dyDescent="0.3">
      <c r="A17" s="6" t="s">
        <v>160</v>
      </c>
      <c r="B17" s="8">
        <v>3.14</v>
      </c>
      <c r="C17" s="8">
        <v>6.91</v>
      </c>
      <c r="D17" s="8">
        <v>4.91</v>
      </c>
      <c r="E17" s="8">
        <v>4.3099999999999996</v>
      </c>
      <c r="F17" s="8">
        <v>6.32</v>
      </c>
      <c r="G17" s="8">
        <v>3.11</v>
      </c>
      <c r="H17" s="8">
        <v>8.0500000000000007</v>
      </c>
      <c r="I17" s="8">
        <v>5.17</v>
      </c>
      <c r="J17" s="8">
        <v>6.89</v>
      </c>
      <c r="K17" s="8">
        <v>5.78</v>
      </c>
      <c r="L17" s="8">
        <v>5.78</v>
      </c>
      <c r="M17" s="6">
        <v>4.37</v>
      </c>
      <c r="N17" s="6">
        <v>4.17</v>
      </c>
      <c r="O17" s="6">
        <v>4.57</v>
      </c>
      <c r="P17" s="6">
        <v>4.25</v>
      </c>
      <c r="Q17" s="6">
        <v>3.58</v>
      </c>
      <c r="R17" s="6">
        <v>3.66</v>
      </c>
      <c r="S17" s="6">
        <v>4.84</v>
      </c>
      <c r="T17" s="6">
        <v>4.84</v>
      </c>
      <c r="U17" s="6">
        <v>2.29</v>
      </c>
      <c r="V17" s="15">
        <v>4.3</v>
      </c>
      <c r="W17" s="9">
        <v>4.63</v>
      </c>
      <c r="X17" s="9">
        <v>4.54</v>
      </c>
      <c r="Y17" s="9">
        <v>4.66</v>
      </c>
      <c r="Z17" s="9">
        <v>4.68</v>
      </c>
      <c r="AA17" s="38">
        <v>3.1835200000000001</v>
      </c>
      <c r="AB17" s="9">
        <v>2.2679999999999998</v>
      </c>
      <c r="AC17" s="9">
        <v>2.7480000000000002</v>
      </c>
      <c r="AD17" s="9">
        <v>5.7960000000000003</v>
      </c>
      <c r="AE17" s="9">
        <v>1.86</v>
      </c>
      <c r="AF17" s="48">
        <v>5.9994000000000005</v>
      </c>
      <c r="AG17" s="2">
        <v>3.42</v>
      </c>
      <c r="AH17" s="2">
        <v>3.24</v>
      </c>
      <c r="AI17" s="2">
        <v>4.49</v>
      </c>
      <c r="AJ17" s="2">
        <v>3.45</v>
      </c>
      <c r="AK17" s="2">
        <v>2.2200000000000002</v>
      </c>
      <c r="AL17" s="2">
        <v>3.83</v>
      </c>
      <c r="AM17" s="2">
        <v>3.2895127442029599</v>
      </c>
      <c r="AN17" s="21">
        <v>4.3</v>
      </c>
      <c r="AO17" s="21">
        <v>4.42</v>
      </c>
      <c r="AP17" s="21">
        <v>4.75</v>
      </c>
      <c r="AQ17" s="21">
        <v>4.05</v>
      </c>
      <c r="AR17" s="21">
        <v>4.5999999999999996</v>
      </c>
      <c r="AS17" s="9">
        <v>5.08</v>
      </c>
      <c r="AT17" s="9">
        <v>5.14</v>
      </c>
      <c r="AU17" s="9">
        <v>4.66</v>
      </c>
      <c r="AV17" s="9">
        <v>4.2</v>
      </c>
      <c r="AW17" s="9">
        <v>3.55</v>
      </c>
      <c r="AX17" s="9">
        <v>3.31</v>
      </c>
      <c r="AY17" s="9">
        <v>4.12</v>
      </c>
      <c r="AZ17" s="9">
        <v>4.08</v>
      </c>
      <c r="BA17" s="9">
        <v>4.91</v>
      </c>
      <c r="BB17" s="9">
        <v>4.42</v>
      </c>
      <c r="BC17" s="38">
        <v>4.1946300000000001</v>
      </c>
      <c r="BD17" s="9">
        <v>4.74</v>
      </c>
      <c r="BE17" s="9">
        <v>4.1920000000000002</v>
      </c>
      <c r="BF17" s="48">
        <v>3.915</v>
      </c>
      <c r="BG17" s="6">
        <v>3.15</v>
      </c>
      <c r="BH17" s="6">
        <v>3.05</v>
      </c>
      <c r="BI17" s="6">
        <v>0.97</v>
      </c>
      <c r="BJ17" s="6">
        <v>3.34</v>
      </c>
      <c r="BK17" s="6">
        <v>3.49</v>
      </c>
      <c r="BL17" s="6">
        <v>4.72</v>
      </c>
      <c r="BM17" s="6">
        <v>5.21</v>
      </c>
      <c r="BN17" s="6">
        <v>4.6100000000000003</v>
      </c>
      <c r="BO17" s="38">
        <v>3.2609400000000002</v>
      </c>
      <c r="BP17" s="9">
        <v>3.63178</v>
      </c>
      <c r="BQ17" s="9">
        <v>3.4443199999999998</v>
      </c>
      <c r="BR17" s="48">
        <v>3.2772600000000001</v>
      </c>
      <c r="BS17" s="80">
        <v>3.16736</v>
      </c>
      <c r="BT17" s="80">
        <v>4.4530000000000003</v>
      </c>
      <c r="BU17" s="80">
        <v>1.393</v>
      </c>
      <c r="BV17" s="2">
        <v>3.16512301646741</v>
      </c>
      <c r="BW17" s="2">
        <v>3.5242555492958099</v>
      </c>
      <c r="BX17" s="2">
        <v>3.3650358546143702</v>
      </c>
      <c r="BY17" s="2">
        <v>3.6719733603327298</v>
      </c>
      <c r="BZ17" s="21">
        <v>4.5739999999999998</v>
      </c>
      <c r="CA17" s="21">
        <v>4.3070000000000004</v>
      </c>
      <c r="CB17" s="21">
        <v>4.5060000000000002</v>
      </c>
    </row>
    <row r="18" spans="1:80" ht="15" x14ac:dyDescent="0.3">
      <c r="A18" s="6" t="s">
        <v>161</v>
      </c>
      <c r="B18" s="8">
        <v>0.22</v>
      </c>
      <c r="C18" s="8">
        <v>0.31</v>
      </c>
      <c r="D18" s="8">
        <v>0.43</v>
      </c>
      <c r="E18" s="8">
        <v>0.44</v>
      </c>
      <c r="F18" s="8">
        <v>0.38</v>
      </c>
      <c r="G18" s="8">
        <v>0.42</v>
      </c>
      <c r="H18" s="8">
        <v>0.28999999999999998</v>
      </c>
      <c r="I18" s="8">
        <v>0.34</v>
      </c>
      <c r="J18" s="8">
        <v>0.28000000000000003</v>
      </c>
      <c r="K18" s="8">
        <v>0.36</v>
      </c>
      <c r="L18" s="8">
        <v>0.25</v>
      </c>
      <c r="M18" s="6">
        <v>0.28000000000000003</v>
      </c>
      <c r="N18" s="6">
        <v>0.28000000000000003</v>
      </c>
      <c r="O18" s="6">
        <v>0.3</v>
      </c>
      <c r="P18" s="6">
        <v>0.32</v>
      </c>
      <c r="Q18" s="6">
        <v>0.28000000000000003</v>
      </c>
      <c r="R18" s="6">
        <v>0.34</v>
      </c>
      <c r="S18" s="6">
        <v>0.39</v>
      </c>
      <c r="T18" s="6">
        <v>0.38</v>
      </c>
      <c r="U18" s="6">
        <v>0.52</v>
      </c>
      <c r="V18" s="15">
        <v>0.32</v>
      </c>
      <c r="W18" s="9">
        <v>0.33</v>
      </c>
      <c r="X18" s="9">
        <v>0.4</v>
      </c>
      <c r="Y18" s="9">
        <v>0.45</v>
      </c>
      <c r="Z18" s="9">
        <v>0.36</v>
      </c>
      <c r="AA18" s="38">
        <v>0.27703253895508706</v>
      </c>
      <c r="AB18" s="9">
        <v>0.25504124656278643</v>
      </c>
      <c r="AC18" s="9">
        <v>0.25435380384967921</v>
      </c>
      <c r="AD18" s="9">
        <v>0.4436296975252062</v>
      </c>
      <c r="AE18" s="9">
        <v>0.46494042163153071</v>
      </c>
      <c r="AF18" s="48">
        <v>0.44760311640696604</v>
      </c>
      <c r="AG18" s="2">
        <v>0.13</v>
      </c>
      <c r="AH18" s="2">
        <v>0.13</v>
      </c>
      <c r="AI18" s="2">
        <v>0.14000000000000001</v>
      </c>
      <c r="AJ18" s="2">
        <v>0.14000000000000001</v>
      </c>
      <c r="AK18" s="2">
        <v>0.38</v>
      </c>
      <c r="AL18" s="2">
        <v>0.25</v>
      </c>
      <c r="AM18" s="2">
        <v>0.19491821519365299</v>
      </c>
      <c r="AN18" s="21">
        <v>0.36</v>
      </c>
      <c r="AO18" s="21">
        <v>0.33</v>
      </c>
      <c r="AP18" s="21">
        <v>0.34</v>
      </c>
      <c r="AQ18" s="21">
        <v>0.39</v>
      </c>
      <c r="AR18" s="21">
        <v>0.35</v>
      </c>
      <c r="AS18" s="9">
        <v>0.43</v>
      </c>
      <c r="AT18" s="9">
        <v>0.43</v>
      </c>
      <c r="AU18" s="9">
        <v>0.33</v>
      </c>
      <c r="AV18" s="9">
        <v>0.38</v>
      </c>
      <c r="AW18" s="9">
        <v>0.37</v>
      </c>
      <c r="AX18" s="9">
        <v>0.37</v>
      </c>
      <c r="AY18" s="9">
        <v>0.37</v>
      </c>
      <c r="AZ18" s="9">
        <v>0.37</v>
      </c>
      <c r="BA18" s="9">
        <v>0.35</v>
      </c>
      <c r="BB18" s="9">
        <v>0.34</v>
      </c>
      <c r="BC18" s="38">
        <v>0.26360678276810262</v>
      </c>
      <c r="BD18" s="9">
        <v>0.34647112740604952</v>
      </c>
      <c r="BE18" s="9">
        <v>0.27314390467461042</v>
      </c>
      <c r="BF18" s="48">
        <v>0.25916590284142987</v>
      </c>
      <c r="BG18" s="6">
        <v>0.18</v>
      </c>
      <c r="BH18" s="6">
        <v>0.16</v>
      </c>
      <c r="BI18" s="6">
        <v>0.27</v>
      </c>
      <c r="BJ18" s="6">
        <v>1.2999999999999999E-2</v>
      </c>
      <c r="BK18" s="6">
        <v>0.18</v>
      </c>
      <c r="BL18" s="6">
        <v>0.35</v>
      </c>
      <c r="BM18" s="6">
        <v>0.35</v>
      </c>
      <c r="BN18" s="6">
        <v>0.33</v>
      </c>
      <c r="BO18" s="38">
        <v>0.17225939505041246</v>
      </c>
      <c r="BP18" s="9">
        <v>0.16285517873510541</v>
      </c>
      <c r="BQ18" s="9">
        <v>0.19259395050412467</v>
      </c>
      <c r="BR18" s="48">
        <v>0.20054078826764435</v>
      </c>
      <c r="BS18" s="80">
        <v>0.2541200733272227</v>
      </c>
      <c r="BT18" s="80">
        <v>0.14482126489459213</v>
      </c>
      <c r="BU18" s="80">
        <v>0.36594867094408801</v>
      </c>
      <c r="BV18" s="2">
        <v>0.160540889903624</v>
      </c>
      <c r="BW18" s="2">
        <v>0.323399190615419</v>
      </c>
      <c r="BX18" s="2">
        <v>0.18171715613244099</v>
      </c>
      <c r="BY18" s="2">
        <v>0.17894771423063399</v>
      </c>
      <c r="BZ18" s="21">
        <v>0.28000000000000003</v>
      </c>
      <c r="CA18" s="21">
        <v>0.28999999999999998</v>
      </c>
      <c r="CB18" s="21">
        <v>0.29399999999999998</v>
      </c>
    </row>
    <row r="19" spans="1:80" x14ac:dyDescent="0.3">
      <c r="A19" s="6" t="s">
        <v>7</v>
      </c>
      <c r="B19" s="8">
        <v>1.35</v>
      </c>
      <c r="C19" s="8">
        <v>1.3</v>
      </c>
      <c r="D19" s="8">
        <v>1.34</v>
      </c>
      <c r="E19" s="8">
        <v>0.97</v>
      </c>
      <c r="F19" s="8">
        <v>1.3</v>
      </c>
      <c r="G19" s="8">
        <v>1.1000000000000001</v>
      </c>
      <c r="H19" s="8">
        <v>1.02</v>
      </c>
      <c r="I19" s="8">
        <v>1.42</v>
      </c>
      <c r="J19" s="8">
        <v>1.1100000000000001</v>
      </c>
      <c r="K19" s="8">
        <v>1.55</v>
      </c>
      <c r="L19" s="8">
        <v>1.61</v>
      </c>
      <c r="M19" s="6">
        <v>1.07</v>
      </c>
      <c r="N19" s="6">
        <v>0.73</v>
      </c>
      <c r="O19" s="6">
        <v>0.94</v>
      </c>
      <c r="P19" s="6">
        <v>1.1399999999999999</v>
      </c>
      <c r="Q19" s="6">
        <v>1.72</v>
      </c>
      <c r="R19" s="6">
        <v>1.66</v>
      </c>
      <c r="S19" s="6">
        <v>1.0900000000000001</v>
      </c>
      <c r="T19" s="6">
        <v>1.02</v>
      </c>
      <c r="U19" s="6">
        <v>1.59</v>
      </c>
      <c r="V19" s="15">
        <v>1.66</v>
      </c>
      <c r="W19" s="9">
        <v>0.62</v>
      </c>
      <c r="X19" s="9">
        <v>0.56999999999999995</v>
      </c>
      <c r="Y19" s="9">
        <v>1.19</v>
      </c>
      <c r="Z19" s="9">
        <v>1.29</v>
      </c>
      <c r="AA19" s="38">
        <v>0.84760633225260495</v>
      </c>
      <c r="AB19" s="9">
        <v>1.7316017316015409</v>
      </c>
      <c r="AC19" s="9">
        <v>1.1923688394277081</v>
      </c>
      <c r="AD19" s="9">
        <v>1.6697588126160186</v>
      </c>
      <c r="AE19" s="9">
        <v>2.032864645095791</v>
      </c>
      <c r="AF19" s="48">
        <v>1.491680687978939</v>
      </c>
      <c r="AG19" s="2">
        <v>0.98</v>
      </c>
      <c r="AH19" s="2">
        <v>1.2</v>
      </c>
      <c r="AI19" s="2">
        <v>1.18</v>
      </c>
      <c r="AJ19" s="2">
        <v>1.22</v>
      </c>
      <c r="AK19" s="2">
        <v>1.42</v>
      </c>
      <c r="AL19" s="2">
        <v>1.83</v>
      </c>
      <c r="AM19" s="2">
        <v>1.0670488931358599</v>
      </c>
      <c r="AN19" s="21">
        <v>1.26</v>
      </c>
      <c r="AO19" s="21">
        <v>1.79</v>
      </c>
      <c r="AP19" s="21">
        <v>2.0299999999999998</v>
      </c>
      <c r="AQ19" s="21">
        <v>0.78</v>
      </c>
      <c r="AR19" s="21">
        <v>0.63</v>
      </c>
      <c r="AS19" s="9">
        <v>1.86</v>
      </c>
      <c r="AT19" s="9">
        <v>1.05</v>
      </c>
      <c r="AU19" s="9">
        <v>1.1599999999999999</v>
      </c>
      <c r="AV19" s="9">
        <v>0.99</v>
      </c>
      <c r="AW19" s="9">
        <v>2.41</v>
      </c>
      <c r="AX19" s="9">
        <v>1.75</v>
      </c>
      <c r="AY19" s="9">
        <v>1.41</v>
      </c>
      <c r="AZ19" s="9">
        <v>1.1599999999999999</v>
      </c>
      <c r="BA19" s="9">
        <v>3.23</v>
      </c>
      <c r="BB19" s="9">
        <v>2.59</v>
      </c>
      <c r="BC19" s="38">
        <v>1.3644418192556953</v>
      </c>
      <c r="BD19" s="9">
        <v>2.0880856290575385</v>
      </c>
      <c r="BE19" s="9">
        <v>0.94339622641499044</v>
      </c>
      <c r="BF19" s="48">
        <v>2.0055599682290168</v>
      </c>
      <c r="BG19" s="6">
        <v>1.04</v>
      </c>
      <c r="BH19" s="6">
        <v>1.07</v>
      </c>
      <c r="BI19" s="6">
        <v>1.74</v>
      </c>
      <c r="BJ19" s="6">
        <v>0.9</v>
      </c>
      <c r="BK19" s="6">
        <v>0.82</v>
      </c>
      <c r="BL19" s="6">
        <v>1.58</v>
      </c>
      <c r="BM19" s="6">
        <v>1.19</v>
      </c>
      <c r="BN19" s="6">
        <v>1.18</v>
      </c>
      <c r="BO19" s="38">
        <v>1.5969084423307867</v>
      </c>
      <c r="BP19" s="9">
        <v>1.4399840223686167</v>
      </c>
      <c r="BQ19" s="9">
        <v>2.0374069721898489</v>
      </c>
      <c r="BR19" s="48">
        <v>1.7884393063584028</v>
      </c>
      <c r="BS19" s="81">
        <v>1.7142571884983482</v>
      </c>
      <c r="BT19" s="81">
        <v>1.6862745098041712</v>
      </c>
      <c r="BU19" s="81">
        <v>1.4564062192482814</v>
      </c>
      <c r="BV19" s="2">
        <v>1.4625797417147599</v>
      </c>
      <c r="BW19" s="2">
        <v>1.1540273198304201</v>
      </c>
      <c r="BX19" s="2">
        <v>0.816623544631217</v>
      </c>
      <c r="BY19" s="2">
        <v>0.95389507154209596</v>
      </c>
      <c r="BZ19" s="21">
        <v>1.1659999999999999</v>
      </c>
      <c r="CA19" s="21">
        <v>2.4740000000000002</v>
      </c>
      <c r="CB19" s="21">
        <v>2.1949999999999998</v>
      </c>
    </row>
    <row r="20" spans="1:80" x14ac:dyDescent="0.3">
      <c r="A20" s="6" t="s">
        <v>8</v>
      </c>
      <c r="B20" s="8">
        <v>99.38</v>
      </c>
      <c r="C20" s="8">
        <v>98.39</v>
      </c>
      <c r="D20" s="8">
        <v>99.04</v>
      </c>
      <c r="E20" s="8">
        <v>99.33</v>
      </c>
      <c r="F20" s="8">
        <v>98.89</v>
      </c>
      <c r="G20" s="8">
        <v>99.41</v>
      </c>
      <c r="H20" s="8">
        <v>99.41</v>
      </c>
      <c r="I20" s="8">
        <v>99.44</v>
      </c>
      <c r="J20" s="8">
        <v>99.44</v>
      </c>
      <c r="K20" s="8">
        <v>99.42</v>
      </c>
      <c r="L20" s="8">
        <v>99.43</v>
      </c>
      <c r="M20" s="6">
        <v>99.19</v>
      </c>
      <c r="N20" s="6">
        <v>99.02</v>
      </c>
      <c r="O20" s="6">
        <v>99.11</v>
      </c>
      <c r="P20" s="6">
        <v>99.36</v>
      </c>
      <c r="Q20" s="6">
        <v>99.29</v>
      </c>
      <c r="R20" s="6">
        <v>99.45</v>
      </c>
      <c r="S20" s="6">
        <v>99.91</v>
      </c>
      <c r="T20" s="6">
        <v>99.28</v>
      </c>
      <c r="U20" s="6">
        <v>99.18</v>
      </c>
      <c r="V20" s="15">
        <v>98.53</v>
      </c>
      <c r="W20" s="9">
        <v>100.8</v>
      </c>
      <c r="X20" s="9">
        <v>100.4</v>
      </c>
      <c r="Y20" s="9">
        <v>100.1</v>
      </c>
      <c r="Z20" s="9">
        <v>100.4</v>
      </c>
      <c r="AA20" s="38"/>
      <c r="AB20" s="9"/>
      <c r="AC20" s="9"/>
      <c r="AD20" s="9"/>
      <c r="AE20" s="9"/>
      <c r="AF20" s="48"/>
      <c r="AG20" s="2">
        <v>98.53</v>
      </c>
      <c r="AH20" s="2">
        <v>99.14</v>
      </c>
      <c r="AI20" s="2">
        <v>98.63</v>
      </c>
      <c r="AJ20" s="2">
        <v>98.3</v>
      </c>
      <c r="AK20" s="2">
        <v>98.84</v>
      </c>
      <c r="AL20" s="2">
        <v>98.88</v>
      </c>
      <c r="AM20" s="2">
        <v>99.8</v>
      </c>
      <c r="AN20" s="21">
        <f>SUM(AN7:AN9)+SUM(AN12:AN19)</f>
        <v>99.38</v>
      </c>
      <c r="AO20" s="21">
        <f>SUM(AO7:AO9)+SUM(AO12:AO19)</f>
        <v>99.04</v>
      </c>
      <c r="AP20" s="21">
        <f>SUM(AP7:AP9)+SUM(AP12:AP19)</f>
        <v>99.38</v>
      </c>
      <c r="AQ20" s="21">
        <f>SUM(AQ7:AQ9)+SUM(AQ12:AQ19)</f>
        <v>99.19</v>
      </c>
      <c r="AR20" s="21">
        <f>SUM(AR7:AR9)+SUM(AR12:AR19)</f>
        <v>99.169999999999987</v>
      </c>
      <c r="AS20" s="9">
        <v>100.28</v>
      </c>
      <c r="AT20" s="9">
        <v>99.38</v>
      </c>
      <c r="AU20" s="9">
        <v>99.92</v>
      </c>
      <c r="AV20" s="9">
        <v>99.94</v>
      </c>
      <c r="AW20" s="9">
        <v>100.29</v>
      </c>
      <c r="AX20" s="9">
        <v>98.91</v>
      </c>
      <c r="AY20" s="9">
        <v>99.03</v>
      </c>
      <c r="AZ20" s="9">
        <v>99.07</v>
      </c>
      <c r="BA20" s="9">
        <v>99.74</v>
      </c>
      <c r="BB20" s="9">
        <v>99.63</v>
      </c>
      <c r="BC20" s="37"/>
      <c r="BD20" s="6"/>
      <c r="BE20" s="6"/>
      <c r="BF20" s="47"/>
      <c r="BG20" s="6">
        <v>102.86</v>
      </c>
      <c r="BH20" s="6">
        <v>101.85</v>
      </c>
      <c r="BI20" s="6">
        <v>102.23</v>
      </c>
      <c r="BJ20" s="6">
        <v>98.67</v>
      </c>
      <c r="BK20" s="6">
        <v>99.85</v>
      </c>
      <c r="BL20" s="6">
        <v>99.75</v>
      </c>
      <c r="BM20" s="6">
        <v>99.76</v>
      </c>
      <c r="BN20" s="6">
        <v>99.83</v>
      </c>
      <c r="BO20" s="37"/>
      <c r="BP20" s="6"/>
      <c r="BQ20" s="6"/>
      <c r="BR20" s="47"/>
      <c r="BS20" s="79"/>
      <c r="BT20" s="79"/>
      <c r="BU20" s="79"/>
      <c r="BV20" s="3">
        <v>99.79</v>
      </c>
      <c r="BW20" s="3">
        <v>99.91</v>
      </c>
      <c r="BX20" s="3">
        <v>99.97</v>
      </c>
      <c r="BY20" s="3">
        <v>99.79</v>
      </c>
      <c r="BZ20" s="21">
        <v>99.593999999999994</v>
      </c>
      <c r="CA20" s="21">
        <v>99.412999999999997</v>
      </c>
      <c r="CB20" s="21">
        <v>99.658000000000001</v>
      </c>
    </row>
    <row r="21" spans="1:80" ht="15.5" x14ac:dyDescent="0.25">
      <c r="A21" s="22" t="s">
        <v>162</v>
      </c>
      <c r="B21" s="11">
        <f t="shared" ref="B21:K21" si="0">100*B14/40/(B14/40+B12/160*2)</f>
        <v>45.097775816077835</v>
      </c>
      <c r="C21" s="11">
        <f t="shared" si="0"/>
        <v>42.153960671421885</v>
      </c>
      <c r="D21" s="11">
        <f t="shared" si="0"/>
        <v>61.154776266143791</v>
      </c>
      <c r="E21" s="11">
        <f t="shared" si="0"/>
        <v>51.93864618090582</v>
      </c>
      <c r="F21" s="11">
        <f t="shared" si="0"/>
        <v>55.203244002397547</v>
      </c>
      <c r="G21" s="11">
        <f t="shared" si="0"/>
        <v>58.850245315968245</v>
      </c>
      <c r="H21" s="11">
        <f t="shared" si="0"/>
        <v>63.15789473684211</v>
      </c>
      <c r="I21" s="11">
        <f t="shared" si="0"/>
        <v>57.950530035335696</v>
      </c>
      <c r="J21" s="11">
        <f t="shared" si="0"/>
        <v>59.268292682926834</v>
      </c>
      <c r="K21" s="11">
        <f t="shared" si="0"/>
        <v>53.719806763285028</v>
      </c>
      <c r="L21" s="11">
        <f>100*L14/40/(L14/40+L12/160*2)</f>
        <v>58.14977973568282</v>
      </c>
      <c r="M21" s="6">
        <v>51.6</v>
      </c>
      <c r="N21" s="6">
        <v>51.91</v>
      </c>
      <c r="O21" s="6">
        <v>51.42</v>
      </c>
      <c r="P21" s="6">
        <v>51.83</v>
      </c>
      <c r="Q21" s="6">
        <v>54.01</v>
      </c>
      <c r="R21" s="6">
        <v>54.92</v>
      </c>
      <c r="S21" s="6">
        <v>49.18</v>
      </c>
      <c r="T21" s="6">
        <v>55.94</v>
      </c>
      <c r="U21" s="6">
        <v>77.78</v>
      </c>
      <c r="V21" s="9">
        <f>100*V14/40/(V14/40+V12/160*2)</f>
        <v>65.416484954208457</v>
      </c>
      <c r="W21" s="9">
        <f>100*W14/40/(W14/40+W12/160*2)</f>
        <v>46.018782773569818</v>
      </c>
      <c r="X21" s="9">
        <f>100*X14/40/(X14/40+X12/160*2)</f>
        <v>44.71548409964646</v>
      </c>
      <c r="Y21" s="9">
        <f>100*Y14/40/(Y14/40+Y12/160*2)</f>
        <v>45.44369490836111</v>
      </c>
      <c r="Z21" s="9">
        <f>100*Z14/40/(Z14/40+Z12/160*2)</f>
        <v>50.45170684687087</v>
      </c>
      <c r="AA21" s="38">
        <f t="shared" ref="AA21:CB21" si="1">100*AA14/40/(AA14/40+AA12/160*2)</f>
        <v>58.610234442128863</v>
      </c>
      <c r="AB21" s="9">
        <f t="shared" si="1"/>
        <v>48.863093457399486</v>
      </c>
      <c r="AC21" s="9">
        <f t="shared" si="1"/>
        <v>50.148136577857379</v>
      </c>
      <c r="AD21" s="9">
        <f t="shared" si="1"/>
        <v>65.88142431618823</v>
      </c>
      <c r="AE21" s="9">
        <f t="shared" si="1"/>
        <v>69.442855117888882</v>
      </c>
      <c r="AF21" s="48">
        <f t="shared" si="1"/>
        <v>63.420540388887481</v>
      </c>
      <c r="AG21" s="9">
        <f t="shared" si="1"/>
        <v>68.778280542986423</v>
      </c>
      <c r="AH21" s="9">
        <f t="shared" si="1"/>
        <v>65.317139001349531</v>
      </c>
      <c r="AI21" s="9">
        <f t="shared" si="1"/>
        <v>66.578947368421041</v>
      </c>
      <c r="AJ21" s="9">
        <f t="shared" si="1"/>
        <v>66.027397260273972</v>
      </c>
      <c r="AK21" s="9">
        <f t="shared" si="1"/>
        <v>74.752920035938914</v>
      </c>
      <c r="AL21" s="9">
        <f t="shared" si="1"/>
        <v>45.783132530120476</v>
      </c>
      <c r="AM21" s="9">
        <f t="shared" si="1"/>
        <v>50.08740530017932</v>
      </c>
      <c r="AN21" s="9">
        <f t="shared" si="1"/>
        <v>55.111111111111114</v>
      </c>
      <c r="AO21" s="9">
        <f t="shared" si="1"/>
        <v>52.830188679245282</v>
      </c>
      <c r="AP21" s="9">
        <f t="shared" si="1"/>
        <v>55.489964580873675</v>
      </c>
      <c r="AQ21" s="9">
        <f t="shared" si="1"/>
        <v>55.060728744939262</v>
      </c>
      <c r="AR21" s="9">
        <f t="shared" si="1"/>
        <v>54.95495495495495</v>
      </c>
      <c r="AS21" s="9"/>
      <c r="AT21" s="9"/>
      <c r="AU21" s="9"/>
      <c r="AV21" s="9">
        <f t="shared" si="1"/>
        <v>55.044390637610974</v>
      </c>
      <c r="AW21" s="9">
        <f t="shared" si="1"/>
        <v>54.703832752613231</v>
      </c>
      <c r="AX21" s="9">
        <f t="shared" si="1"/>
        <v>55.405405405405403</v>
      </c>
      <c r="AY21" s="9">
        <f t="shared" si="1"/>
        <v>54.666666666666664</v>
      </c>
      <c r="AZ21" s="9">
        <f t="shared" si="1"/>
        <v>55.29308836395451</v>
      </c>
      <c r="BA21" s="9">
        <f t="shared" si="1"/>
        <v>50.755287009063444</v>
      </c>
      <c r="BB21" s="9">
        <f t="shared" si="1"/>
        <v>52.198852772466537</v>
      </c>
      <c r="BC21" s="38">
        <f t="shared" si="1"/>
        <v>64.178319720900035</v>
      </c>
      <c r="BD21" s="9">
        <f t="shared" si="1"/>
        <v>52.380973225559352</v>
      </c>
      <c r="BE21" s="9">
        <f t="shared" si="1"/>
        <v>65.492031790468673</v>
      </c>
      <c r="BF21" s="48">
        <f t="shared" si="1"/>
        <v>64.476697754309882</v>
      </c>
      <c r="BG21" s="9"/>
      <c r="BH21" s="9"/>
      <c r="BI21" s="9"/>
      <c r="BJ21" s="9"/>
      <c r="BK21" s="9"/>
      <c r="BL21" s="9"/>
      <c r="BM21" s="9"/>
      <c r="BN21" s="9"/>
      <c r="BO21" s="38">
        <f t="shared" si="1"/>
        <v>45.774725764056136</v>
      </c>
      <c r="BP21" s="9">
        <f t="shared" si="1"/>
        <v>48.920461901198415</v>
      </c>
      <c r="BQ21" s="9">
        <f t="shared" si="1"/>
        <v>54.0460543345744</v>
      </c>
      <c r="BR21" s="48">
        <f t="shared" si="1"/>
        <v>60.202247365310043</v>
      </c>
      <c r="BS21" s="80">
        <f t="shared" si="1"/>
        <v>53.873959602759214</v>
      </c>
      <c r="BT21" s="80">
        <f t="shared" si="1"/>
        <v>45.787856625186222</v>
      </c>
      <c r="BU21" s="80">
        <f t="shared" si="1"/>
        <v>68.799487667962921</v>
      </c>
      <c r="BV21" s="9">
        <f t="shared" si="1"/>
        <v>55.117336266933215</v>
      </c>
      <c r="BW21" s="9">
        <f t="shared" si="1"/>
        <v>52.177539639082788</v>
      </c>
      <c r="BX21" s="9">
        <f t="shared" si="1"/>
        <v>50.584988821720003</v>
      </c>
      <c r="BY21" s="9">
        <f t="shared" si="1"/>
        <v>52.138865029333516</v>
      </c>
      <c r="BZ21" s="9">
        <f t="shared" si="1"/>
        <v>49.32116625862453</v>
      </c>
      <c r="CA21" s="9">
        <f t="shared" si="1"/>
        <v>44.776806258628625</v>
      </c>
      <c r="CB21" s="9">
        <f t="shared" si="1"/>
        <v>43.807641633728586</v>
      </c>
    </row>
    <row r="22" spans="1:80" x14ac:dyDescent="0.3">
      <c r="A22" s="6" t="s">
        <v>9</v>
      </c>
      <c r="B22" s="6">
        <v>31.9</v>
      </c>
      <c r="C22" s="6">
        <v>13.37</v>
      </c>
      <c r="D22" s="6">
        <v>28.84</v>
      </c>
      <c r="E22" s="6">
        <v>30.55</v>
      </c>
      <c r="F22" s="6">
        <v>21.99</v>
      </c>
      <c r="G22" s="6">
        <v>29.18</v>
      </c>
      <c r="H22" s="6">
        <v>9.6</v>
      </c>
      <c r="I22" s="6">
        <v>31.21</v>
      </c>
      <c r="J22" s="6">
        <v>15.59</v>
      </c>
      <c r="K22" s="6">
        <v>22.9</v>
      </c>
      <c r="L22" s="6">
        <v>12.3</v>
      </c>
      <c r="M22" s="23">
        <v>23.1</v>
      </c>
      <c r="N22" s="23">
        <v>24.6</v>
      </c>
      <c r="O22" s="23">
        <v>21.3</v>
      </c>
      <c r="P22" s="23">
        <v>16.3</v>
      </c>
      <c r="Q22" s="23">
        <v>19.5</v>
      </c>
      <c r="R22" s="23">
        <v>33.1</v>
      </c>
      <c r="S22" s="23">
        <v>21.2</v>
      </c>
      <c r="T22" s="23">
        <v>29.1</v>
      </c>
      <c r="U22" s="23">
        <v>13.2</v>
      </c>
      <c r="V22" s="16">
        <v>23.3</v>
      </c>
      <c r="W22" s="10">
        <v>31.1</v>
      </c>
      <c r="X22" s="10">
        <v>32.299999999999997</v>
      </c>
      <c r="Y22" s="10">
        <v>31.4</v>
      </c>
      <c r="Z22" s="10">
        <v>35.6</v>
      </c>
      <c r="AA22" s="62">
        <v>36.1741104294479</v>
      </c>
      <c r="AB22" s="63">
        <v>22.640797546012273</v>
      </c>
      <c r="AC22" s="63">
        <v>18.521963190184049</v>
      </c>
      <c r="AD22" s="63">
        <v>33.206503067484661</v>
      </c>
      <c r="AE22" s="63">
        <v>70.685337423312887</v>
      </c>
      <c r="AF22" s="64">
        <v>33.956932515337428</v>
      </c>
      <c r="AG22" s="2">
        <v>31.3</v>
      </c>
      <c r="AH22" s="2">
        <v>33.799999999999997</v>
      </c>
      <c r="AI22" s="2">
        <v>40.4</v>
      </c>
      <c r="AJ22" s="2">
        <v>47.4</v>
      </c>
      <c r="AK22" s="2">
        <v>21.5</v>
      </c>
      <c r="AL22" s="2">
        <v>20.100000000000001</v>
      </c>
      <c r="AM22" s="2">
        <v>35.880000000000003</v>
      </c>
      <c r="AN22" s="25">
        <v>31.79</v>
      </c>
      <c r="AO22" s="25">
        <v>30.9</v>
      </c>
      <c r="AP22" s="25">
        <v>30.26</v>
      </c>
      <c r="AQ22" s="25">
        <v>34.4</v>
      </c>
      <c r="AR22" s="25">
        <v>32.14</v>
      </c>
      <c r="AS22" s="10">
        <v>32.299999999999997</v>
      </c>
      <c r="AT22" s="10">
        <v>31.6</v>
      </c>
      <c r="AU22" s="10">
        <v>31.9</v>
      </c>
      <c r="AV22" s="10">
        <v>36.6</v>
      </c>
      <c r="AW22" s="10">
        <v>34.700000000000003</v>
      </c>
      <c r="AX22" s="10">
        <v>33.4</v>
      </c>
      <c r="AY22" s="10">
        <v>23.5</v>
      </c>
      <c r="AZ22" s="10">
        <v>39</v>
      </c>
      <c r="BA22" s="10">
        <v>35.200000000000003</v>
      </c>
      <c r="BB22" s="10">
        <v>30.3</v>
      </c>
      <c r="BC22" s="69">
        <v>30.97226993865031</v>
      </c>
      <c r="BD22" s="70">
        <v>32.456073619631901</v>
      </c>
      <c r="BE22" s="70">
        <v>33.070061349693255</v>
      </c>
      <c r="BF22" s="71">
        <v>28.874478527607362</v>
      </c>
      <c r="BG22" s="6">
        <v>33</v>
      </c>
      <c r="BH22" s="6">
        <v>34</v>
      </c>
      <c r="BI22" s="6">
        <v>40</v>
      </c>
      <c r="BJ22" s="6">
        <v>29.8</v>
      </c>
      <c r="BK22" s="6">
        <v>30.5</v>
      </c>
      <c r="BL22" s="6">
        <v>32.4</v>
      </c>
      <c r="BM22" s="6">
        <v>31.2</v>
      </c>
      <c r="BN22" s="6">
        <v>31.8</v>
      </c>
      <c r="BO22" s="69">
        <v>28.115521472392636</v>
      </c>
      <c r="BP22" s="70">
        <v>29.33496932515337</v>
      </c>
      <c r="BQ22" s="72">
        <v>36.45552147239264</v>
      </c>
      <c r="BR22" s="73">
        <v>26.367361963190184</v>
      </c>
      <c r="BS22" s="82">
        <v>45.341288343558283</v>
      </c>
      <c r="BT22" s="82">
        <v>30.477668711656445</v>
      </c>
      <c r="BU22" s="82">
        <v>46.339018404907975</v>
      </c>
      <c r="BV22" s="2">
        <v>33.82</v>
      </c>
      <c r="BW22" s="2">
        <v>37.35</v>
      </c>
      <c r="BX22" s="2">
        <v>33.200000000000003</v>
      </c>
      <c r="BY22" s="2">
        <v>29.83</v>
      </c>
      <c r="BZ22" s="25">
        <v>33.143470743807391</v>
      </c>
      <c r="CA22" s="25">
        <v>31.978176045855765</v>
      </c>
      <c r="CB22" s="25">
        <v>33.807120345549755</v>
      </c>
    </row>
    <row r="23" spans="1:80" x14ac:dyDescent="0.3">
      <c r="A23" s="6" t="s">
        <v>10</v>
      </c>
      <c r="B23" s="6">
        <v>60.49</v>
      </c>
      <c r="C23" s="6">
        <v>25.42</v>
      </c>
      <c r="D23" s="6">
        <v>51.04</v>
      </c>
      <c r="E23" s="6">
        <v>60.55</v>
      </c>
      <c r="F23" s="6">
        <v>40.1</v>
      </c>
      <c r="G23" s="6">
        <v>54.42</v>
      </c>
      <c r="H23" s="6">
        <v>20.260000000000002</v>
      </c>
      <c r="I23" s="6">
        <v>60.43</v>
      </c>
      <c r="J23" s="6">
        <v>29.79</v>
      </c>
      <c r="K23" s="6">
        <v>47.5</v>
      </c>
      <c r="L23" s="6">
        <v>24.7</v>
      </c>
      <c r="M23" s="23">
        <v>44.2</v>
      </c>
      <c r="N23" s="23">
        <v>46.9</v>
      </c>
      <c r="O23" s="23">
        <v>40.6</v>
      </c>
      <c r="P23" s="23">
        <v>31.5</v>
      </c>
      <c r="Q23" s="23">
        <v>38.700000000000003</v>
      </c>
      <c r="R23" s="23">
        <v>62.7</v>
      </c>
      <c r="S23" s="23">
        <v>42.8</v>
      </c>
      <c r="T23" s="23">
        <v>55.2</v>
      </c>
      <c r="U23" s="23">
        <v>32.700000000000003</v>
      </c>
      <c r="V23" s="16">
        <v>47.5</v>
      </c>
      <c r="W23" s="10">
        <v>62.4</v>
      </c>
      <c r="X23" s="10">
        <v>66.2</v>
      </c>
      <c r="Y23" s="10">
        <v>61.1</v>
      </c>
      <c r="Z23" s="10">
        <v>67.400000000000006</v>
      </c>
      <c r="AA23" s="62">
        <v>72.995348837209306</v>
      </c>
      <c r="AB23" s="63">
        <v>45.467441860465115</v>
      </c>
      <c r="AC23" s="63">
        <v>38.158139534883723</v>
      </c>
      <c r="AD23" s="63">
        <v>67.484883720930227</v>
      </c>
      <c r="AE23" s="65">
        <v>135.11627906976744</v>
      </c>
      <c r="AF23" s="64">
        <v>66.443023255813941</v>
      </c>
      <c r="AG23" s="2">
        <v>63.5</v>
      </c>
      <c r="AH23" s="2">
        <v>69.099999999999994</v>
      </c>
      <c r="AI23" s="2">
        <v>77.8</v>
      </c>
      <c r="AJ23" s="2">
        <v>94.5</v>
      </c>
      <c r="AK23" s="2">
        <v>48.6</v>
      </c>
      <c r="AL23" s="2">
        <v>41</v>
      </c>
      <c r="AM23" s="2">
        <v>67.09</v>
      </c>
      <c r="AN23" s="25">
        <v>61.71</v>
      </c>
      <c r="AO23" s="25">
        <v>57.75</v>
      </c>
      <c r="AP23" s="25">
        <v>59.68</v>
      </c>
      <c r="AQ23" s="25">
        <v>67.34</v>
      </c>
      <c r="AR23" s="25">
        <v>60.14</v>
      </c>
      <c r="AS23" s="10">
        <v>63.1</v>
      </c>
      <c r="AT23" s="10">
        <v>61.8</v>
      </c>
      <c r="AU23" s="10">
        <v>60.1</v>
      </c>
      <c r="AV23" s="10">
        <v>62.8</v>
      </c>
      <c r="AW23" s="10">
        <v>60.2</v>
      </c>
      <c r="AX23" s="10">
        <v>60.7</v>
      </c>
      <c r="AY23" s="10">
        <v>46.5</v>
      </c>
      <c r="AZ23" s="10">
        <v>66.7</v>
      </c>
      <c r="BA23" s="10">
        <v>60.3</v>
      </c>
      <c r="BB23" s="10">
        <v>55.4</v>
      </c>
      <c r="BC23" s="69">
        <v>61.445348837209295</v>
      </c>
      <c r="BD23" s="70">
        <v>65.547674418604657</v>
      </c>
      <c r="BE23" s="70">
        <v>63.952325581395343</v>
      </c>
      <c r="BF23" s="71">
        <v>57.627906976744185</v>
      </c>
      <c r="BG23" s="6">
        <v>58.2</v>
      </c>
      <c r="BH23" s="6">
        <v>64.2</v>
      </c>
      <c r="BI23" s="6">
        <v>69.599999999999994</v>
      </c>
      <c r="BJ23" s="6">
        <v>55.6</v>
      </c>
      <c r="BK23" s="6">
        <v>58.1</v>
      </c>
      <c r="BL23" s="6">
        <v>68.7</v>
      </c>
      <c r="BM23" s="6">
        <v>63.1</v>
      </c>
      <c r="BN23" s="6">
        <v>65.900000000000006</v>
      </c>
      <c r="BO23" s="69">
        <v>56.284883720930232</v>
      </c>
      <c r="BP23" s="70">
        <v>53.867441860465121</v>
      </c>
      <c r="BQ23" s="72">
        <v>67.346511627906963</v>
      </c>
      <c r="BR23" s="73">
        <v>56.016279069767435</v>
      </c>
      <c r="BS23" s="82">
        <v>88.965116279069761</v>
      </c>
      <c r="BT23" s="82">
        <v>51.710465116279074</v>
      </c>
      <c r="BU23" s="82">
        <v>108.41860465116279</v>
      </c>
      <c r="BV23" s="2">
        <v>62.03</v>
      </c>
      <c r="BW23" s="2">
        <v>70.64</v>
      </c>
      <c r="BX23" s="2">
        <v>62.78</v>
      </c>
      <c r="BY23" s="2">
        <v>55.74</v>
      </c>
      <c r="BZ23" s="25">
        <v>63.879515078479045</v>
      </c>
      <c r="CA23" s="25">
        <v>59.761242962884936</v>
      </c>
      <c r="CB23" s="25">
        <v>62.598992282408737</v>
      </c>
    </row>
    <row r="24" spans="1:80" x14ac:dyDescent="0.3">
      <c r="A24" s="6" t="s">
        <v>11</v>
      </c>
      <c r="B24" s="6">
        <v>7.33</v>
      </c>
      <c r="C24" s="6">
        <v>3.67</v>
      </c>
      <c r="D24" s="6">
        <v>7.23</v>
      </c>
      <c r="E24" s="6">
        <v>7.9</v>
      </c>
      <c r="F24" s="6">
        <v>5.21</v>
      </c>
      <c r="G24" s="6">
        <v>6.9</v>
      </c>
      <c r="H24" s="6">
        <v>2.57</v>
      </c>
      <c r="I24" s="6">
        <v>7.05</v>
      </c>
      <c r="J24" s="6">
        <v>3.64</v>
      </c>
      <c r="K24" s="6">
        <v>5.82</v>
      </c>
      <c r="L24" s="6">
        <v>2.98</v>
      </c>
      <c r="M24" s="23">
        <v>4.97</v>
      </c>
      <c r="N24" s="23">
        <v>5.25</v>
      </c>
      <c r="O24" s="23">
        <v>4.51</v>
      </c>
      <c r="P24" s="23">
        <v>3.62</v>
      </c>
      <c r="Q24" s="23">
        <v>4.6100000000000003</v>
      </c>
      <c r="R24" s="23">
        <v>6.92</v>
      </c>
      <c r="S24" s="23">
        <v>4.92</v>
      </c>
      <c r="T24" s="23">
        <v>6.15</v>
      </c>
      <c r="U24" s="23">
        <v>4.3899999999999997</v>
      </c>
      <c r="V24" s="15">
        <v>5.5</v>
      </c>
      <c r="W24" s="9">
        <v>6.95</v>
      </c>
      <c r="X24" s="9">
        <v>7.41</v>
      </c>
      <c r="Y24" s="9">
        <v>6.8</v>
      </c>
      <c r="Z24" s="9">
        <v>7.32</v>
      </c>
      <c r="AA24" s="39">
        <v>9.0146183953033265</v>
      </c>
      <c r="AB24" s="24">
        <v>5.7614090019569471</v>
      </c>
      <c r="AC24" s="24">
        <v>4.9617651663405091</v>
      </c>
      <c r="AD24" s="24">
        <v>8.526223091976517</v>
      </c>
      <c r="AE24" s="24">
        <v>16.415048923679063</v>
      </c>
      <c r="AF24" s="49">
        <v>8.3027201565557718</v>
      </c>
      <c r="AG24" s="2">
        <v>7.8</v>
      </c>
      <c r="AH24" s="2">
        <v>7.9</v>
      </c>
      <c r="AI24" s="2">
        <v>8.6</v>
      </c>
      <c r="AJ24" s="2">
        <v>11.3</v>
      </c>
      <c r="AK24" s="2">
        <v>5.9</v>
      </c>
      <c r="AL24" s="2">
        <v>4.5</v>
      </c>
      <c r="AM24" s="2">
        <v>7.5730000000000004</v>
      </c>
      <c r="AN24" s="28">
        <v>7.4340000000000002</v>
      </c>
      <c r="AO24" s="28">
        <v>6.843</v>
      </c>
      <c r="AP24" s="28">
        <v>7.1639999999999997</v>
      </c>
      <c r="AQ24" s="28">
        <v>8.1010000000000009</v>
      </c>
      <c r="AR24" s="28">
        <v>7.1920000000000002</v>
      </c>
      <c r="AS24" s="9">
        <v>7</v>
      </c>
      <c r="AT24" s="9">
        <v>6.79</v>
      </c>
      <c r="AU24" s="9">
        <v>6.5</v>
      </c>
      <c r="AV24" s="9">
        <v>7.17</v>
      </c>
      <c r="AW24" s="9">
        <v>6.77</v>
      </c>
      <c r="AX24" s="9">
        <v>7.05</v>
      </c>
      <c r="AY24" s="9">
        <v>4.5999999999999996</v>
      </c>
      <c r="AZ24" s="9">
        <v>7.51</v>
      </c>
      <c r="BA24" s="9">
        <v>6.71</v>
      </c>
      <c r="BB24" s="9">
        <v>6.29</v>
      </c>
      <c r="BC24" s="56">
        <v>7.670289628180039</v>
      </c>
      <c r="BD24" s="26">
        <v>8.2522250489236786</v>
      </c>
      <c r="BE24" s="26">
        <v>7.9343542074364004</v>
      </c>
      <c r="BF24" s="61">
        <v>7.2265949119373776</v>
      </c>
      <c r="BG24" s="6">
        <v>6.63</v>
      </c>
      <c r="BH24" s="6">
        <v>6.92</v>
      </c>
      <c r="BI24" s="6">
        <v>7.54</v>
      </c>
      <c r="BJ24" s="6">
        <v>6.13</v>
      </c>
      <c r="BK24" s="6">
        <v>6.59</v>
      </c>
      <c r="BL24" s="6">
        <v>8.1999999999999993</v>
      </c>
      <c r="BM24" s="6">
        <v>7.43</v>
      </c>
      <c r="BN24" s="6">
        <v>7.51</v>
      </c>
      <c r="BO24" s="56">
        <v>6.8996183953033272</v>
      </c>
      <c r="BP24" s="26">
        <v>6.6628708414872797</v>
      </c>
      <c r="BQ24" s="27">
        <v>8.4268884540117419</v>
      </c>
      <c r="BR24" s="53">
        <v>6.4252954990215265</v>
      </c>
      <c r="BS24" s="82">
        <v>10.8440313111546</v>
      </c>
      <c r="BT24" s="82">
        <v>6.5709863013698628</v>
      </c>
      <c r="BU24" s="82">
        <v>13.873737769080236</v>
      </c>
      <c r="BV24" s="2">
        <v>6.9290000000000003</v>
      </c>
      <c r="BW24" s="2">
        <v>8.2240000000000002</v>
      </c>
      <c r="BX24" s="2">
        <v>7.258</v>
      </c>
      <c r="BY24" s="2">
        <v>6.3</v>
      </c>
      <c r="BZ24" s="28">
        <v>6.9903273862142559</v>
      </c>
      <c r="CA24" s="28">
        <v>6.5745720590071013</v>
      </c>
      <c r="CB24" s="28">
        <v>6.8368544692862212</v>
      </c>
    </row>
    <row r="25" spans="1:80" x14ac:dyDescent="0.3">
      <c r="A25" s="6" t="s">
        <v>12</v>
      </c>
      <c r="B25" s="6">
        <v>25.46</v>
      </c>
      <c r="C25" s="6">
        <v>13.51</v>
      </c>
      <c r="D25" s="6">
        <v>25.51</v>
      </c>
      <c r="E25" s="6">
        <v>30.62</v>
      </c>
      <c r="F25" s="6">
        <v>19.98</v>
      </c>
      <c r="G25" s="6">
        <v>25.2</v>
      </c>
      <c r="H25" s="6">
        <v>10.64</v>
      </c>
      <c r="I25" s="6">
        <v>25.98</v>
      </c>
      <c r="J25" s="6">
        <v>13.93</v>
      </c>
      <c r="K25" s="6">
        <v>22.2</v>
      </c>
      <c r="L25" s="6">
        <v>11.7</v>
      </c>
      <c r="M25" s="23">
        <v>18.600000000000001</v>
      </c>
      <c r="N25" s="23">
        <v>19.899999999999999</v>
      </c>
      <c r="O25" s="23">
        <v>16.8</v>
      </c>
      <c r="P25" s="23">
        <v>14.3</v>
      </c>
      <c r="Q25" s="23">
        <v>18.399999999999999</v>
      </c>
      <c r="R25" s="23">
        <v>25.5</v>
      </c>
      <c r="S25" s="23">
        <v>19.399999999999999</v>
      </c>
      <c r="T25" s="23">
        <v>22.9</v>
      </c>
      <c r="U25" s="23">
        <v>18.899999999999999</v>
      </c>
      <c r="V25" s="16">
        <v>22.1</v>
      </c>
      <c r="W25" s="10">
        <v>27</v>
      </c>
      <c r="X25" s="10">
        <v>28.1</v>
      </c>
      <c r="Y25" s="10">
        <v>26.6</v>
      </c>
      <c r="Z25" s="10">
        <v>27.5</v>
      </c>
      <c r="AA25" s="62">
        <v>31.92</v>
      </c>
      <c r="AB25" s="63">
        <v>20.442857142857143</v>
      </c>
      <c r="AC25" s="63">
        <v>18.111428571428569</v>
      </c>
      <c r="AD25" s="63">
        <v>31.302857142857142</v>
      </c>
      <c r="AE25" s="63">
        <v>58.68</v>
      </c>
      <c r="AF25" s="64">
        <v>30.779999999999994</v>
      </c>
      <c r="AG25" s="2">
        <v>27.3</v>
      </c>
      <c r="AH25" s="2">
        <v>28.1</v>
      </c>
      <c r="AI25" s="2">
        <v>29.8</v>
      </c>
      <c r="AJ25" s="2">
        <v>38.700000000000003</v>
      </c>
      <c r="AK25" s="2">
        <v>22.7</v>
      </c>
      <c r="AL25" s="2">
        <v>16.3</v>
      </c>
      <c r="AM25" s="2">
        <v>26.93</v>
      </c>
      <c r="AN25" s="29">
        <v>27.04</v>
      </c>
      <c r="AO25" s="29">
        <v>25.35</v>
      </c>
      <c r="AP25" s="29">
        <v>26.61</v>
      </c>
      <c r="AQ25" s="29">
        <v>30.1</v>
      </c>
      <c r="AR25" s="29">
        <v>26.47</v>
      </c>
      <c r="AS25" s="10">
        <v>26.9</v>
      </c>
      <c r="AT25" s="10">
        <v>25.9</v>
      </c>
      <c r="AU25" s="10">
        <v>24.1</v>
      </c>
      <c r="AV25" s="10">
        <v>26.4</v>
      </c>
      <c r="AW25" s="10">
        <v>25.6</v>
      </c>
      <c r="AX25" s="10">
        <v>26.2</v>
      </c>
      <c r="AY25" s="10">
        <v>17.100000000000001</v>
      </c>
      <c r="AZ25" s="10">
        <v>27.9</v>
      </c>
      <c r="BA25" s="10">
        <v>25.1</v>
      </c>
      <c r="BB25" s="10">
        <v>23.3</v>
      </c>
      <c r="BC25" s="69">
        <v>27.24</v>
      </c>
      <c r="BD25" s="70">
        <v>29.751428571428569</v>
      </c>
      <c r="BE25" s="70">
        <v>27.865714285714283</v>
      </c>
      <c r="BF25" s="71">
        <v>25.919999999999998</v>
      </c>
      <c r="BG25" s="6">
        <v>25.8</v>
      </c>
      <c r="BH25" s="6">
        <v>25.1</v>
      </c>
      <c r="BI25" s="6">
        <v>28.9</v>
      </c>
      <c r="BJ25" s="6">
        <v>22.9</v>
      </c>
      <c r="BK25" s="6">
        <v>23.1</v>
      </c>
      <c r="BL25" s="6">
        <v>30.9</v>
      </c>
      <c r="BM25" s="6">
        <v>27.6</v>
      </c>
      <c r="BN25" s="6">
        <v>27.6</v>
      </c>
      <c r="BO25" s="69">
        <v>23.331428571428571</v>
      </c>
      <c r="BP25" s="70">
        <v>22.911428571428569</v>
      </c>
      <c r="BQ25" s="72">
        <v>29.1</v>
      </c>
      <c r="BR25" s="73">
        <v>22.542857142857144</v>
      </c>
      <c r="BS25" s="82">
        <v>38.537142857142854</v>
      </c>
      <c r="BT25" s="82">
        <v>21.900000000000002</v>
      </c>
      <c r="BU25" s="82">
        <v>47.005714285714291</v>
      </c>
      <c r="BV25" s="2">
        <v>24.64</v>
      </c>
      <c r="BW25" s="2">
        <v>31.11</v>
      </c>
      <c r="BX25" s="2">
        <v>26.22</v>
      </c>
      <c r="BY25" s="2">
        <v>22.87</v>
      </c>
      <c r="BZ25" s="29">
        <v>25.415474244905305</v>
      </c>
      <c r="CA25" s="29">
        <v>23.808582166733391</v>
      </c>
      <c r="CB25" s="29">
        <v>24.881901859777585</v>
      </c>
    </row>
    <row r="26" spans="1:80" x14ac:dyDescent="0.3">
      <c r="A26" s="6" t="s">
        <v>13</v>
      </c>
      <c r="B26" s="6">
        <v>4.5599999999999996</v>
      </c>
      <c r="C26" s="6">
        <v>2.89</v>
      </c>
      <c r="D26" s="6">
        <v>4.79</v>
      </c>
      <c r="E26" s="6">
        <v>5.64</v>
      </c>
      <c r="F26" s="6">
        <v>3.89</v>
      </c>
      <c r="G26" s="6">
        <v>4.87</v>
      </c>
      <c r="H26" s="6">
        <v>2.2999999999999998</v>
      </c>
      <c r="I26" s="6">
        <v>5.04</v>
      </c>
      <c r="J26" s="6">
        <v>2.8</v>
      </c>
      <c r="K26" s="6">
        <v>4.45</v>
      </c>
      <c r="L26" s="6">
        <v>2.39</v>
      </c>
      <c r="M26" s="23">
        <v>3.5</v>
      </c>
      <c r="N26" s="23">
        <v>3.75</v>
      </c>
      <c r="O26" s="23">
        <v>3.44</v>
      </c>
      <c r="P26" s="23">
        <v>2.82</v>
      </c>
      <c r="Q26" s="23">
        <v>3.71</v>
      </c>
      <c r="R26" s="23">
        <v>4.45</v>
      </c>
      <c r="S26" s="23">
        <v>3.95</v>
      </c>
      <c r="T26" s="23">
        <v>4.32</v>
      </c>
      <c r="U26" s="23">
        <v>4.1900000000000004</v>
      </c>
      <c r="V26" s="15">
        <v>4.3</v>
      </c>
      <c r="W26" s="9">
        <v>4.8899999999999997</v>
      </c>
      <c r="X26" s="9">
        <v>5.3</v>
      </c>
      <c r="Y26" s="9">
        <v>5.0999999999999996</v>
      </c>
      <c r="Z26" s="9">
        <v>5.13</v>
      </c>
      <c r="AA26" s="39">
        <v>5.6181034482758623</v>
      </c>
      <c r="AB26" s="24">
        <v>3.830172413793103</v>
      </c>
      <c r="AC26" s="24">
        <v>3.4482758620689653</v>
      </c>
      <c r="AD26" s="24">
        <v>6.3491379310344831</v>
      </c>
      <c r="AE26" s="63">
        <v>10.568965517241379</v>
      </c>
      <c r="AF26" s="49">
        <v>6.011206896551724</v>
      </c>
      <c r="AG26" s="2">
        <v>6</v>
      </c>
      <c r="AH26" s="2">
        <v>5.9</v>
      </c>
      <c r="AI26" s="2">
        <v>6.1</v>
      </c>
      <c r="AJ26" s="2">
        <v>7.2</v>
      </c>
      <c r="AK26" s="2">
        <v>5.6</v>
      </c>
      <c r="AL26" s="2">
        <v>3.5</v>
      </c>
      <c r="AM26" s="2">
        <v>4.1840000000000002</v>
      </c>
      <c r="AN26" s="28">
        <v>5.0380000000000003</v>
      </c>
      <c r="AO26" s="28">
        <v>4.8040000000000003</v>
      </c>
      <c r="AP26" s="28">
        <v>4.99</v>
      </c>
      <c r="AQ26" s="28">
        <v>5.6440000000000001</v>
      </c>
      <c r="AR26" s="28">
        <v>5.03</v>
      </c>
      <c r="AS26" s="9">
        <v>5.1100000000000003</v>
      </c>
      <c r="AT26" s="9">
        <v>5.0599999999999996</v>
      </c>
      <c r="AU26" s="9">
        <v>4.43</v>
      </c>
      <c r="AV26" s="9">
        <v>5</v>
      </c>
      <c r="AW26" s="9">
        <v>5.01</v>
      </c>
      <c r="AX26" s="9">
        <v>5.0599999999999996</v>
      </c>
      <c r="AY26" s="9">
        <v>3.23</v>
      </c>
      <c r="AZ26" s="9">
        <v>5.43</v>
      </c>
      <c r="BA26" s="9">
        <v>4.72</v>
      </c>
      <c r="BB26" s="9">
        <v>4.47</v>
      </c>
      <c r="BC26" s="56">
        <v>4.9853448275862071</v>
      </c>
      <c r="BD26" s="26">
        <v>6.0603448275862073</v>
      </c>
      <c r="BE26" s="26">
        <v>5.0827586206896553</v>
      </c>
      <c r="BF26" s="61">
        <v>4.9068965517241381</v>
      </c>
      <c r="BG26" s="6">
        <v>3.95</v>
      </c>
      <c r="BH26" s="6">
        <v>3.82</v>
      </c>
      <c r="BI26" s="6">
        <v>4.45</v>
      </c>
      <c r="BJ26" s="6">
        <v>4.3600000000000003</v>
      </c>
      <c r="BK26" s="6">
        <v>3.66</v>
      </c>
      <c r="BL26" s="6">
        <v>5.73</v>
      </c>
      <c r="BM26" s="6">
        <v>5.26</v>
      </c>
      <c r="BN26" s="6">
        <v>5.07</v>
      </c>
      <c r="BO26" s="56">
        <v>4.113793103448276</v>
      </c>
      <c r="BP26" s="26">
        <v>4.0327586206896555</v>
      </c>
      <c r="BQ26" s="27">
        <v>4.9008620689655169</v>
      </c>
      <c r="BR26" s="53">
        <v>4.1163793103448274</v>
      </c>
      <c r="BS26" s="82">
        <v>6.8939655172413792</v>
      </c>
      <c r="BT26" s="82">
        <v>3.6913793103448271</v>
      </c>
      <c r="BU26" s="82">
        <v>7.8215517241379313</v>
      </c>
      <c r="BV26" s="2">
        <v>3.8719999999999999</v>
      </c>
      <c r="BW26" s="2">
        <v>5.7720000000000002</v>
      </c>
      <c r="BX26" s="2">
        <v>4.2889999999999997</v>
      </c>
      <c r="BY26" s="2">
        <v>3.7480000000000002</v>
      </c>
      <c r="BZ26" s="28">
        <v>4.8632615276779072</v>
      </c>
      <c r="CA26" s="28">
        <v>4.5756836946262363</v>
      </c>
      <c r="CB26" s="28">
        <v>4.8825748746585971</v>
      </c>
    </row>
    <row r="27" spans="1:80" x14ac:dyDescent="0.3">
      <c r="A27" s="6" t="s">
        <v>14</v>
      </c>
      <c r="B27" s="6">
        <v>1.21</v>
      </c>
      <c r="C27" s="6">
        <v>0.74</v>
      </c>
      <c r="D27" s="6">
        <v>1.1100000000000001</v>
      </c>
      <c r="E27" s="6">
        <v>1.31</v>
      </c>
      <c r="F27" s="6">
        <v>0.93</v>
      </c>
      <c r="G27" s="6">
        <v>1.1200000000000001</v>
      </c>
      <c r="H27" s="6">
        <v>0.41</v>
      </c>
      <c r="I27" s="6">
        <v>1.1399999999999999</v>
      </c>
      <c r="J27" s="6">
        <v>0.56000000000000005</v>
      </c>
      <c r="K27" s="6">
        <v>0.9</v>
      </c>
      <c r="L27" s="6">
        <v>0.45</v>
      </c>
      <c r="M27" s="23">
        <v>0.93</v>
      </c>
      <c r="N27" s="23">
        <v>0.96</v>
      </c>
      <c r="O27" s="23">
        <v>0.87</v>
      </c>
      <c r="P27" s="23">
        <v>0.83</v>
      </c>
      <c r="Q27" s="23">
        <v>0.92</v>
      </c>
      <c r="R27" s="23">
        <v>1.32</v>
      </c>
      <c r="S27" s="23">
        <v>0.99</v>
      </c>
      <c r="T27" s="23">
        <v>1.1200000000000001</v>
      </c>
      <c r="U27" s="23">
        <v>1.03</v>
      </c>
      <c r="V27" s="15">
        <v>1.18</v>
      </c>
      <c r="W27" s="9">
        <v>1.36</v>
      </c>
      <c r="X27" s="9">
        <v>1.44</v>
      </c>
      <c r="Y27" s="9">
        <v>1.4</v>
      </c>
      <c r="Z27" s="9">
        <v>1.19</v>
      </c>
      <c r="AA27" s="39">
        <v>1.555409090909091</v>
      </c>
      <c r="AB27" s="24">
        <v>1.0657272727272726</v>
      </c>
      <c r="AC27" s="24">
        <v>1.0285909090909091</v>
      </c>
      <c r="AD27" s="24">
        <v>1.7920454545454547</v>
      </c>
      <c r="AE27" s="24">
        <v>2.9173636363636364</v>
      </c>
      <c r="AF27" s="49">
        <v>1.6702727272727274</v>
      </c>
      <c r="AG27" s="2">
        <v>1.8</v>
      </c>
      <c r="AH27" s="2">
        <v>1.7</v>
      </c>
      <c r="AI27" s="2">
        <v>1.7</v>
      </c>
      <c r="AJ27" s="2">
        <v>2.1</v>
      </c>
      <c r="AK27" s="2">
        <v>1.8</v>
      </c>
      <c r="AL27" s="2">
        <v>1.1000000000000001</v>
      </c>
      <c r="AM27" s="2">
        <v>1.0740000000000001</v>
      </c>
      <c r="AN27" s="28">
        <v>1.2509999999999999</v>
      </c>
      <c r="AO27" s="28">
        <v>1.198</v>
      </c>
      <c r="AP27" s="28">
        <v>1.2230000000000001</v>
      </c>
      <c r="AQ27" s="28">
        <v>1.3540000000000001</v>
      </c>
      <c r="AR27" s="28">
        <v>1.26</v>
      </c>
      <c r="AS27" s="9">
        <v>1.23</v>
      </c>
      <c r="AT27" s="9">
        <v>1.26</v>
      </c>
      <c r="AU27" s="9">
        <v>1.1299999999999999</v>
      </c>
      <c r="AV27" s="9">
        <v>1.34</v>
      </c>
      <c r="AW27" s="9">
        <v>1.3</v>
      </c>
      <c r="AX27" s="9">
        <v>1.42</v>
      </c>
      <c r="AY27" s="9">
        <v>0.77</v>
      </c>
      <c r="AZ27" s="9">
        <v>1.36</v>
      </c>
      <c r="BA27" s="9">
        <v>1.25</v>
      </c>
      <c r="BB27" s="9">
        <v>1.27</v>
      </c>
      <c r="BC27" s="56">
        <v>1.3826818181818181</v>
      </c>
      <c r="BD27" s="26">
        <v>1.3593636363636366</v>
      </c>
      <c r="BE27" s="26">
        <v>1.4837272727272726</v>
      </c>
      <c r="BF27" s="61">
        <v>1.4854545454545454</v>
      </c>
      <c r="BG27" s="6">
        <v>1.19</v>
      </c>
      <c r="BH27" s="6">
        <v>1.22</v>
      </c>
      <c r="BI27" s="6">
        <v>1.2</v>
      </c>
      <c r="BJ27" s="6">
        <v>0.93</v>
      </c>
      <c r="BK27" s="6">
        <v>0.96</v>
      </c>
      <c r="BL27" s="6">
        <v>1.48</v>
      </c>
      <c r="BM27" s="6">
        <v>1.44</v>
      </c>
      <c r="BN27" s="6">
        <v>1.3</v>
      </c>
      <c r="BO27" s="56">
        <v>1.1451818181818183</v>
      </c>
      <c r="BP27" s="26">
        <v>1.2954545454545454</v>
      </c>
      <c r="BQ27" s="27">
        <v>1.4034090909090908</v>
      </c>
      <c r="BR27" s="53">
        <v>1.0398181818181818</v>
      </c>
      <c r="BS27" s="82">
        <v>2.138363636363636</v>
      </c>
      <c r="BT27" s="82">
        <v>1.1304999999999998</v>
      </c>
      <c r="BU27" s="82">
        <v>2.5520454545454547</v>
      </c>
      <c r="BV27" s="2">
        <v>0.97199999999999998</v>
      </c>
      <c r="BW27" s="2">
        <v>1.377</v>
      </c>
      <c r="BX27" s="2">
        <v>1.0840000000000001</v>
      </c>
      <c r="BY27" s="2">
        <v>0.99099999999999999</v>
      </c>
      <c r="BZ27" s="28">
        <v>1.5940915891327243</v>
      </c>
      <c r="CA27" s="28">
        <v>1.3462269772788609</v>
      </c>
      <c r="CB27" s="28">
        <v>1.3044499842384509</v>
      </c>
    </row>
    <row r="28" spans="1:80" x14ac:dyDescent="0.3">
      <c r="A28" s="6" t="s">
        <v>15</v>
      </c>
      <c r="B28" s="6">
        <v>3.83</v>
      </c>
      <c r="C28" s="6">
        <v>2.4</v>
      </c>
      <c r="D28" s="6">
        <v>3.89</v>
      </c>
      <c r="E28" s="6">
        <v>4.63</v>
      </c>
      <c r="F28" s="6">
        <v>3.13</v>
      </c>
      <c r="G28" s="6">
        <v>4.0199999999999996</v>
      </c>
      <c r="H28" s="6">
        <v>1.91</v>
      </c>
      <c r="I28" s="6">
        <v>3.78</v>
      </c>
      <c r="J28" s="6">
        <v>2.38</v>
      </c>
      <c r="K28" s="6">
        <v>3.48</v>
      </c>
      <c r="L28" s="6">
        <v>1.86</v>
      </c>
      <c r="M28" s="23">
        <v>2.81</v>
      </c>
      <c r="N28" s="23">
        <v>3.01</v>
      </c>
      <c r="O28" s="23">
        <v>2.3199999999999998</v>
      </c>
      <c r="P28" s="23">
        <v>2.2400000000000002</v>
      </c>
      <c r="Q28" s="23">
        <v>3.02</v>
      </c>
      <c r="R28" s="23">
        <v>3.49</v>
      </c>
      <c r="S28" s="23">
        <v>3.29</v>
      </c>
      <c r="T28" s="23">
        <v>3.51</v>
      </c>
      <c r="U28" s="23">
        <v>3.88</v>
      </c>
      <c r="V28" s="15">
        <v>3.7</v>
      </c>
      <c r="W28" s="9">
        <v>4.18</v>
      </c>
      <c r="X28" s="9">
        <v>4.2699999999999996</v>
      </c>
      <c r="Y28" s="9">
        <v>4.47</v>
      </c>
      <c r="Z28" s="9">
        <v>4.28</v>
      </c>
      <c r="AA28" s="39">
        <v>4.7342872928176796</v>
      </c>
      <c r="AB28" s="24">
        <v>3.3195524861878449</v>
      </c>
      <c r="AC28" s="24">
        <v>3.0229005524861878</v>
      </c>
      <c r="AD28" s="24">
        <v>5.4299447513812149</v>
      </c>
      <c r="AE28" s="24">
        <v>8.3244696132596676</v>
      </c>
      <c r="AF28" s="49">
        <v>5.0708397790055253</v>
      </c>
      <c r="AG28" s="2">
        <v>5.0999999999999996</v>
      </c>
      <c r="AH28" s="2">
        <v>5</v>
      </c>
      <c r="AI28" s="2">
        <v>5.2</v>
      </c>
      <c r="AJ28" s="2">
        <v>5.9</v>
      </c>
      <c r="AK28" s="2">
        <v>5.2</v>
      </c>
      <c r="AL28" s="2">
        <v>3.3</v>
      </c>
      <c r="AM28" s="2">
        <v>3.395</v>
      </c>
      <c r="AN28" s="28">
        <v>3.6469999999999998</v>
      </c>
      <c r="AO28" s="28">
        <v>3.44</v>
      </c>
      <c r="AP28" s="28">
        <v>3.6360000000000001</v>
      </c>
      <c r="AQ28" s="28">
        <v>4.0679999999999996</v>
      </c>
      <c r="AR28" s="28">
        <v>3.6680000000000001</v>
      </c>
      <c r="AS28" s="9">
        <v>4.6100000000000003</v>
      </c>
      <c r="AT28" s="9">
        <v>4.4000000000000004</v>
      </c>
      <c r="AU28" s="9">
        <v>3.95</v>
      </c>
      <c r="AV28" s="9">
        <v>3.84</v>
      </c>
      <c r="AW28" s="9">
        <v>3.52</v>
      </c>
      <c r="AX28" s="9">
        <v>4.1500000000000004</v>
      </c>
      <c r="AY28" s="9">
        <v>2.64</v>
      </c>
      <c r="AZ28" s="9">
        <v>3.59</v>
      </c>
      <c r="BA28" s="9">
        <v>3.13</v>
      </c>
      <c r="BB28" s="9">
        <v>4.03</v>
      </c>
      <c r="BC28" s="56">
        <v>4.2502762430939232</v>
      </c>
      <c r="BD28" s="26">
        <v>5.2798839779005524</v>
      </c>
      <c r="BE28" s="26">
        <v>4.4150828729281768</v>
      </c>
      <c r="BF28" s="61">
        <v>4.1774143646408834</v>
      </c>
      <c r="BG28" s="6">
        <v>3.25</v>
      </c>
      <c r="BH28" s="6">
        <v>3.15</v>
      </c>
      <c r="BI28" s="6">
        <v>3.58</v>
      </c>
      <c r="BJ28" s="6">
        <v>2.87</v>
      </c>
      <c r="BK28" s="6">
        <v>2.96</v>
      </c>
      <c r="BL28" s="6">
        <v>4.83</v>
      </c>
      <c r="BM28" s="6">
        <v>4.3499999999999996</v>
      </c>
      <c r="BN28" s="6">
        <v>4.38</v>
      </c>
      <c r="BO28" s="56">
        <v>3.4973701657458562</v>
      </c>
      <c r="BP28" s="26">
        <v>3.3568508287292818</v>
      </c>
      <c r="BQ28" s="27">
        <v>4.3604364640883979</v>
      </c>
      <c r="BR28" s="53">
        <v>3.5051767955801107</v>
      </c>
      <c r="BS28" s="82">
        <v>5.671082872928177</v>
      </c>
      <c r="BT28" s="82">
        <v>3.2371491712707181</v>
      </c>
      <c r="BU28" s="82">
        <v>6.6304309392265193</v>
      </c>
      <c r="BV28" s="2">
        <v>3.14</v>
      </c>
      <c r="BW28" s="2">
        <v>4.9249999999999998</v>
      </c>
      <c r="BX28" s="2">
        <v>3.556</v>
      </c>
      <c r="BY28" s="2">
        <v>3.1480000000000001</v>
      </c>
      <c r="BZ28" s="28">
        <v>3.786152530211258</v>
      </c>
      <c r="CA28" s="28">
        <v>3.8026549659231694</v>
      </c>
      <c r="CB28" s="28">
        <v>3.8703809825808229</v>
      </c>
    </row>
    <row r="29" spans="1:80" x14ac:dyDescent="0.3">
      <c r="A29" s="6" t="s">
        <v>16</v>
      </c>
      <c r="B29" s="6">
        <v>0.54</v>
      </c>
      <c r="C29" s="6">
        <v>0.36</v>
      </c>
      <c r="D29" s="6">
        <v>0.55000000000000004</v>
      </c>
      <c r="E29" s="6">
        <v>0.67</v>
      </c>
      <c r="F29" s="6">
        <v>0.44</v>
      </c>
      <c r="G29" s="6">
        <v>0.55000000000000004</v>
      </c>
      <c r="H29" s="6">
        <v>0.27</v>
      </c>
      <c r="I29" s="6">
        <v>0.54</v>
      </c>
      <c r="J29" s="6">
        <v>0.32</v>
      </c>
      <c r="K29" s="6">
        <v>0.5</v>
      </c>
      <c r="L29" s="6">
        <v>0.27</v>
      </c>
      <c r="M29" s="23">
        <v>0.4</v>
      </c>
      <c r="N29" s="23">
        <v>0.43</v>
      </c>
      <c r="O29" s="23">
        <v>0.34</v>
      </c>
      <c r="P29" s="23">
        <v>0.32</v>
      </c>
      <c r="Q29" s="23">
        <v>0.42</v>
      </c>
      <c r="R29" s="23">
        <v>0.48</v>
      </c>
      <c r="S29" s="23">
        <v>0.47</v>
      </c>
      <c r="T29" s="23">
        <v>0.49</v>
      </c>
      <c r="U29" s="23">
        <v>0.55000000000000004</v>
      </c>
      <c r="V29" s="15">
        <v>0.51</v>
      </c>
      <c r="W29" s="9">
        <v>0.54</v>
      </c>
      <c r="X29" s="9">
        <v>0.61</v>
      </c>
      <c r="Y29" s="9">
        <v>0.59</v>
      </c>
      <c r="Z29" s="9">
        <v>0.57999999999999996</v>
      </c>
      <c r="AA29" s="39">
        <v>0.60198930481283419</v>
      </c>
      <c r="AB29" s="24">
        <v>0.43873796791443848</v>
      </c>
      <c r="AC29" s="24">
        <v>0.39537433155080215</v>
      </c>
      <c r="AD29" s="24">
        <v>0.69551871657754005</v>
      </c>
      <c r="AE29" s="24">
        <v>0.97015508021390384</v>
      </c>
      <c r="AF29" s="49">
        <v>0.64620320855614977</v>
      </c>
      <c r="AG29" s="2">
        <v>0.7</v>
      </c>
      <c r="AH29" s="2">
        <v>0.6</v>
      </c>
      <c r="AI29" s="2">
        <v>0.7</v>
      </c>
      <c r="AJ29" s="2">
        <v>0.7</v>
      </c>
      <c r="AK29" s="2">
        <v>0.7</v>
      </c>
      <c r="AL29" s="2">
        <v>0.4</v>
      </c>
      <c r="AM29" s="2">
        <v>0.42199999999999999</v>
      </c>
      <c r="AN29" s="28">
        <v>0.505</v>
      </c>
      <c r="AO29" s="28">
        <v>0.49199999999999999</v>
      </c>
      <c r="AP29" s="28">
        <v>0.51800000000000002</v>
      </c>
      <c r="AQ29" s="28">
        <v>0.56999999999999995</v>
      </c>
      <c r="AR29" s="28">
        <v>0.496</v>
      </c>
      <c r="AS29" s="9">
        <v>0.62</v>
      </c>
      <c r="AT29" s="9">
        <v>0.61</v>
      </c>
      <c r="AU29" s="9">
        <v>0.53</v>
      </c>
      <c r="AV29" s="9">
        <v>0.63</v>
      </c>
      <c r="AW29" s="9">
        <v>0.64</v>
      </c>
      <c r="AX29" s="9">
        <v>0.6</v>
      </c>
      <c r="AY29" s="9">
        <v>0.39</v>
      </c>
      <c r="AZ29" s="9">
        <v>0.67</v>
      </c>
      <c r="BA29" s="9">
        <v>0.56999999999999995</v>
      </c>
      <c r="BB29" s="9">
        <v>0.53</v>
      </c>
      <c r="BC29" s="56">
        <v>0.54842245989304816</v>
      </c>
      <c r="BD29" s="26">
        <v>0.66831016042780755</v>
      </c>
      <c r="BE29" s="26">
        <v>0.55692513368983965</v>
      </c>
      <c r="BF29" s="61">
        <v>0.53651871657754013</v>
      </c>
      <c r="BG29" s="6">
        <v>0.6</v>
      </c>
      <c r="BH29" s="6">
        <v>0.50700000000000001</v>
      </c>
      <c r="BI29" s="6">
        <v>0.53400000000000003</v>
      </c>
      <c r="BJ29" s="6">
        <v>0.34</v>
      </c>
      <c r="BK29" s="6">
        <v>0.42</v>
      </c>
      <c r="BL29" s="6">
        <v>0.7</v>
      </c>
      <c r="BM29" s="6">
        <v>0.63</v>
      </c>
      <c r="BN29" s="6">
        <v>0.61</v>
      </c>
      <c r="BO29" s="56">
        <v>0.4302352941176471</v>
      </c>
      <c r="BP29" s="26">
        <v>0.4234331550802139</v>
      </c>
      <c r="BQ29" s="27">
        <v>0.53991978609625668</v>
      </c>
      <c r="BR29" s="53">
        <v>0.44213903743315514</v>
      </c>
      <c r="BS29" s="82">
        <v>0.67511229946524065</v>
      </c>
      <c r="BT29" s="82">
        <v>0.38857219251336894</v>
      </c>
      <c r="BU29" s="82">
        <v>0.80265240641711233</v>
      </c>
      <c r="BV29" s="2">
        <v>0.40600000000000003</v>
      </c>
      <c r="BW29" s="2">
        <v>0.64500000000000002</v>
      </c>
      <c r="BX29" s="2">
        <v>0.45800000000000002</v>
      </c>
      <c r="BY29" s="2">
        <v>0.41799999999999998</v>
      </c>
      <c r="BZ29" s="28">
        <v>0.52340741424294757</v>
      </c>
      <c r="CA29" s="28">
        <v>0.48531900202530182</v>
      </c>
      <c r="CB29" s="28">
        <v>0.54449575684486828</v>
      </c>
    </row>
    <row r="30" spans="1:80" x14ac:dyDescent="0.3">
      <c r="A30" s="6" t="s">
        <v>17</v>
      </c>
      <c r="B30" s="6">
        <v>3.04</v>
      </c>
      <c r="C30" s="6">
        <v>1.92</v>
      </c>
      <c r="D30" s="6">
        <v>2.91</v>
      </c>
      <c r="E30" s="6">
        <v>3.45</v>
      </c>
      <c r="F30" s="6">
        <v>2.31</v>
      </c>
      <c r="G30" s="6">
        <v>2.97</v>
      </c>
      <c r="H30" s="6">
        <v>1.48</v>
      </c>
      <c r="I30" s="6">
        <v>2.85</v>
      </c>
      <c r="J30" s="6">
        <v>1.78</v>
      </c>
      <c r="K30" s="6">
        <v>2.69</v>
      </c>
      <c r="L30" s="6">
        <v>1.42</v>
      </c>
      <c r="M30" s="6">
        <v>2.1800000000000002</v>
      </c>
      <c r="N30" s="23">
        <v>2.29</v>
      </c>
      <c r="O30" s="23">
        <v>1.83</v>
      </c>
      <c r="P30" s="23">
        <v>1.83</v>
      </c>
      <c r="Q30" s="23">
        <v>2.39</v>
      </c>
      <c r="R30" s="23">
        <v>2.66</v>
      </c>
      <c r="S30" s="23">
        <v>2.57</v>
      </c>
      <c r="T30" s="23">
        <v>2.69</v>
      </c>
      <c r="U30" s="23">
        <v>2.97</v>
      </c>
      <c r="V30" s="15">
        <v>2.62</v>
      </c>
      <c r="W30" s="9">
        <v>2.87</v>
      </c>
      <c r="X30" s="9">
        <v>3.14</v>
      </c>
      <c r="Y30" s="9">
        <v>3.2</v>
      </c>
      <c r="Z30" s="9">
        <v>3.06</v>
      </c>
      <c r="AA30" s="39">
        <v>2.7988930481283423</v>
      </c>
      <c r="AB30" s="24">
        <v>2.1582245989304814</v>
      </c>
      <c r="AC30" s="24">
        <v>2.0605989304812833</v>
      </c>
      <c r="AD30" s="24">
        <v>3.5040641711229941</v>
      </c>
      <c r="AE30" s="24">
        <v>4.2902994652406417</v>
      </c>
      <c r="AF30" s="49">
        <v>3.1318663101604276</v>
      </c>
      <c r="AG30" s="2">
        <v>3.5</v>
      </c>
      <c r="AH30" s="2">
        <v>3.4</v>
      </c>
      <c r="AI30" s="2">
        <v>3.5</v>
      </c>
      <c r="AJ30" s="2">
        <v>3.8</v>
      </c>
      <c r="AK30" s="2">
        <v>3.6</v>
      </c>
      <c r="AL30" s="2">
        <v>2.5</v>
      </c>
      <c r="AM30" s="2">
        <v>2.2410000000000001</v>
      </c>
      <c r="AN30" s="28">
        <v>2.8260000000000001</v>
      </c>
      <c r="AO30" s="28">
        <v>2.7829999999999999</v>
      </c>
      <c r="AP30" s="28">
        <v>2.895</v>
      </c>
      <c r="AQ30" s="28">
        <v>3.1890000000000001</v>
      </c>
      <c r="AR30" s="28">
        <v>2.778</v>
      </c>
      <c r="AS30" s="9">
        <v>3.11</v>
      </c>
      <c r="AT30" s="9">
        <v>2.95</v>
      </c>
      <c r="AU30" s="9">
        <v>2.7</v>
      </c>
      <c r="AV30" s="9">
        <v>2.92</v>
      </c>
      <c r="AW30" s="9">
        <v>2.95</v>
      </c>
      <c r="AX30" s="9">
        <v>3.22</v>
      </c>
      <c r="AY30" s="9">
        <v>1.81</v>
      </c>
      <c r="AZ30" s="9">
        <v>2.92</v>
      </c>
      <c r="BA30" s="9">
        <v>2.67</v>
      </c>
      <c r="BB30" s="9">
        <v>3.02</v>
      </c>
      <c r="BC30" s="56">
        <v>2.7919197860962566</v>
      </c>
      <c r="BD30" s="26">
        <v>3.2687165775401068</v>
      </c>
      <c r="BE30" s="26">
        <v>2.8154545454545454</v>
      </c>
      <c r="BF30" s="61">
        <v>2.6350213903743316</v>
      </c>
      <c r="BG30" s="6">
        <v>2.65</v>
      </c>
      <c r="BH30" s="6">
        <v>2.5099999999999998</v>
      </c>
      <c r="BI30" s="6">
        <v>2.72</v>
      </c>
      <c r="BJ30" s="6">
        <v>2.25</v>
      </c>
      <c r="BK30" s="6">
        <v>2.16</v>
      </c>
      <c r="BL30" s="6">
        <v>3.64</v>
      </c>
      <c r="BM30" s="6">
        <v>3.25</v>
      </c>
      <c r="BN30" s="6">
        <v>3.13</v>
      </c>
      <c r="BO30" s="56">
        <v>2.130331550802139</v>
      </c>
      <c r="BP30" s="26">
        <v>2.098951871657754</v>
      </c>
      <c r="BQ30" s="27">
        <v>2.5713903743315507</v>
      </c>
      <c r="BR30" s="53">
        <v>2.2340588235294119</v>
      </c>
      <c r="BS30" s="82">
        <v>3.056903743315508</v>
      </c>
      <c r="BT30" s="82">
        <v>1.9150320855614973</v>
      </c>
      <c r="BU30" s="82">
        <v>3.5589786096256684</v>
      </c>
      <c r="BV30" s="2">
        <v>2.1720000000000002</v>
      </c>
      <c r="BW30" s="2">
        <v>3.43</v>
      </c>
      <c r="BX30" s="2">
        <v>2.46</v>
      </c>
      <c r="BY30" s="2">
        <v>2.238</v>
      </c>
      <c r="BZ30" s="28">
        <v>2.7326305701259268</v>
      </c>
      <c r="CA30" s="28">
        <v>2.7451860283736109</v>
      </c>
      <c r="CB30" s="28">
        <v>2.8734149084118927</v>
      </c>
    </row>
    <row r="31" spans="1:80" x14ac:dyDescent="0.3">
      <c r="A31" s="6" t="s">
        <v>18</v>
      </c>
      <c r="B31" s="6">
        <v>0.62</v>
      </c>
      <c r="C31" s="6">
        <v>0.39</v>
      </c>
      <c r="D31" s="6">
        <v>0.59</v>
      </c>
      <c r="E31" s="6">
        <v>0.67</v>
      </c>
      <c r="F31" s="6">
        <v>0.47</v>
      </c>
      <c r="G31" s="6">
        <v>0.6</v>
      </c>
      <c r="H31" s="6">
        <v>0.28000000000000003</v>
      </c>
      <c r="I31" s="6">
        <v>0.53</v>
      </c>
      <c r="J31" s="6">
        <v>0.33</v>
      </c>
      <c r="K31" s="6">
        <v>0.5</v>
      </c>
      <c r="L31" s="6">
        <v>0.28000000000000003</v>
      </c>
      <c r="M31" s="23">
        <v>0.4</v>
      </c>
      <c r="N31" s="23">
        <v>0.42</v>
      </c>
      <c r="O31" s="23">
        <v>0.36</v>
      </c>
      <c r="P31" s="23">
        <v>0.32</v>
      </c>
      <c r="Q31" s="23">
        <v>0.43</v>
      </c>
      <c r="R31" s="23">
        <v>0.5</v>
      </c>
      <c r="S31" s="23">
        <v>0.49</v>
      </c>
      <c r="T31" s="23">
        <v>0.47</v>
      </c>
      <c r="U31" s="23">
        <v>0.56999999999999995</v>
      </c>
      <c r="V31" s="15">
        <v>0.48</v>
      </c>
      <c r="W31" s="9">
        <v>0.53</v>
      </c>
      <c r="X31" s="9">
        <v>0.59</v>
      </c>
      <c r="Y31" s="9">
        <v>0.57999999999999996</v>
      </c>
      <c r="Z31" s="9">
        <v>0.56999999999999995</v>
      </c>
      <c r="AA31" s="39">
        <v>0.50896825396825396</v>
      </c>
      <c r="AB31" s="24">
        <v>0.39111111111111113</v>
      </c>
      <c r="AC31" s="24">
        <v>0.3753968253968254</v>
      </c>
      <c r="AD31" s="24">
        <v>0.60587301587301579</v>
      </c>
      <c r="AE31" s="24">
        <v>0.72373015873015867</v>
      </c>
      <c r="AF31" s="49">
        <v>0.56484126984126992</v>
      </c>
      <c r="AG31" s="2">
        <v>0.6</v>
      </c>
      <c r="AH31" s="2">
        <v>0.6</v>
      </c>
      <c r="AI31" s="2">
        <v>0.6</v>
      </c>
      <c r="AJ31" s="2">
        <v>0.7</v>
      </c>
      <c r="AK31" s="2">
        <v>0.7</v>
      </c>
      <c r="AL31" s="2">
        <v>0.5</v>
      </c>
      <c r="AM31" s="2">
        <v>0.42399999999999999</v>
      </c>
      <c r="AN31" s="28">
        <v>0.54600000000000004</v>
      </c>
      <c r="AO31" s="28">
        <v>0.54100000000000004</v>
      </c>
      <c r="AP31" s="28">
        <v>0.55800000000000005</v>
      </c>
      <c r="AQ31" s="28">
        <v>0.61399999999999999</v>
      </c>
      <c r="AR31" s="28">
        <v>0.53400000000000003</v>
      </c>
      <c r="AS31" s="9">
        <v>0.56000000000000005</v>
      </c>
      <c r="AT31" s="9">
        <v>0.56000000000000005</v>
      </c>
      <c r="AU31" s="9">
        <v>0.5</v>
      </c>
      <c r="AV31" s="9">
        <v>0.57999999999999996</v>
      </c>
      <c r="AW31" s="9">
        <v>0.56999999999999995</v>
      </c>
      <c r="AX31" s="9">
        <v>0.57999999999999996</v>
      </c>
      <c r="AY31" s="9">
        <v>0.36</v>
      </c>
      <c r="AZ31" s="9">
        <v>0.56999999999999995</v>
      </c>
      <c r="BA31" s="9">
        <v>0.55000000000000004</v>
      </c>
      <c r="BB31" s="9">
        <v>0.55000000000000004</v>
      </c>
      <c r="BC31" s="56">
        <v>0.51507936507936503</v>
      </c>
      <c r="BD31" s="26">
        <v>0.5805555555555556</v>
      </c>
      <c r="BE31" s="26">
        <v>0.5046031746031745</v>
      </c>
      <c r="BF31" s="61">
        <v>0.48976190476190484</v>
      </c>
      <c r="BG31" s="6">
        <v>0.51</v>
      </c>
      <c r="BH31" s="6">
        <v>0.442</v>
      </c>
      <c r="BI31" s="6">
        <v>0.46</v>
      </c>
      <c r="BJ31" s="6">
        <v>0.42</v>
      </c>
      <c r="BK31" s="6">
        <v>0.4</v>
      </c>
      <c r="BL31" s="6">
        <v>0.68</v>
      </c>
      <c r="BM31" s="6">
        <v>0.6</v>
      </c>
      <c r="BN31" s="6">
        <v>0.59</v>
      </c>
      <c r="BO31" s="56">
        <v>0.37190476190476185</v>
      </c>
      <c r="BP31" s="26">
        <v>0.37626984126984125</v>
      </c>
      <c r="BQ31" s="27">
        <v>0.45571428571428574</v>
      </c>
      <c r="BR31" s="53">
        <v>0.39285714285714285</v>
      </c>
      <c r="BS31" s="82">
        <v>0.54126984126984123</v>
      </c>
      <c r="BT31" s="82">
        <v>0.3500793650793651</v>
      </c>
      <c r="BU31" s="82">
        <v>0.64777777777777779</v>
      </c>
      <c r="BV31" s="2">
        <v>0.43099999999999999</v>
      </c>
      <c r="BW31" s="2">
        <v>0.64700000000000002</v>
      </c>
      <c r="BX31" s="2">
        <v>0.48799999999999999</v>
      </c>
      <c r="BY31" s="2">
        <v>0.443</v>
      </c>
      <c r="BZ31" s="28">
        <v>0.51274892463689492</v>
      </c>
      <c r="CA31" s="28">
        <v>0.52286519055427672</v>
      </c>
      <c r="CB31" s="28">
        <v>0.52823085874283537</v>
      </c>
    </row>
    <row r="32" spans="1:80" x14ac:dyDescent="0.3">
      <c r="A32" s="6" t="s">
        <v>19</v>
      </c>
      <c r="B32" s="6">
        <v>1.46</v>
      </c>
      <c r="C32" s="6">
        <v>1</v>
      </c>
      <c r="D32" s="6">
        <v>1.46</v>
      </c>
      <c r="E32" s="6">
        <v>1.72</v>
      </c>
      <c r="F32" s="6">
        <v>1.1499999999999999</v>
      </c>
      <c r="G32" s="6">
        <v>1.54</v>
      </c>
      <c r="H32" s="6">
        <v>0.75</v>
      </c>
      <c r="I32" s="6">
        <v>1.41</v>
      </c>
      <c r="J32" s="6">
        <v>0.89</v>
      </c>
      <c r="K32" s="6">
        <v>1.39</v>
      </c>
      <c r="L32" s="6">
        <v>0.76</v>
      </c>
      <c r="M32" s="23">
        <v>1.19</v>
      </c>
      <c r="N32" s="23">
        <v>1.22</v>
      </c>
      <c r="O32" s="23">
        <v>0.95</v>
      </c>
      <c r="P32" s="23">
        <v>0.99</v>
      </c>
      <c r="Q32" s="23">
        <v>1.1499999999999999</v>
      </c>
      <c r="R32" s="23">
        <v>1.38</v>
      </c>
      <c r="S32" s="23">
        <v>1.28</v>
      </c>
      <c r="T32" s="23">
        <v>1.38</v>
      </c>
      <c r="U32" s="23">
        <v>1.56</v>
      </c>
      <c r="V32" s="15">
        <v>1.39</v>
      </c>
      <c r="W32" s="9">
        <v>1.52</v>
      </c>
      <c r="X32" s="9">
        <v>1.67</v>
      </c>
      <c r="Y32" s="9">
        <v>1.56</v>
      </c>
      <c r="Z32" s="9">
        <v>1.65</v>
      </c>
      <c r="AA32" s="39">
        <v>1.3989528795811517</v>
      </c>
      <c r="AB32" s="24">
        <v>1.1051727748691098</v>
      </c>
      <c r="AC32" s="24">
        <v>1.0492146596858638</v>
      </c>
      <c r="AD32" s="24">
        <v>1.6787434554973821</v>
      </c>
      <c r="AE32" s="24">
        <v>1.9891361256544504</v>
      </c>
      <c r="AF32" s="49">
        <v>1.5108691099476441</v>
      </c>
      <c r="AG32" s="2">
        <v>1.7</v>
      </c>
      <c r="AH32" s="2">
        <v>1.7</v>
      </c>
      <c r="AI32" s="2">
        <v>1.7</v>
      </c>
      <c r="AJ32" s="2">
        <v>1.9</v>
      </c>
      <c r="AK32" s="2">
        <v>1.7</v>
      </c>
      <c r="AL32" s="2">
        <v>1.4</v>
      </c>
      <c r="AM32" s="2">
        <v>1.077</v>
      </c>
      <c r="AN32" s="28">
        <v>1.528</v>
      </c>
      <c r="AO32" s="28">
        <v>1.466</v>
      </c>
      <c r="AP32" s="28">
        <v>1.4910000000000001</v>
      </c>
      <c r="AQ32" s="28">
        <v>1.66</v>
      </c>
      <c r="AR32" s="28">
        <v>1.446</v>
      </c>
      <c r="AS32" s="9">
        <v>1.57</v>
      </c>
      <c r="AT32" s="9">
        <v>1.58</v>
      </c>
      <c r="AU32" s="9">
        <v>1.49</v>
      </c>
      <c r="AV32" s="9">
        <v>1.59</v>
      </c>
      <c r="AW32" s="9">
        <v>1.59</v>
      </c>
      <c r="AX32" s="9">
        <v>1.61</v>
      </c>
      <c r="AY32" s="9">
        <v>1</v>
      </c>
      <c r="AZ32" s="9">
        <v>1.55</v>
      </c>
      <c r="BA32" s="9">
        <v>1.44</v>
      </c>
      <c r="BB32" s="9">
        <v>1.54</v>
      </c>
      <c r="BC32" s="56">
        <v>1.4243089005235603</v>
      </c>
      <c r="BD32" s="26">
        <v>1.6359005235602093</v>
      </c>
      <c r="BE32" s="26">
        <v>1.4505392670157069</v>
      </c>
      <c r="BF32" s="61">
        <v>1.3910837696335079</v>
      </c>
      <c r="BG32" s="6">
        <v>1.53</v>
      </c>
      <c r="BH32" s="6">
        <v>1.43</v>
      </c>
      <c r="BI32" s="6">
        <v>1.47</v>
      </c>
      <c r="BJ32" s="6">
        <v>1.28</v>
      </c>
      <c r="BK32" s="6">
        <v>1.1000000000000001</v>
      </c>
      <c r="BL32" s="6">
        <v>1.76</v>
      </c>
      <c r="BM32" s="6">
        <v>1.56</v>
      </c>
      <c r="BN32" s="6">
        <v>1.57</v>
      </c>
      <c r="BO32" s="56">
        <v>1.0518376963350786</v>
      </c>
      <c r="BP32" s="26">
        <v>1.0518376963350786</v>
      </c>
      <c r="BQ32" s="27">
        <v>1.2992774869109949</v>
      </c>
      <c r="BR32" s="53">
        <v>1.0597068062827224</v>
      </c>
      <c r="BS32" s="82">
        <v>1.4968795811518325</v>
      </c>
      <c r="BT32" s="82">
        <v>1.0054973821989528</v>
      </c>
      <c r="BU32" s="82">
        <v>1.7163403141361258</v>
      </c>
      <c r="BV32" s="2">
        <v>1.165</v>
      </c>
      <c r="BW32" s="2">
        <v>1.734</v>
      </c>
      <c r="BX32" s="2">
        <v>1.3140000000000001</v>
      </c>
      <c r="BY32" s="2">
        <v>1.208</v>
      </c>
      <c r="BZ32" s="28">
        <v>1.4282272109935474</v>
      </c>
      <c r="CA32" s="28">
        <v>1.5041693465559687</v>
      </c>
      <c r="CB32" s="28">
        <v>1.5377804681509297</v>
      </c>
    </row>
    <row r="33" spans="1:80" x14ac:dyDescent="0.3">
      <c r="A33" s="6" t="s">
        <v>20</v>
      </c>
      <c r="B33" s="6">
        <v>0.24</v>
      </c>
      <c r="C33" s="6">
        <v>0.16</v>
      </c>
      <c r="D33" s="6">
        <v>0.22</v>
      </c>
      <c r="E33" s="6">
        <v>0.26</v>
      </c>
      <c r="F33" s="6">
        <v>0.17</v>
      </c>
      <c r="G33" s="6">
        <v>0.24</v>
      </c>
      <c r="H33" s="6">
        <v>0.1</v>
      </c>
      <c r="I33" s="6">
        <v>0.22</v>
      </c>
      <c r="J33" s="6">
        <v>0.13</v>
      </c>
      <c r="K33" s="6">
        <v>0.2</v>
      </c>
      <c r="L33" s="6">
        <v>0.11</v>
      </c>
      <c r="M33" s="23">
        <v>0.17</v>
      </c>
      <c r="N33" s="23">
        <v>0.17</v>
      </c>
      <c r="O33" s="23">
        <v>0.14000000000000001</v>
      </c>
      <c r="P33" s="23">
        <v>0.14000000000000001</v>
      </c>
      <c r="Q33" s="23">
        <v>0.17</v>
      </c>
      <c r="R33" s="23">
        <v>0.19</v>
      </c>
      <c r="S33" s="23">
        <v>0.19</v>
      </c>
      <c r="T33" s="23">
        <v>0.2</v>
      </c>
      <c r="U33" s="23">
        <v>0.22</v>
      </c>
      <c r="V33" s="15">
        <v>0.20499999999999999</v>
      </c>
      <c r="W33" s="9">
        <v>0.23</v>
      </c>
      <c r="X33" s="9">
        <v>0.23</v>
      </c>
      <c r="Y33" s="9">
        <v>0.23300000000000001</v>
      </c>
      <c r="Z33" s="9">
        <v>0.23799999999999999</v>
      </c>
      <c r="AA33" s="39">
        <v>0.21015544041450776</v>
      </c>
      <c r="AB33" s="24">
        <v>0.16024352331606218</v>
      </c>
      <c r="AC33" s="24">
        <v>0.15323834196891192</v>
      </c>
      <c r="AD33" s="24">
        <v>0.23992746113989641</v>
      </c>
      <c r="AE33" s="24">
        <v>0.26882383419689121</v>
      </c>
      <c r="AF33" s="49">
        <v>0.21015544041450776</v>
      </c>
      <c r="AG33" s="2">
        <v>0.3</v>
      </c>
      <c r="AH33" s="2">
        <v>0.3</v>
      </c>
      <c r="AI33" s="2">
        <v>0.3</v>
      </c>
      <c r="AJ33" s="2">
        <v>0.3</v>
      </c>
      <c r="AK33" s="2">
        <v>0.2</v>
      </c>
      <c r="AL33" s="2">
        <v>0.2</v>
      </c>
      <c r="AM33" s="2">
        <v>0.154</v>
      </c>
      <c r="AN33" s="28">
        <v>0.219</v>
      </c>
      <c r="AO33" s="28">
        <v>0.21199999999999999</v>
      </c>
      <c r="AP33" s="28">
        <v>0.21099999999999999</v>
      </c>
      <c r="AQ33" s="28">
        <v>0.24399999999999999</v>
      </c>
      <c r="AR33" s="28">
        <v>0.218</v>
      </c>
      <c r="AS33" s="9">
        <v>0.23</v>
      </c>
      <c r="AT33" s="9">
        <v>0.21</v>
      </c>
      <c r="AU33" s="9">
        <v>0.21</v>
      </c>
      <c r="AV33" s="9">
        <v>0.23</v>
      </c>
      <c r="AW33" s="9">
        <v>0.21</v>
      </c>
      <c r="AX33" s="9">
        <v>0.21</v>
      </c>
      <c r="AY33" s="9">
        <v>0.14000000000000001</v>
      </c>
      <c r="AZ33" s="9">
        <v>0.21</v>
      </c>
      <c r="BA33" s="9">
        <v>0.19</v>
      </c>
      <c r="BB33" s="9">
        <v>0.21</v>
      </c>
      <c r="BC33" s="56">
        <v>0.21103108808290155</v>
      </c>
      <c r="BD33" s="26">
        <v>0.23379792746113992</v>
      </c>
      <c r="BE33" s="26">
        <v>0.20315025906735754</v>
      </c>
      <c r="BF33" s="61">
        <v>0.19614507772020726</v>
      </c>
      <c r="BG33" s="6">
        <v>0.21299999999999999</v>
      </c>
      <c r="BH33" s="6">
        <v>0.22500000000000001</v>
      </c>
      <c r="BI33" s="6">
        <v>0.20699999999999999</v>
      </c>
      <c r="BJ33" s="6">
        <v>0.17</v>
      </c>
      <c r="BK33" s="6">
        <v>0.17</v>
      </c>
      <c r="BL33" s="6">
        <v>0.28000000000000003</v>
      </c>
      <c r="BM33" s="6">
        <v>0.25</v>
      </c>
      <c r="BN33" s="6">
        <v>0.25</v>
      </c>
      <c r="BO33" s="56">
        <v>0.14798445595854925</v>
      </c>
      <c r="BP33" s="26">
        <v>0.15148704663212434</v>
      </c>
      <c r="BQ33" s="27">
        <v>0.18213471502590675</v>
      </c>
      <c r="BR33" s="53">
        <v>0.14448186528497411</v>
      </c>
      <c r="BS33" s="82">
        <v>0.20490155440414506</v>
      </c>
      <c r="BT33" s="82">
        <v>0.14710880829015546</v>
      </c>
      <c r="BU33" s="82">
        <v>0.22854404145077722</v>
      </c>
      <c r="BV33" s="2">
        <v>0.17599999999999999</v>
      </c>
      <c r="BW33" s="2">
        <v>0.251</v>
      </c>
      <c r="BX33" s="2">
        <v>0.191</v>
      </c>
      <c r="BY33" s="2">
        <v>0.17599999999999999</v>
      </c>
      <c r="BZ33" s="28">
        <v>0.2028060594347767</v>
      </c>
      <c r="CA33" s="28">
        <v>0.21184501020789581</v>
      </c>
      <c r="CB33" s="28">
        <v>0.20933161011855703</v>
      </c>
    </row>
    <row r="34" spans="1:80" x14ac:dyDescent="0.3">
      <c r="A34" s="6" t="s">
        <v>21</v>
      </c>
      <c r="B34" s="6">
        <v>1.47</v>
      </c>
      <c r="C34" s="6">
        <v>0.93</v>
      </c>
      <c r="D34" s="6">
        <v>1.38</v>
      </c>
      <c r="E34" s="6">
        <v>1.64</v>
      </c>
      <c r="F34" s="6">
        <v>1.0900000000000001</v>
      </c>
      <c r="G34" s="6">
        <v>1.47</v>
      </c>
      <c r="H34" s="6">
        <v>0.73</v>
      </c>
      <c r="I34" s="6">
        <v>1.39</v>
      </c>
      <c r="J34" s="6">
        <v>0.9</v>
      </c>
      <c r="K34" s="6">
        <v>1.4</v>
      </c>
      <c r="L34" s="6">
        <v>0.8</v>
      </c>
      <c r="M34" s="23">
        <v>1.1200000000000001</v>
      </c>
      <c r="N34" s="23">
        <v>1.1399999999999999</v>
      </c>
      <c r="O34" s="23">
        <v>0.98</v>
      </c>
      <c r="P34" s="23">
        <v>0.9</v>
      </c>
      <c r="Q34" s="23">
        <v>1.27</v>
      </c>
      <c r="R34" s="23">
        <v>1.32</v>
      </c>
      <c r="S34" s="23">
        <v>1.31</v>
      </c>
      <c r="T34" s="23">
        <v>1.42</v>
      </c>
      <c r="U34" s="23">
        <v>1.52</v>
      </c>
      <c r="V34" s="15">
        <v>1.32</v>
      </c>
      <c r="W34" s="9">
        <v>1.45</v>
      </c>
      <c r="X34" s="9">
        <v>1.5</v>
      </c>
      <c r="Y34" s="9">
        <v>1.56</v>
      </c>
      <c r="Z34" s="9">
        <v>1.47</v>
      </c>
      <c r="AA34" s="39">
        <v>1.3216497461928935</v>
      </c>
      <c r="AB34" s="24">
        <v>1.039756345177665</v>
      </c>
      <c r="AC34" s="24">
        <v>0.99936040609137056</v>
      </c>
      <c r="AD34" s="24">
        <v>1.5666598984771574</v>
      </c>
      <c r="AE34" s="24">
        <v>1.7414162436548224</v>
      </c>
      <c r="AF34" s="49">
        <v>1.330431472081218</v>
      </c>
      <c r="AG34" s="2">
        <v>1.6</v>
      </c>
      <c r="AH34" s="2">
        <v>1.6</v>
      </c>
      <c r="AI34" s="2">
        <v>1.6</v>
      </c>
      <c r="AJ34" s="2">
        <v>1.8</v>
      </c>
      <c r="AK34" s="2">
        <v>1.6</v>
      </c>
      <c r="AL34" s="2">
        <v>1.4</v>
      </c>
      <c r="AM34" s="2">
        <v>0.96799999999999997</v>
      </c>
      <c r="AN34" s="28">
        <v>1.4490000000000001</v>
      </c>
      <c r="AO34" s="28">
        <v>1.42</v>
      </c>
      <c r="AP34" s="28">
        <v>1.45</v>
      </c>
      <c r="AQ34" s="28">
        <v>1.591</v>
      </c>
      <c r="AR34" s="28">
        <v>1.4490000000000001</v>
      </c>
      <c r="AS34" s="9">
        <v>1.46</v>
      </c>
      <c r="AT34" s="9">
        <v>1.41</v>
      </c>
      <c r="AU34" s="9">
        <v>1.33</v>
      </c>
      <c r="AV34" s="9">
        <v>1.43</v>
      </c>
      <c r="AW34" s="9">
        <v>1.44</v>
      </c>
      <c r="AX34" s="9">
        <v>1.37</v>
      </c>
      <c r="AY34" s="9">
        <v>0.93</v>
      </c>
      <c r="AZ34" s="9">
        <v>1.34</v>
      </c>
      <c r="BA34" s="9">
        <v>1.26</v>
      </c>
      <c r="BB34" s="9">
        <v>1.43</v>
      </c>
      <c r="BC34" s="56">
        <v>1.3436040609137057</v>
      </c>
      <c r="BD34" s="26">
        <v>1.5280203045685279</v>
      </c>
      <c r="BE34" s="26">
        <v>1.330431472081218</v>
      </c>
      <c r="BF34" s="61">
        <v>1.2794974619289341</v>
      </c>
      <c r="BG34" s="6">
        <v>1.63</v>
      </c>
      <c r="BH34" s="6">
        <v>1.43</v>
      </c>
      <c r="BI34" s="6">
        <v>1.18</v>
      </c>
      <c r="BJ34" s="6">
        <v>1.17</v>
      </c>
      <c r="BK34" s="6">
        <v>1.1000000000000001</v>
      </c>
      <c r="BL34" s="6">
        <v>1.74</v>
      </c>
      <c r="BM34" s="6">
        <v>1.62</v>
      </c>
      <c r="BN34" s="6">
        <v>1.56</v>
      </c>
      <c r="BO34" s="56">
        <v>0.9580862944162436</v>
      </c>
      <c r="BP34" s="26">
        <v>0.97740609137055845</v>
      </c>
      <c r="BQ34" s="27">
        <v>1.1504060913705583</v>
      </c>
      <c r="BR34" s="53">
        <v>0.89397969543147215</v>
      </c>
      <c r="BS34" s="82">
        <v>1.326040609137056</v>
      </c>
      <c r="BT34" s="82">
        <v>1.003751269035533</v>
      </c>
      <c r="BU34" s="82">
        <v>1.5087005076142133</v>
      </c>
      <c r="BV34" s="2">
        <v>1.1859999999999999</v>
      </c>
      <c r="BW34" s="2">
        <v>1.6160000000000001</v>
      </c>
      <c r="BX34" s="2">
        <v>1.2450000000000001</v>
      </c>
      <c r="BY34" s="2">
        <v>1.1519999999999999</v>
      </c>
      <c r="BZ34" s="28">
        <v>1.384061367391118</v>
      </c>
      <c r="CA34" s="28">
        <v>1.4266481739645662</v>
      </c>
      <c r="CB34" s="28">
        <v>1.5107552689179837</v>
      </c>
    </row>
    <row r="35" spans="1:80" x14ac:dyDescent="0.3">
      <c r="A35" s="6" t="s">
        <v>22</v>
      </c>
      <c r="B35" s="6">
        <v>0.23</v>
      </c>
      <c r="C35" s="6">
        <v>0.16</v>
      </c>
      <c r="D35" s="6">
        <v>0.22</v>
      </c>
      <c r="E35" s="6">
        <v>0.26</v>
      </c>
      <c r="F35" s="6">
        <v>0.17</v>
      </c>
      <c r="G35" s="6">
        <v>0.24</v>
      </c>
      <c r="H35" s="6">
        <v>0.12</v>
      </c>
      <c r="I35" s="6">
        <v>0.22</v>
      </c>
      <c r="J35" s="6">
        <v>0.15</v>
      </c>
      <c r="K35" s="6">
        <v>0.21</v>
      </c>
      <c r="L35" s="6">
        <v>0.12</v>
      </c>
      <c r="M35" s="23">
        <v>0.16</v>
      </c>
      <c r="N35" s="23">
        <v>0.17</v>
      </c>
      <c r="O35" s="23">
        <v>0.14000000000000001</v>
      </c>
      <c r="P35" s="23">
        <v>0.15</v>
      </c>
      <c r="Q35" s="6">
        <v>0.17</v>
      </c>
      <c r="R35" s="23">
        <v>0.2</v>
      </c>
      <c r="S35" s="23">
        <v>0.19</v>
      </c>
      <c r="T35" s="23">
        <v>0.19</v>
      </c>
      <c r="U35" s="23">
        <v>0.21</v>
      </c>
      <c r="V35" s="15">
        <v>0.19800000000000001</v>
      </c>
      <c r="W35" s="9">
        <v>0.223</v>
      </c>
      <c r="X35" s="9">
        <v>0.23599999999999999</v>
      </c>
      <c r="Y35" s="9">
        <v>0.23200000000000001</v>
      </c>
      <c r="Z35" s="9">
        <v>0.24299999999999999</v>
      </c>
      <c r="AA35" s="39">
        <v>0.18907035175879397</v>
      </c>
      <c r="AB35" s="24">
        <v>0.15037688442211056</v>
      </c>
      <c r="AC35" s="24">
        <v>0.1442211055276382</v>
      </c>
      <c r="AD35" s="24">
        <v>0.2321608040201005</v>
      </c>
      <c r="AE35" s="24">
        <v>0.2515075376884422</v>
      </c>
      <c r="AF35" s="49">
        <v>0.19610552763819095</v>
      </c>
      <c r="AG35" s="2">
        <v>0.2</v>
      </c>
      <c r="AH35" s="2">
        <v>0.2</v>
      </c>
      <c r="AI35" s="2">
        <v>0.2</v>
      </c>
      <c r="AJ35" s="2">
        <v>0.3</v>
      </c>
      <c r="AK35" s="2">
        <v>0.2</v>
      </c>
      <c r="AL35" s="2">
        <v>0.2</v>
      </c>
      <c r="AM35" s="2">
        <v>0.14000000000000001</v>
      </c>
      <c r="AN35" s="28">
        <v>0.222</v>
      </c>
      <c r="AO35" s="28">
        <v>0.221</v>
      </c>
      <c r="AP35" s="28">
        <v>0.219</v>
      </c>
      <c r="AQ35" s="28">
        <v>0.247</v>
      </c>
      <c r="AR35" s="28">
        <v>0.218</v>
      </c>
      <c r="AS35" s="9">
        <v>0.22</v>
      </c>
      <c r="AT35" s="9">
        <v>0.21</v>
      </c>
      <c r="AU35" s="9">
        <v>0.2</v>
      </c>
      <c r="AV35" s="9">
        <v>0.21</v>
      </c>
      <c r="AW35" s="9">
        <v>0.21</v>
      </c>
      <c r="AX35" s="9">
        <v>0.23</v>
      </c>
      <c r="AY35" s="9">
        <v>0.14000000000000001</v>
      </c>
      <c r="AZ35" s="9">
        <v>0.2</v>
      </c>
      <c r="BA35" s="9">
        <v>0.19</v>
      </c>
      <c r="BB35" s="9">
        <v>0.22</v>
      </c>
      <c r="BC35" s="56">
        <v>0.18907035175879397</v>
      </c>
      <c r="BD35" s="26">
        <v>0.21896984924623117</v>
      </c>
      <c r="BE35" s="26">
        <v>0.19698492462311559</v>
      </c>
      <c r="BF35" s="61">
        <v>0.18819095477386932</v>
      </c>
      <c r="BG35" s="6">
        <v>0.24099999999999999</v>
      </c>
      <c r="BH35" s="6">
        <v>0.247</v>
      </c>
      <c r="BI35" s="6">
        <v>0.23100000000000001</v>
      </c>
      <c r="BJ35" s="6">
        <v>0.19</v>
      </c>
      <c r="BK35" s="6">
        <v>0.16</v>
      </c>
      <c r="BL35" s="6">
        <v>0.26</v>
      </c>
      <c r="BM35" s="6">
        <v>0.23</v>
      </c>
      <c r="BN35" s="6">
        <v>0.23</v>
      </c>
      <c r="BO35" s="56">
        <v>0.14158291457286432</v>
      </c>
      <c r="BP35" s="26">
        <v>0.13894472361809043</v>
      </c>
      <c r="BQ35" s="27">
        <v>0.16796482412060301</v>
      </c>
      <c r="BR35" s="53">
        <v>0.12311557788944726</v>
      </c>
      <c r="BS35" s="82">
        <v>0.19874371859296486</v>
      </c>
      <c r="BT35" s="82">
        <v>0.14158291457286432</v>
      </c>
      <c r="BU35" s="82">
        <v>0.22160804020100502</v>
      </c>
      <c r="BV35" s="2">
        <v>0.187</v>
      </c>
      <c r="BW35" s="2">
        <v>0.25</v>
      </c>
      <c r="BX35" s="2">
        <v>0.193</v>
      </c>
      <c r="BY35" s="2">
        <v>0.184</v>
      </c>
      <c r="BZ35" s="28">
        <v>0.21514883144638233</v>
      </c>
      <c r="CA35" s="28">
        <v>0.22308801799994879</v>
      </c>
      <c r="CB35" s="28">
        <v>0.23114468708330832</v>
      </c>
    </row>
    <row r="36" spans="1:80" x14ac:dyDescent="0.3">
      <c r="A36" s="6" t="s">
        <v>23</v>
      </c>
      <c r="B36" s="6">
        <v>14.51</v>
      </c>
      <c r="C36" s="6">
        <v>9.73</v>
      </c>
      <c r="D36" s="6">
        <v>14.33</v>
      </c>
      <c r="E36" s="6">
        <v>15.91</v>
      </c>
      <c r="F36" s="6">
        <v>11.16</v>
      </c>
      <c r="G36" s="6">
        <v>15.13</v>
      </c>
      <c r="H36" s="6">
        <v>8.3149999999999995</v>
      </c>
      <c r="I36" s="6">
        <v>15.1</v>
      </c>
      <c r="J36" s="6">
        <v>9.5399999999999991</v>
      </c>
      <c r="K36" s="6">
        <v>14.3</v>
      </c>
      <c r="L36" s="6">
        <v>7.9</v>
      </c>
      <c r="M36" s="23">
        <v>12.2</v>
      </c>
      <c r="N36" s="23">
        <v>13</v>
      </c>
      <c r="O36" s="23">
        <v>10.5</v>
      </c>
      <c r="P36" s="23">
        <v>10.8</v>
      </c>
      <c r="Q36" s="23">
        <v>13.1</v>
      </c>
      <c r="R36" s="23">
        <v>14.8</v>
      </c>
      <c r="S36" s="23">
        <v>14.7</v>
      </c>
      <c r="T36" s="23">
        <v>14.6</v>
      </c>
      <c r="U36" s="23">
        <v>16.100000000000001</v>
      </c>
      <c r="V36" s="16">
        <v>14</v>
      </c>
      <c r="W36" s="10">
        <v>15</v>
      </c>
      <c r="X36" s="10">
        <v>15</v>
      </c>
      <c r="Y36" s="10">
        <v>14</v>
      </c>
      <c r="Z36" s="10">
        <v>16</v>
      </c>
      <c r="AA36" s="62">
        <v>11.839756097560977</v>
      </c>
      <c r="AB36" s="24">
        <v>9.0951219512195127</v>
      </c>
      <c r="AC36" s="24">
        <v>8.8375609756097564</v>
      </c>
      <c r="AD36" s="63">
        <v>14.423414634146342</v>
      </c>
      <c r="AE36" s="63">
        <v>16.733414634146342</v>
      </c>
      <c r="AF36" s="49">
        <v>13.022926829268291</v>
      </c>
      <c r="AG36" s="2">
        <v>17.899999999999999</v>
      </c>
      <c r="AH36" s="2">
        <v>17.600000000000001</v>
      </c>
      <c r="AI36" s="2">
        <v>17.899999999999999</v>
      </c>
      <c r="AJ36" s="2">
        <v>19.5</v>
      </c>
      <c r="AK36" s="2">
        <v>18.8</v>
      </c>
      <c r="AL36" s="2">
        <v>14.6</v>
      </c>
      <c r="AM36" s="2">
        <v>11.36</v>
      </c>
      <c r="AN36" s="29">
        <v>12.64</v>
      </c>
      <c r="AO36" s="29">
        <v>12.32</v>
      </c>
      <c r="AP36" s="29">
        <v>12.59</v>
      </c>
      <c r="AQ36" s="29">
        <v>14.08</v>
      </c>
      <c r="AR36" s="29">
        <v>12.53</v>
      </c>
      <c r="AS36" s="9">
        <v>16.899999999999999</v>
      </c>
      <c r="AT36" s="9">
        <v>16.7</v>
      </c>
      <c r="AU36" s="9">
        <v>15</v>
      </c>
      <c r="AV36" s="9">
        <v>16.100000000000001</v>
      </c>
      <c r="AW36" s="9">
        <v>16.2</v>
      </c>
      <c r="AX36" s="9">
        <v>16.5</v>
      </c>
      <c r="AY36" s="9">
        <v>16.2</v>
      </c>
      <c r="AZ36" s="9">
        <v>15.9</v>
      </c>
      <c r="BA36" s="9">
        <v>15</v>
      </c>
      <c r="BB36" s="9">
        <v>16.100000000000001</v>
      </c>
      <c r="BC36" s="69">
        <v>12.105365853658535</v>
      </c>
      <c r="BD36" s="70">
        <v>13.972682926829266</v>
      </c>
      <c r="BE36" s="70">
        <v>11.89609756097561</v>
      </c>
      <c r="BF36" s="71">
        <v>11.582195121951221</v>
      </c>
      <c r="BG36" s="6">
        <v>14.3</v>
      </c>
      <c r="BH36" s="6">
        <v>12.8</v>
      </c>
      <c r="BI36" s="6">
        <v>13.5</v>
      </c>
      <c r="BJ36" s="6">
        <v>12.5</v>
      </c>
      <c r="BK36" s="6">
        <v>11.1</v>
      </c>
      <c r="BL36" s="6">
        <v>17.899999999999999</v>
      </c>
      <c r="BM36" s="6">
        <v>16</v>
      </c>
      <c r="BN36" s="6">
        <v>15.7</v>
      </c>
      <c r="BO36" s="56">
        <v>9.0629268292682923</v>
      </c>
      <c r="BP36" s="26">
        <v>9.2882926829268282</v>
      </c>
      <c r="BQ36" s="27">
        <v>11.549999999999999</v>
      </c>
      <c r="BR36" s="53">
        <v>9.0387804878048783</v>
      </c>
      <c r="BS36" s="82">
        <v>12.636585365853659</v>
      </c>
      <c r="BT36" s="82">
        <v>8.5478048780487796</v>
      </c>
      <c r="BU36" s="82">
        <v>14.58439024390244</v>
      </c>
      <c r="BV36" s="2">
        <v>11.74</v>
      </c>
      <c r="BW36" s="2">
        <v>17.309999999999999</v>
      </c>
      <c r="BX36" s="2">
        <v>13.17</v>
      </c>
      <c r="BY36" s="2">
        <v>11.88</v>
      </c>
      <c r="BZ36" s="29">
        <v>15.319240711709055</v>
      </c>
      <c r="CA36" s="29">
        <v>15.220511062094609</v>
      </c>
      <c r="CB36" s="29">
        <v>16.276153830310758</v>
      </c>
    </row>
    <row r="37" spans="1:80" x14ac:dyDescent="0.3">
      <c r="A37" s="6" t="s">
        <v>24</v>
      </c>
      <c r="B37" s="6" t="s">
        <v>163</v>
      </c>
      <c r="C37" s="6" t="s">
        <v>163</v>
      </c>
      <c r="D37" s="6">
        <v>145</v>
      </c>
      <c r="E37" s="6">
        <v>126</v>
      </c>
      <c r="F37" s="6">
        <v>168</v>
      </c>
      <c r="G37" s="6">
        <v>93</v>
      </c>
      <c r="H37" s="6">
        <v>263</v>
      </c>
      <c r="I37" s="6">
        <v>160.6</v>
      </c>
      <c r="J37" s="6">
        <v>248.8</v>
      </c>
      <c r="K37" s="6">
        <v>206</v>
      </c>
      <c r="L37" s="6">
        <v>194</v>
      </c>
      <c r="M37" s="23">
        <v>97.7</v>
      </c>
      <c r="N37" s="23">
        <v>104</v>
      </c>
      <c r="O37" s="23">
        <v>93.2</v>
      </c>
      <c r="P37" s="23">
        <v>106</v>
      </c>
      <c r="Q37" s="23">
        <v>85.2</v>
      </c>
      <c r="R37" s="23">
        <v>101</v>
      </c>
      <c r="S37" s="23">
        <v>173</v>
      </c>
      <c r="T37" s="23">
        <v>165</v>
      </c>
      <c r="U37" s="23">
        <v>202</v>
      </c>
      <c r="V37" s="6">
        <v>166</v>
      </c>
      <c r="W37" s="6">
        <v>127</v>
      </c>
      <c r="X37" s="6">
        <v>122</v>
      </c>
      <c r="Y37" s="6">
        <v>137</v>
      </c>
      <c r="Z37" s="6">
        <v>157</v>
      </c>
      <c r="AA37" s="57">
        <v>61.280100000000004</v>
      </c>
      <c r="AB37" s="10">
        <v>60.619161016949143</v>
      </c>
      <c r="AC37" s="10">
        <v>79.312691525423716</v>
      </c>
      <c r="AD37" s="12">
        <v>143.531313559322</v>
      </c>
      <c r="AE37" s="10">
        <v>54.319559745762703</v>
      </c>
      <c r="AF37" s="67">
        <v>169.0981694915254</v>
      </c>
      <c r="AG37" s="2">
        <v>107.5</v>
      </c>
      <c r="AH37" s="2">
        <v>105</v>
      </c>
      <c r="AI37" s="2">
        <v>106</v>
      </c>
      <c r="AJ37" s="2">
        <v>104.6</v>
      </c>
      <c r="AK37" s="2">
        <v>97</v>
      </c>
      <c r="AL37" s="2">
        <v>98.4</v>
      </c>
      <c r="AM37" s="2">
        <v>102.6</v>
      </c>
      <c r="AN37" s="30">
        <v>139.19999999999999</v>
      </c>
      <c r="AO37" s="30">
        <v>158.80000000000001</v>
      </c>
      <c r="AP37" s="30">
        <v>177.9</v>
      </c>
      <c r="AQ37" s="30">
        <v>139.1</v>
      </c>
      <c r="AR37" s="30">
        <v>172.1</v>
      </c>
      <c r="AS37" s="12">
        <v>189</v>
      </c>
      <c r="AT37" s="12">
        <v>200</v>
      </c>
      <c r="AU37" s="12">
        <v>148</v>
      </c>
      <c r="AV37" s="12">
        <v>125</v>
      </c>
      <c r="AW37" s="12">
        <v>107</v>
      </c>
      <c r="AX37" s="12">
        <v>113</v>
      </c>
      <c r="AY37" s="12">
        <v>174</v>
      </c>
      <c r="AZ37" s="12">
        <v>122</v>
      </c>
      <c r="BA37" s="12">
        <v>173</v>
      </c>
      <c r="BB37" s="12">
        <v>129</v>
      </c>
      <c r="BC37" s="57">
        <v>95.103316101694901</v>
      </c>
      <c r="BD37" s="10">
        <v>98.223491525423725</v>
      </c>
      <c r="BE37" s="10">
        <v>60.745881355932191</v>
      </c>
      <c r="BF37" s="66">
        <v>90.860199999999978</v>
      </c>
      <c r="BG37" s="6">
        <v>116</v>
      </c>
      <c r="BH37" s="6">
        <v>85.6</v>
      </c>
      <c r="BI37" s="6">
        <v>26.6</v>
      </c>
      <c r="BJ37" s="6">
        <v>111</v>
      </c>
      <c r="BK37" s="6">
        <v>78</v>
      </c>
      <c r="BL37" s="6">
        <v>168</v>
      </c>
      <c r="BM37" s="6">
        <v>227</v>
      </c>
      <c r="BN37" s="6">
        <v>131</v>
      </c>
      <c r="BO37" s="57">
        <v>55.489644067796597</v>
      </c>
      <c r="BP37" s="10">
        <v>85.449613983050838</v>
      </c>
      <c r="BQ37" s="10">
        <v>49.337149152542366</v>
      </c>
      <c r="BR37" s="66">
        <v>47.508000000000003</v>
      </c>
      <c r="BS37" s="83">
        <v>44.643881355932201</v>
      </c>
      <c r="BT37" s="83">
        <v>79.566472457627114</v>
      </c>
      <c r="BU37" s="83">
        <v>29.222675423728813</v>
      </c>
      <c r="BV37" s="2">
        <v>105.8</v>
      </c>
      <c r="BW37" s="2">
        <v>259.5</v>
      </c>
      <c r="BX37" s="2">
        <v>116.5</v>
      </c>
      <c r="BY37" s="2">
        <v>124.8</v>
      </c>
      <c r="BZ37" s="30">
        <v>113.4767075965505</v>
      </c>
      <c r="CA37" s="30">
        <v>110.93676006907657</v>
      </c>
      <c r="CB37" s="30">
        <v>120.83567517714272</v>
      </c>
    </row>
    <row r="38" spans="1:80" x14ac:dyDescent="0.3">
      <c r="A38" s="6" t="s">
        <v>25</v>
      </c>
      <c r="B38" s="6">
        <v>1080</v>
      </c>
      <c r="C38" s="6">
        <v>1265</v>
      </c>
      <c r="D38" s="6">
        <v>1020</v>
      </c>
      <c r="E38" s="6">
        <v>961</v>
      </c>
      <c r="F38" s="6">
        <v>1678</v>
      </c>
      <c r="G38" s="6">
        <v>543</v>
      </c>
      <c r="H38" s="6">
        <v>1303</v>
      </c>
      <c r="I38" s="6">
        <v>1257</v>
      </c>
      <c r="J38" s="6">
        <v>1347</v>
      </c>
      <c r="K38" s="6">
        <v>1603</v>
      </c>
      <c r="L38" s="6">
        <v>951</v>
      </c>
      <c r="M38" s="23">
        <v>985</v>
      </c>
      <c r="N38" s="23">
        <v>912</v>
      </c>
      <c r="O38" s="23">
        <v>1417</v>
      </c>
      <c r="P38" s="23">
        <v>1107</v>
      </c>
      <c r="Q38" s="23">
        <v>1240</v>
      </c>
      <c r="R38" s="23">
        <v>1026</v>
      </c>
      <c r="S38" s="23">
        <v>761</v>
      </c>
      <c r="T38" s="23">
        <v>959</v>
      </c>
      <c r="U38" s="23">
        <v>157</v>
      </c>
      <c r="V38" s="6">
        <v>1145</v>
      </c>
      <c r="W38" s="6">
        <v>1080</v>
      </c>
      <c r="X38" s="6">
        <v>1432</v>
      </c>
      <c r="Y38" s="6">
        <v>1289</v>
      </c>
      <c r="Z38" s="6">
        <v>798</v>
      </c>
      <c r="AA38" s="68">
        <v>1056.788</v>
      </c>
      <c r="AB38" s="12">
        <v>722.19600000000003</v>
      </c>
      <c r="AC38" s="12">
        <v>910.88</v>
      </c>
      <c r="AD38" s="12">
        <v>1122.53</v>
      </c>
      <c r="AE38" s="12">
        <v>358.71499999999997</v>
      </c>
      <c r="AF38" s="67">
        <v>1326.547</v>
      </c>
      <c r="AG38" s="3">
        <v>2180</v>
      </c>
      <c r="AH38" s="3">
        <v>2130</v>
      </c>
      <c r="AI38" s="3">
        <v>1820</v>
      </c>
      <c r="AJ38" s="3">
        <v>1510</v>
      </c>
      <c r="AK38" s="3">
        <v>1180</v>
      </c>
      <c r="AL38" s="3">
        <v>2070</v>
      </c>
      <c r="AM38" s="3">
        <v>1247.8</v>
      </c>
      <c r="AN38" s="30">
        <v>1164.5999999999999</v>
      </c>
      <c r="AO38" s="30">
        <v>1157.9000000000001</v>
      </c>
      <c r="AP38" s="30">
        <v>1158.4000000000001</v>
      </c>
      <c r="AQ38" s="30">
        <v>926.2</v>
      </c>
      <c r="AR38" s="30">
        <v>1296.8</v>
      </c>
      <c r="AS38" s="12">
        <v>1677</v>
      </c>
      <c r="AT38" s="12">
        <v>1629</v>
      </c>
      <c r="AU38" s="12">
        <v>1459</v>
      </c>
      <c r="AV38" s="12">
        <v>1830</v>
      </c>
      <c r="AW38" s="12">
        <v>1500</v>
      </c>
      <c r="AX38" s="12">
        <v>1498</v>
      </c>
      <c r="AY38" s="12">
        <v>1095</v>
      </c>
      <c r="AZ38" s="12">
        <v>1770</v>
      </c>
      <c r="BA38" s="12">
        <v>1580</v>
      </c>
      <c r="BB38" s="12">
        <v>1701</v>
      </c>
      <c r="BC38" s="68">
        <v>1187.655</v>
      </c>
      <c r="BD38" s="12">
        <v>1332.5730000000001</v>
      </c>
      <c r="BE38" s="12">
        <v>1224.0450000000001</v>
      </c>
      <c r="BF38" s="67">
        <v>1147.961</v>
      </c>
      <c r="BG38" s="6">
        <v>1308</v>
      </c>
      <c r="BH38" s="6">
        <v>1386</v>
      </c>
      <c r="BI38" s="6">
        <v>467</v>
      </c>
      <c r="BJ38" s="6">
        <v>1360</v>
      </c>
      <c r="BK38" s="6">
        <v>1200</v>
      </c>
      <c r="BL38" s="6">
        <v>1688</v>
      </c>
      <c r="BM38" s="6">
        <v>1863</v>
      </c>
      <c r="BN38" s="6">
        <v>1692</v>
      </c>
      <c r="BO38" s="68">
        <v>1139.8599999999999</v>
      </c>
      <c r="BP38" s="12">
        <v>1237.3610000000001</v>
      </c>
      <c r="BQ38" s="12">
        <v>1238.7929999999999</v>
      </c>
      <c r="BR38" s="67">
        <v>1280.1410000000001</v>
      </c>
      <c r="BS38" s="84">
        <v>2333.9470000000001</v>
      </c>
      <c r="BT38" s="84">
        <v>1418.932</v>
      </c>
      <c r="BU38" s="84">
        <v>416.57499999999999</v>
      </c>
      <c r="BV38" s="3">
        <v>1261.8</v>
      </c>
      <c r="BW38" s="3">
        <v>1845.9</v>
      </c>
      <c r="BX38" s="3">
        <v>1267.9000000000001</v>
      </c>
      <c r="BY38" s="3">
        <v>1274.5</v>
      </c>
      <c r="BZ38" s="30">
        <v>2002.4582899355034</v>
      </c>
      <c r="CA38" s="30">
        <v>1881.9725203656581</v>
      </c>
      <c r="CB38" s="30">
        <v>1780.3854043275242</v>
      </c>
    </row>
    <row r="39" spans="1:80" x14ac:dyDescent="0.3">
      <c r="A39" s="6" t="s">
        <v>26</v>
      </c>
      <c r="B39" s="6" t="s">
        <v>163</v>
      </c>
      <c r="C39" s="6" t="s">
        <v>163</v>
      </c>
      <c r="D39" s="6">
        <v>12</v>
      </c>
      <c r="E39" s="6">
        <v>12</v>
      </c>
      <c r="F39" s="6">
        <v>11</v>
      </c>
      <c r="G39" s="6">
        <v>15</v>
      </c>
      <c r="H39" s="6">
        <v>13.61</v>
      </c>
      <c r="I39" s="6">
        <v>19.23</v>
      </c>
      <c r="J39" s="6">
        <v>18.420000000000002</v>
      </c>
      <c r="K39" s="6">
        <v>15.5</v>
      </c>
      <c r="L39" s="6">
        <v>13.2</v>
      </c>
      <c r="M39" s="23">
        <v>16.7</v>
      </c>
      <c r="N39" s="23">
        <v>16.100000000000001</v>
      </c>
      <c r="O39" s="23">
        <v>14.6</v>
      </c>
      <c r="P39" s="23">
        <v>14.1</v>
      </c>
      <c r="Q39" s="23">
        <v>14.3</v>
      </c>
      <c r="R39" s="23">
        <v>15.1</v>
      </c>
      <c r="S39" s="23">
        <v>17.100000000000001</v>
      </c>
      <c r="T39" s="23">
        <v>18.5</v>
      </c>
      <c r="U39" s="23">
        <v>15.3</v>
      </c>
      <c r="V39" s="6">
        <v>10.3</v>
      </c>
      <c r="W39" s="6">
        <v>17.5</v>
      </c>
      <c r="X39" s="6">
        <v>14.2</v>
      </c>
      <c r="Y39" s="6">
        <v>16.5</v>
      </c>
      <c r="Z39" s="6">
        <v>19.600000000000001</v>
      </c>
      <c r="AA39" s="57">
        <v>10.133205</v>
      </c>
      <c r="AB39" s="10">
        <v>11.903847457627117</v>
      </c>
      <c r="AC39" s="10">
        <v>10.963087288135592</v>
      </c>
      <c r="AD39" s="10">
        <v>12.017532203389829</v>
      </c>
      <c r="AE39" s="10">
        <v>13.865538559322031</v>
      </c>
      <c r="AF39" s="66">
        <v>12.831688135593222</v>
      </c>
      <c r="AG39" s="2">
        <v>14.4</v>
      </c>
      <c r="AH39" s="2">
        <v>14.5</v>
      </c>
      <c r="AI39" s="2">
        <v>14</v>
      </c>
      <c r="AJ39" s="2">
        <v>14.2</v>
      </c>
      <c r="AK39" s="2">
        <v>14.1</v>
      </c>
      <c r="AL39" s="2">
        <v>12.5</v>
      </c>
      <c r="AM39" s="2">
        <v>12.24</v>
      </c>
      <c r="AN39" s="29">
        <v>17.350000000000001</v>
      </c>
      <c r="AO39" s="29">
        <v>20.54</v>
      </c>
      <c r="AP39" s="29">
        <v>16.59</v>
      </c>
      <c r="AQ39" s="29">
        <v>18.940000000000001</v>
      </c>
      <c r="AR39" s="29">
        <v>17.53</v>
      </c>
      <c r="AS39" s="10">
        <v>19.399999999999999</v>
      </c>
      <c r="AT39" s="10">
        <v>19.2</v>
      </c>
      <c r="AU39" s="10">
        <v>17.5</v>
      </c>
      <c r="AV39" s="10">
        <v>16.2</v>
      </c>
      <c r="AW39" s="10">
        <v>17.3</v>
      </c>
      <c r="AX39" s="10">
        <v>14.8</v>
      </c>
      <c r="AY39" s="10">
        <v>12.4</v>
      </c>
      <c r="AZ39" s="10">
        <v>16.600000000000001</v>
      </c>
      <c r="BA39" s="10">
        <v>16</v>
      </c>
      <c r="BB39" s="10">
        <v>13.8</v>
      </c>
      <c r="BC39" s="38">
        <v>8.6319625847457608</v>
      </c>
      <c r="BD39" s="10">
        <v>14.074707627118643</v>
      </c>
      <c r="BE39" s="10">
        <v>10.423910593220336</v>
      </c>
      <c r="BF39" s="66">
        <v>11.761905084745761</v>
      </c>
      <c r="BG39" s="6">
        <v>11.2</v>
      </c>
      <c r="BH39" s="6">
        <v>11.6</v>
      </c>
      <c r="BI39" s="6">
        <v>11.6</v>
      </c>
      <c r="BJ39" s="6">
        <v>12.7</v>
      </c>
      <c r="BK39" s="6">
        <v>13.6</v>
      </c>
      <c r="BL39" s="6">
        <v>18.7</v>
      </c>
      <c r="BM39" s="6">
        <v>19.2</v>
      </c>
      <c r="BN39" s="6">
        <v>20.100000000000001</v>
      </c>
      <c r="BO39" s="38">
        <v>9.9040913983050842</v>
      </c>
      <c r="BP39" s="9">
        <v>8.8621922033898279</v>
      </c>
      <c r="BQ39" s="9">
        <v>8.4871164406779656</v>
      </c>
      <c r="BR39" s="48">
        <v>6.951064576271186</v>
      </c>
      <c r="BS39" s="83">
        <v>13.195983050847458</v>
      </c>
      <c r="BT39" s="83">
        <v>10.460487288135592</v>
      </c>
      <c r="BU39" s="83">
        <v>12.011961440677966</v>
      </c>
      <c r="BV39" s="2">
        <v>11.86</v>
      </c>
      <c r="BW39" s="2">
        <v>19.97</v>
      </c>
      <c r="BX39" s="2">
        <v>11.38</v>
      </c>
      <c r="BY39" s="2">
        <v>11.98</v>
      </c>
      <c r="BZ39" s="29">
        <v>16.299448808073056</v>
      </c>
      <c r="CA39" s="29">
        <v>15.358640830896556</v>
      </c>
      <c r="CB39" s="29">
        <v>16.818556555356011</v>
      </c>
    </row>
    <row r="40" spans="1:80" x14ac:dyDescent="0.3">
      <c r="A40" s="6" t="s">
        <v>27</v>
      </c>
      <c r="B40" s="6">
        <v>4.4000000000000004</v>
      </c>
      <c r="C40" s="6">
        <v>3.1</v>
      </c>
      <c r="D40" s="6" t="s">
        <v>163</v>
      </c>
      <c r="E40" s="6" t="s">
        <v>163</v>
      </c>
      <c r="F40" s="6" t="s">
        <v>163</v>
      </c>
      <c r="G40" s="6" t="s">
        <v>163</v>
      </c>
      <c r="H40" s="6">
        <v>1.6</v>
      </c>
      <c r="I40" s="6">
        <v>3.9</v>
      </c>
      <c r="J40" s="6">
        <v>4.88</v>
      </c>
      <c r="K40" s="6">
        <v>2.8</v>
      </c>
      <c r="L40" s="6">
        <v>2.7</v>
      </c>
      <c r="M40" s="23">
        <v>3.24</v>
      </c>
      <c r="N40" s="23">
        <v>2.81</v>
      </c>
      <c r="O40" s="23">
        <v>2.62</v>
      </c>
      <c r="P40" s="23">
        <v>2.86</v>
      </c>
      <c r="Q40" s="23">
        <v>3.19</v>
      </c>
      <c r="R40" s="23">
        <v>4.32</v>
      </c>
      <c r="S40" s="23">
        <v>1.67</v>
      </c>
      <c r="T40" s="23">
        <v>3.91</v>
      </c>
      <c r="U40" s="23">
        <v>3.84</v>
      </c>
      <c r="V40" s="6">
        <v>2.23</v>
      </c>
      <c r="W40" s="6">
        <v>5.62</v>
      </c>
      <c r="X40" s="6">
        <v>2.97</v>
      </c>
      <c r="Y40" s="6">
        <v>2.72</v>
      </c>
      <c r="Z40" s="6">
        <v>1.51</v>
      </c>
      <c r="AA40" s="38">
        <v>3.8294925000000002</v>
      </c>
      <c r="AB40" s="9">
        <v>3.7191813559322027</v>
      </c>
      <c r="AC40" s="9">
        <v>3.7105833898305081</v>
      </c>
      <c r="AD40" s="9">
        <v>4.2112807627118638</v>
      </c>
      <c r="AE40" s="9">
        <v>4.1833369491525412</v>
      </c>
      <c r="AF40" s="48">
        <v>3.8886399999999997</v>
      </c>
      <c r="AG40" s="2">
        <v>2.9</v>
      </c>
      <c r="AH40" s="2">
        <v>3</v>
      </c>
      <c r="AI40" s="2">
        <v>3.2</v>
      </c>
      <c r="AJ40" s="2">
        <v>2.2999999999999998</v>
      </c>
      <c r="AK40" s="2">
        <v>2.8</v>
      </c>
      <c r="AL40" s="2">
        <v>2.2000000000000002</v>
      </c>
      <c r="AM40" s="2">
        <v>2.8149999999999999</v>
      </c>
      <c r="AN40" s="28">
        <v>4.88</v>
      </c>
      <c r="AO40" s="28">
        <v>5.7889999999999997</v>
      </c>
      <c r="AP40" s="28">
        <v>3.9169999999999998</v>
      </c>
      <c r="AQ40" s="28">
        <v>5.2009999999999996</v>
      </c>
      <c r="AR40" s="28">
        <v>4.32</v>
      </c>
      <c r="AS40" s="6">
        <v>4.13</v>
      </c>
      <c r="AT40" s="6">
        <v>4.22</v>
      </c>
      <c r="AU40" s="6">
        <v>3.77</v>
      </c>
      <c r="AV40" s="9">
        <v>3.5</v>
      </c>
      <c r="AW40" s="9">
        <v>3.75</v>
      </c>
      <c r="AX40" s="9">
        <v>3.84</v>
      </c>
      <c r="AY40" s="9">
        <v>3.17</v>
      </c>
      <c r="AZ40" s="9">
        <v>3.53</v>
      </c>
      <c r="BA40" s="9">
        <v>3.29</v>
      </c>
      <c r="BB40" s="9">
        <v>4.05</v>
      </c>
      <c r="BC40" s="38">
        <v>3.7694520338983049</v>
      </c>
      <c r="BD40" s="9">
        <v>3.9136567796610162</v>
      </c>
      <c r="BE40" s="9">
        <v>3.5486752118644063</v>
      </c>
      <c r="BF40" s="48">
        <v>3.4500210169491519</v>
      </c>
      <c r="BG40" s="6">
        <v>2.88</v>
      </c>
      <c r="BH40" s="6">
        <v>2.99</v>
      </c>
      <c r="BI40" s="6">
        <v>2.59</v>
      </c>
      <c r="BJ40" s="6" t="s">
        <v>164</v>
      </c>
      <c r="BK40" s="6">
        <v>3.45</v>
      </c>
      <c r="BL40" s="6">
        <v>4.7699999999999996</v>
      </c>
      <c r="BM40" s="6">
        <v>4.47</v>
      </c>
      <c r="BN40" s="6">
        <v>4.9400000000000004</v>
      </c>
      <c r="BO40" s="38">
        <v>3.1349623728813558</v>
      </c>
      <c r="BP40" s="9">
        <v>3.0395373305084741</v>
      </c>
      <c r="BQ40" s="9">
        <v>3.1590262711864407</v>
      </c>
      <c r="BR40" s="48">
        <v>2.0694162711864408</v>
      </c>
      <c r="BS40" s="80">
        <v>4.4562986440677967</v>
      </c>
      <c r="BT40" s="80">
        <v>4.8802118644067791</v>
      </c>
      <c r="BU40" s="80">
        <v>2.7760526271186441</v>
      </c>
      <c r="BV40" s="2">
        <v>3.2</v>
      </c>
      <c r="BW40" s="2">
        <v>4.681</v>
      </c>
      <c r="BX40" s="2">
        <v>3.1720000000000002</v>
      </c>
      <c r="BY40" s="2">
        <v>3.5209999999999999</v>
      </c>
      <c r="BZ40" s="28">
        <v>3.9329847904786264</v>
      </c>
      <c r="CA40" s="28">
        <v>3.0803032513414101</v>
      </c>
      <c r="CB40" s="28">
        <v>2.7180163643706003</v>
      </c>
    </row>
    <row r="41" spans="1:80" x14ac:dyDescent="0.3">
      <c r="A41" s="6" t="s">
        <v>28</v>
      </c>
      <c r="B41" s="6" t="s">
        <v>163</v>
      </c>
      <c r="C41" s="6" t="s">
        <v>163</v>
      </c>
      <c r="D41" s="6">
        <v>0.93</v>
      </c>
      <c r="E41" s="6">
        <v>0.91</v>
      </c>
      <c r="F41" s="6">
        <v>0.85</v>
      </c>
      <c r="G41" s="6">
        <v>0.98</v>
      </c>
      <c r="H41" s="6">
        <v>0.99</v>
      </c>
      <c r="I41" s="6">
        <v>1.07</v>
      </c>
      <c r="J41" s="6">
        <v>1.0900000000000001</v>
      </c>
      <c r="K41" s="6">
        <v>1.07</v>
      </c>
      <c r="L41" s="6">
        <v>0.88</v>
      </c>
      <c r="M41" s="23">
        <v>0.82</v>
      </c>
      <c r="N41" s="6" t="s">
        <v>165</v>
      </c>
      <c r="O41" s="6" t="s">
        <v>166</v>
      </c>
      <c r="P41" s="6" t="s">
        <v>167</v>
      </c>
      <c r="Q41" s="6" t="s">
        <v>165</v>
      </c>
      <c r="R41" s="6" t="s">
        <v>167</v>
      </c>
      <c r="S41" s="6" t="s">
        <v>168</v>
      </c>
      <c r="T41" s="6" t="s">
        <v>169</v>
      </c>
      <c r="U41" s="6" t="s">
        <v>165</v>
      </c>
      <c r="V41" s="6">
        <v>1.1100000000000001</v>
      </c>
      <c r="W41" s="6">
        <v>1.36</v>
      </c>
      <c r="X41" s="6">
        <v>1.3</v>
      </c>
      <c r="Y41" s="6">
        <v>1.7</v>
      </c>
      <c r="Z41" s="6">
        <v>1.51</v>
      </c>
      <c r="AA41" s="38">
        <v>0.94530000000000014</v>
      </c>
      <c r="AB41" s="9">
        <v>0.81209322033898301</v>
      </c>
      <c r="AC41" s="9">
        <v>0.79703495762711851</v>
      </c>
      <c r="AD41" s="9">
        <v>0.9568754237288134</v>
      </c>
      <c r="AE41" s="9">
        <v>0.89657639830508451</v>
      </c>
      <c r="AF41" s="48">
        <v>0.73220949152542369</v>
      </c>
      <c r="AG41" s="2">
        <v>0.76</v>
      </c>
      <c r="AH41" s="2">
        <v>0.75</v>
      </c>
      <c r="AI41" s="2">
        <v>0.73</v>
      </c>
      <c r="AJ41" s="2">
        <v>0.8</v>
      </c>
      <c r="AK41" s="2">
        <v>0.73</v>
      </c>
      <c r="AL41" s="2">
        <v>0.65</v>
      </c>
      <c r="AM41" s="2">
        <v>0.88900000000000001</v>
      </c>
      <c r="AN41" s="28">
        <v>0.94099999999999995</v>
      </c>
      <c r="AO41" s="28">
        <v>1.0229999999999999</v>
      </c>
      <c r="AP41" s="28">
        <v>0.99099999999999999</v>
      </c>
      <c r="AQ41" s="28">
        <v>1.0609999999999999</v>
      </c>
      <c r="AR41" s="28">
        <v>0.97799999999999998</v>
      </c>
      <c r="AS41" s="6">
        <v>1.03</v>
      </c>
      <c r="AT41" s="6">
        <v>0.98</v>
      </c>
      <c r="AU41" s="6">
        <v>0.89</v>
      </c>
      <c r="AV41" s="6">
        <v>0.69</v>
      </c>
      <c r="AW41" s="6">
        <v>0.77</v>
      </c>
      <c r="AX41" s="6">
        <v>0.83</v>
      </c>
      <c r="AY41" s="6">
        <v>0.64</v>
      </c>
      <c r="AZ41" s="6">
        <v>0.71</v>
      </c>
      <c r="BA41" s="6">
        <v>0.75</v>
      </c>
      <c r="BB41" s="6">
        <v>0.84</v>
      </c>
      <c r="BC41" s="38">
        <v>1.0011961864406778</v>
      </c>
      <c r="BD41" s="9">
        <v>1.4188296610169491</v>
      </c>
      <c r="BE41" s="9">
        <v>1.0134644491525422</v>
      </c>
      <c r="BF41" s="48">
        <v>1.0800694915254234</v>
      </c>
      <c r="BG41" s="6">
        <v>0.78300000000000003</v>
      </c>
      <c r="BH41" s="6">
        <v>0.86099999999999999</v>
      </c>
      <c r="BI41" s="6">
        <v>0.82199999999999995</v>
      </c>
      <c r="BJ41" s="6">
        <v>0.86</v>
      </c>
      <c r="BK41" s="6">
        <v>0.94</v>
      </c>
      <c r="BL41" s="6">
        <v>0.98</v>
      </c>
      <c r="BM41" s="6">
        <v>1.01</v>
      </c>
      <c r="BN41" s="6">
        <v>1</v>
      </c>
      <c r="BO41" s="38">
        <v>1.2363659745762712</v>
      </c>
      <c r="BP41" s="9">
        <v>1.1695985593220337</v>
      </c>
      <c r="BQ41" s="9">
        <v>1.1438894491525424</v>
      </c>
      <c r="BR41" s="48">
        <v>1.2581567796610169</v>
      </c>
      <c r="BS41" s="80">
        <v>0.98995152542372877</v>
      </c>
      <c r="BT41" s="80">
        <v>1.4325000000000001</v>
      </c>
      <c r="BU41" s="80">
        <v>1.168703940677966</v>
      </c>
      <c r="BV41" s="2">
        <v>0.84899999999999998</v>
      </c>
      <c r="BW41" s="2">
        <v>1.036</v>
      </c>
      <c r="BX41" s="2">
        <v>0.81200000000000006</v>
      </c>
      <c r="BY41" s="2">
        <v>0.92300000000000004</v>
      </c>
      <c r="BZ41" s="28">
        <v>0.81372920356661682</v>
      </c>
      <c r="CA41" s="28">
        <v>0.80849867400346431</v>
      </c>
      <c r="CB41" s="28">
        <v>0.83331192535932008</v>
      </c>
    </row>
    <row r="42" spans="1:80" x14ac:dyDescent="0.3">
      <c r="A42" s="6" t="s">
        <v>29</v>
      </c>
      <c r="B42" s="6" t="s">
        <v>163</v>
      </c>
      <c r="C42" s="6" t="s">
        <v>163</v>
      </c>
      <c r="D42" s="6">
        <v>13</v>
      </c>
      <c r="E42" s="6">
        <v>13</v>
      </c>
      <c r="F42" s="6">
        <v>10</v>
      </c>
      <c r="G42" s="6">
        <v>13</v>
      </c>
      <c r="H42" s="6">
        <v>11.35</v>
      </c>
      <c r="I42" s="6">
        <v>12.5</v>
      </c>
      <c r="J42" s="6">
        <v>12.24</v>
      </c>
      <c r="K42" s="6">
        <v>12.7</v>
      </c>
      <c r="L42" s="6">
        <v>9.9</v>
      </c>
      <c r="M42" s="23">
        <v>10.8</v>
      </c>
      <c r="N42" s="23">
        <v>10.6</v>
      </c>
      <c r="O42" s="23">
        <v>9.15</v>
      </c>
      <c r="P42" s="23">
        <v>9.68</v>
      </c>
      <c r="Q42" s="23">
        <v>10.7</v>
      </c>
      <c r="R42" s="23">
        <v>10</v>
      </c>
      <c r="S42" s="23">
        <v>11.7</v>
      </c>
      <c r="T42" s="23">
        <v>12.4</v>
      </c>
      <c r="U42" s="23">
        <v>12.1</v>
      </c>
      <c r="V42" s="6">
        <v>9.5</v>
      </c>
      <c r="W42" s="6">
        <v>12.3</v>
      </c>
      <c r="X42" s="6">
        <v>12.2</v>
      </c>
      <c r="Y42" s="6">
        <v>13.6</v>
      </c>
      <c r="Z42" s="6">
        <v>12.7</v>
      </c>
      <c r="AA42" s="57">
        <v>12.35055</v>
      </c>
      <c r="AB42" s="10">
        <v>10.618889830508474</v>
      </c>
      <c r="AC42" s="10">
        <v>10.223644533898304</v>
      </c>
      <c r="AD42" s="10">
        <v>12.614293220338981</v>
      </c>
      <c r="AE42" s="10">
        <v>12.064150847457626</v>
      </c>
      <c r="AF42" s="48">
        <v>9.5640359322033905</v>
      </c>
      <c r="AG42" s="2">
        <v>11.8</v>
      </c>
      <c r="AH42" s="2">
        <v>11.7</v>
      </c>
      <c r="AI42" s="2">
        <v>11.6</v>
      </c>
      <c r="AJ42" s="2">
        <v>12.2</v>
      </c>
      <c r="AK42" s="2">
        <v>11</v>
      </c>
      <c r="AL42" s="2">
        <v>9.6</v>
      </c>
      <c r="AM42" s="2">
        <v>12.55</v>
      </c>
      <c r="AN42" s="29">
        <v>11.68</v>
      </c>
      <c r="AO42" s="29">
        <v>11.78</v>
      </c>
      <c r="AP42" s="29">
        <v>11.67</v>
      </c>
      <c r="AQ42" s="29">
        <v>12.53</v>
      </c>
      <c r="AR42" s="29">
        <v>11.32</v>
      </c>
      <c r="AS42" s="6">
        <v>14.9</v>
      </c>
      <c r="AT42" s="10">
        <v>15</v>
      </c>
      <c r="AU42" s="6">
        <v>13.6</v>
      </c>
      <c r="AV42" s="6">
        <v>9.7100000000000009</v>
      </c>
      <c r="AW42" s="6">
        <v>10.4</v>
      </c>
      <c r="AX42" s="6">
        <v>10.119999999999999</v>
      </c>
      <c r="AY42" s="6">
        <v>11.81</v>
      </c>
      <c r="AZ42" s="9">
        <v>9.8000000000000007</v>
      </c>
      <c r="BA42" s="6">
        <v>10.1</v>
      </c>
      <c r="BB42" s="6">
        <v>10.6</v>
      </c>
      <c r="BC42" s="57">
        <v>12.643972457627116</v>
      </c>
      <c r="BD42" s="10">
        <v>16.666601694915251</v>
      </c>
      <c r="BE42" s="10">
        <v>13.853780084745761</v>
      </c>
      <c r="BF42" s="66">
        <v>14.366474576271184</v>
      </c>
      <c r="BG42" s="6">
        <v>10.199999999999999</v>
      </c>
      <c r="BH42" s="6">
        <v>9.5500000000000007</v>
      </c>
      <c r="BI42" s="6">
        <v>10.4</v>
      </c>
      <c r="BJ42" s="6">
        <v>11.2</v>
      </c>
      <c r="BK42" s="6">
        <v>11.9</v>
      </c>
      <c r="BL42" s="6">
        <v>12.3</v>
      </c>
      <c r="BM42" s="6">
        <v>13</v>
      </c>
      <c r="BN42" s="6">
        <v>12.6</v>
      </c>
      <c r="BO42" s="57">
        <v>14.459710169491522</v>
      </c>
      <c r="BP42" s="10">
        <v>13.621667796610167</v>
      </c>
      <c r="BQ42" s="10">
        <v>13.752830932203389</v>
      </c>
      <c r="BR42" s="66">
        <v>15.691731355932202</v>
      </c>
      <c r="BS42" s="83">
        <v>12.21513220338983</v>
      </c>
      <c r="BT42" s="83">
        <v>15.943644067796608</v>
      </c>
      <c r="BU42" s="83">
        <v>16.266409322033898</v>
      </c>
      <c r="BV42" s="2">
        <v>9.85</v>
      </c>
      <c r="BW42" s="2">
        <v>12.44</v>
      </c>
      <c r="BX42" s="2">
        <v>10.41</v>
      </c>
      <c r="BY42" s="2">
        <v>11.2</v>
      </c>
      <c r="BZ42" s="29">
        <v>10.527217924573248</v>
      </c>
      <c r="CA42" s="29">
        <v>10.297676095971093</v>
      </c>
      <c r="CB42" s="29">
        <v>10.988765680631614</v>
      </c>
    </row>
    <row r="43" spans="1:80" x14ac:dyDescent="0.3">
      <c r="A43" s="6" t="s">
        <v>30</v>
      </c>
      <c r="B43" s="6">
        <v>909</v>
      </c>
      <c r="C43" s="6">
        <v>389</v>
      </c>
      <c r="D43" s="6">
        <v>499</v>
      </c>
      <c r="E43" s="6">
        <v>606</v>
      </c>
      <c r="F43" s="6">
        <v>536</v>
      </c>
      <c r="G43" s="6">
        <v>619</v>
      </c>
      <c r="H43" s="6">
        <v>317</v>
      </c>
      <c r="I43" s="6">
        <v>601</v>
      </c>
      <c r="J43" s="6">
        <v>396</v>
      </c>
      <c r="K43" s="6">
        <v>599</v>
      </c>
      <c r="L43" s="6">
        <v>336</v>
      </c>
      <c r="M43" s="23">
        <v>811</v>
      </c>
      <c r="N43" s="23">
        <v>774</v>
      </c>
      <c r="O43" s="23">
        <v>803</v>
      </c>
      <c r="P43" s="23">
        <v>853</v>
      </c>
      <c r="Q43" s="23">
        <v>908</v>
      </c>
      <c r="R43" s="23">
        <v>898</v>
      </c>
      <c r="S43" s="23">
        <v>668</v>
      </c>
      <c r="T43" s="23">
        <v>652</v>
      </c>
      <c r="U43" s="23">
        <v>704</v>
      </c>
      <c r="V43" s="6">
        <v>852</v>
      </c>
      <c r="W43" s="6">
        <v>755</v>
      </c>
      <c r="X43" s="6">
        <v>816</v>
      </c>
      <c r="Y43" s="6">
        <v>719</v>
      </c>
      <c r="Z43" s="6">
        <v>598</v>
      </c>
      <c r="AA43" s="68">
        <v>1045.9949999999999</v>
      </c>
      <c r="AB43" s="12">
        <v>941.71974576271168</v>
      </c>
      <c r="AC43" s="12">
        <v>1023.3928855932202</v>
      </c>
      <c r="AD43" s="12">
        <v>477.51170338983042</v>
      </c>
      <c r="AE43" s="12">
        <v>665.17527966101682</v>
      </c>
      <c r="AF43" s="67">
        <v>537.2625762711865</v>
      </c>
      <c r="AG43" s="3">
        <v>964</v>
      </c>
      <c r="AH43" s="3">
        <v>769</v>
      </c>
      <c r="AI43" s="3">
        <v>878</v>
      </c>
      <c r="AJ43" s="3">
        <v>1000</v>
      </c>
      <c r="AK43" s="3">
        <v>1010</v>
      </c>
      <c r="AL43" s="3">
        <v>1015</v>
      </c>
      <c r="AM43" s="3">
        <v>1070.0999999999999</v>
      </c>
      <c r="AN43" s="30">
        <v>797</v>
      </c>
      <c r="AO43" s="30">
        <v>742.9</v>
      </c>
      <c r="AP43" s="30">
        <v>633.70000000000005</v>
      </c>
      <c r="AQ43" s="30">
        <v>734.3</v>
      </c>
      <c r="AR43" s="30">
        <v>766.5</v>
      </c>
      <c r="AS43" s="6">
        <v>719</v>
      </c>
      <c r="AT43" s="6">
        <v>721</v>
      </c>
      <c r="AU43" s="6">
        <v>850</v>
      </c>
      <c r="AV43" s="6">
        <v>858</v>
      </c>
      <c r="AW43" s="6">
        <v>877</v>
      </c>
      <c r="AX43" s="6">
        <v>941</v>
      </c>
      <c r="AY43" s="6">
        <v>719</v>
      </c>
      <c r="AZ43" s="6">
        <v>874</v>
      </c>
      <c r="BA43" s="6">
        <v>735</v>
      </c>
      <c r="BB43" s="6">
        <v>739</v>
      </c>
      <c r="BC43" s="68">
        <v>882.70410169491515</v>
      </c>
      <c r="BD43" s="12">
        <v>455.38855932203381</v>
      </c>
      <c r="BE43" s="12">
        <v>1021.8325042372879</v>
      </c>
      <c r="BF43" s="67">
        <v>963.17393220338965</v>
      </c>
      <c r="BG43" s="6">
        <v>955</v>
      </c>
      <c r="BH43" s="6">
        <v>1052</v>
      </c>
      <c r="BI43" s="6">
        <v>635</v>
      </c>
      <c r="BJ43" s="6">
        <v>961</v>
      </c>
      <c r="BK43" s="6">
        <v>726</v>
      </c>
      <c r="BL43" s="6">
        <v>742</v>
      </c>
      <c r="BM43" s="6">
        <v>724</v>
      </c>
      <c r="BN43" s="6">
        <v>699</v>
      </c>
      <c r="BO43" s="68">
        <v>839.02772033898293</v>
      </c>
      <c r="BP43" s="12">
        <v>948.14510593220325</v>
      </c>
      <c r="BQ43" s="12">
        <v>835.12984322033901</v>
      </c>
      <c r="BR43" s="67">
        <v>532.55260169491521</v>
      </c>
      <c r="BS43" s="84">
        <v>887.0127457627118</v>
      </c>
      <c r="BT43" s="84">
        <v>640.47722457627117</v>
      </c>
      <c r="BU43" s="84">
        <v>797.88666949152537</v>
      </c>
      <c r="BV43" s="3">
        <v>899.1</v>
      </c>
      <c r="BW43" s="3">
        <v>721.5</v>
      </c>
      <c r="BX43" s="3">
        <v>1031.3</v>
      </c>
      <c r="BY43" s="3">
        <v>876.8</v>
      </c>
      <c r="BZ43" s="30">
        <v>803.9558496234248</v>
      </c>
      <c r="CA43" s="30">
        <v>699.08479996522124</v>
      </c>
      <c r="CB43" s="30">
        <v>727.44572211346872</v>
      </c>
    </row>
    <row r="44" spans="1:80" x14ac:dyDescent="0.3">
      <c r="A44" s="6" t="s">
        <v>31</v>
      </c>
      <c r="B44" s="6" t="s">
        <v>163</v>
      </c>
      <c r="C44" s="6" t="s">
        <v>163</v>
      </c>
      <c r="D44" s="6">
        <v>239</v>
      </c>
      <c r="E44" s="6">
        <v>204</v>
      </c>
      <c r="F44" s="6">
        <v>165</v>
      </c>
      <c r="G44" s="6">
        <v>206</v>
      </c>
      <c r="H44" s="6">
        <v>162.4</v>
      </c>
      <c r="I44" s="6">
        <v>172.5</v>
      </c>
      <c r="J44" s="6">
        <v>183</v>
      </c>
      <c r="K44" s="6">
        <v>201</v>
      </c>
      <c r="L44" s="6">
        <v>178</v>
      </c>
      <c r="M44" s="23">
        <v>167</v>
      </c>
      <c r="N44" s="23">
        <v>167</v>
      </c>
      <c r="O44" s="23">
        <v>134</v>
      </c>
      <c r="P44" s="23">
        <v>181</v>
      </c>
      <c r="Q44" s="23">
        <v>170</v>
      </c>
      <c r="R44" s="23">
        <v>161</v>
      </c>
      <c r="S44" s="23">
        <v>167</v>
      </c>
      <c r="T44" s="23">
        <v>172</v>
      </c>
      <c r="U44" s="23">
        <v>189</v>
      </c>
      <c r="V44" s="6">
        <v>168</v>
      </c>
      <c r="W44" s="6">
        <v>144</v>
      </c>
      <c r="X44" s="6">
        <v>169</v>
      </c>
      <c r="Y44" s="6">
        <v>177</v>
      </c>
      <c r="Z44" s="6">
        <v>180</v>
      </c>
      <c r="AA44" s="68">
        <v>141.35900000000001</v>
      </c>
      <c r="AB44" s="12">
        <v>158.52799999999999</v>
      </c>
      <c r="AC44" s="12">
        <v>162.38200000000001</v>
      </c>
      <c r="AD44" s="12">
        <v>168.31700000000001</v>
      </c>
      <c r="AE44" s="12">
        <v>165.61</v>
      </c>
      <c r="AF44" s="67">
        <v>159.03399999999999</v>
      </c>
      <c r="AG44" s="2">
        <v>70.5</v>
      </c>
      <c r="AH44" s="2">
        <v>62.9</v>
      </c>
      <c r="AI44" s="2">
        <v>67.7</v>
      </c>
      <c r="AJ44" s="2">
        <v>49.8</v>
      </c>
      <c r="AK44" s="2">
        <v>49</v>
      </c>
      <c r="AL44" s="2">
        <v>69.599999999999994</v>
      </c>
      <c r="AM44" s="2">
        <v>34.01</v>
      </c>
      <c r="AN44" s="30">
        <v>178.3</v>
      </c>
      <c r="AO44" s="30">
        <v>174.2</v>
      </c>
      <c r="AP44" s="30">
        <v>159.4</v>
      </c>
      <c r="AQ44" s="30">
        <v>198.7</v>
      </c>
      <c r="AR44" s="30">
        <v>180.1</v>
      </c>
      <c r="AS44" s="6">
        <v>189</v>
      </c>
      <c r="AT44" s="6">
        <v>175</v>
      </c>
      <c r="AU44" s="6">
        <v>167</v>
      </c>
      <c r="AV44" s="6">
        <v>149</v>
      </c>
      <c r="AW44" s="6">
        <v>138</v>
      </c>
      <c r="AX44" s="6">
        <v>110</v>
      </c>
      <c r="AY44" s="6">
        <v>169</v>
      </c>
      <c r="AZ44" s="6">
        <v>118</v>
      </c>
      <c r="BA44" s="6">
        <v>106</v>
      </c>
      <c r="BB44" s="6">
        <v>169</v>
      </c>
      <c r="BC44" s="68">
        <v>170.18700000000001</v>
      </c>
      <c r="BD44" s="12">
        <v>141.19200000000001</v>
      </c>
      <c r="BE44" s="12">
        <v>162.946</v>
      </c>
      <c r="BF44" s="67">
        <v>157.142</v>
      </c>
      <c r="BG44" s="6">
        <v>194</v>
      </c>
      <c r="BH44" s="6">
        <v>194</v>
      </c>
      <c r="BI44" s="6">
        <v>105</v>
      </c>
      <c r="BJ44" s="6">
        <v>141</v>
      </c>
      <c r="BK44" s="6">
        <v>137</v>
      </c>
      <c r="BL44" s="6">
        <v>139</v>
      </c>
      <c r="BM44" s="6">
        <v>134</v>
      </c>
      <c r="BN44" s="6">
        <v>151</v>
      </c>
      <c r="BO44" s="68">
        <v>174.631</v>
      </c>
      <c r="BP44" s="12">
        <v>153.97300000000001</v>
      </c>
      <c r="BQ44" s="12">
        <v>171.108</v>
      </c>
      <c r="BR44" s="67">
        <v>190.95500000000001</v>
      </c>
      <c r="BS44" s="85">
        <v>132.209</v>
      </c>
      <c r="BT44" s="85">
        <v>148.84299999999999</v>
      </c>
      <c r="BU44" s="85">
        <v>154.11500000000001</v>
      </c>
      <c r="BV44" s="2">
        <v>165.9</v>
      </c>
      <c r="BW44" s="2">
        <v>139.5</v>
      </c>
      <c r="BX44" s="2">
        <v>167.2</v>
      </c>
      <c r="BY44" s="2">
        <v>156.30000000000001</v>
      </c>
      <c r="BZ44" s="30">
        <v>161.27770712372333</v>
      </c>
      <c r="CA44" s="30">
        <v>136.4951734211657</v>
      </c>
      <c r="CB44" s="30">
        <v>139.57437081260954</v>
      </c>
    </row>
    <row r="45" spans="1:80" x14ac:dyDescent="0.3">
      <c r="A45" s="6" t="s">
        <v>32</v>
      </c>
      <c r="B45" s="6" t="s">
        <v>163</v>
      </c>
      <c r="C45" s="6" t="s">
        <v>163</v>
      </c>
      <c r="D45" s="6">
        <v>7</v>
      </c>
      <c r="E45" s="6">
        <v>6.1</v>
      </c>
      <c r="F45" s="6">
        <v>5</v>
      </c>
      <c r="G45" s="6">
        <v>6.2</v>
      </c>
      <c r="H45" s="6">
        <v>4.83</v>
      </c>
      <c r="I45" s="6">
        <v>5.31</v>
      </c>
      <c r="J45" s="6">
        <v>5.57</v>
      </c>
      <c r="K45" s="6">
        <v>5.8</v>
      </c>
      <c r="L45" s="6">
        <v>5.0999999999999996</v>
      </c>
      <c r="M45" s="23">
        <v>4.6399999999999997</v>
      </c>
      <c r="N45" s="23">
        <v>4.58</v>
      </c>
      <c r="O45" s="23">
        <v>3.73</v>
      </c>
      <c r="P45" s="23">
        <v>4.82</v>
      </c>
      <c r="Q45" s="23">
        <v>4.5999999999999996</v>
      </c>
      <c r="R45" s="23">
        <v>4.4400000000000004</v>
      </c>
      <c r="S45" s="23">
        <v>4.6100000000000003</v>
      </c>
      <c r="T45" s="23">
        <v>4.72</v>
      </c>
      <c r="U45" s="23">
        <v>4.8499999999999996</v>
      </c>
      <c r="V45" s="6">
        <v>4.4000000000000004</v>
      </c>
      <c r="W45" s="6">
        <v>3.9</v>
      </c>
      <c r="X45" s="6">
        <v>4.5</v>
      </c>
      <c r="Y45" s="6">
        <v>4.9000000000000004</v>
      </c>
      <c r="Z45" s="6">
        <v>4.8</v>
      </c>
      <c r="AA45" s="38">
        <v>6.859</v>
      </c>
      <c r="AB45" s="9">
        <v>6.2469999999999999</v>
      </c>
      <c r="AC45" s="9">
        <v>9.2349999999999994</v>
      </c>
      <c r="AD45" s="9">
        <v>8.2729999999999997</v>
      </c>
      <c r="AE45" s="9">
        <v>7.4349999999999996</v>
      </c>
      <c r="AF45" s="66">
        <v>17.190999999999999</v>
      </c>
      <c r="AG45" s="2">
        <v>2.2999999999999998</v>
      </c>
      <c r="AH45" s="2">
        <v>2.1</v>
      </c>
      <c r="AI45" s="2">
        <v>2.2000000000000002</v>
      </c>
      <c r="AJ45" s="2">
        <v>1.8</v>
      </c>
      <c r="AK45" s="2">
        <v>1.7</v>
      </c>
      <c r="AL45" s="2">
        <v>2.1</v>
      </c>
      <c r="AM45" s="2">
        <v>1.484</v>
      </c>
      <c r="AN45" s="28">
        <v>4.8760000000000003</v>
      </c>
      <c r="AO45" s="28">
        <v>4.9039999999999999</v>
      </c>
      <c r="AP45" s="28">
        <v>4.55</v>
      </c>
      <c r="AQ45" s="28">
        <v>5.4</v>
      </c>
      <c r="AR45" s="28">
        <v>4.9850000000000003</v>
      </c>
      <c r="AS45" s="6">
        <v>5.22</v>
      </c>
      <c r="AT45" s="6">
        <v>4.57</v>
      </c>
      <c r="AU45" s="6">
        <v>4.42</v>
      </c>
      <c r="AV45" s="6">
        <v>3.88</v>
      </c>
      <c r="AW45" s="6">
        <v>3.75</v>
      </c>
      <c r="AX45" s="6">
        <v>2.97</v>
      </c>
      <c r="AY45" s="6">
        <v>2.79</v>
      </c>
      <c r="AZ45" s="6">
        <v>3.25</v>
      </c>
      <c r="BA45" s="6">
        <v>2.97</v>
      </c>
      <c r="BB45" s="6">
        <v>4.28</v>
      </c>
      <c r="BC45" s="38">
        <v>6.11</v>
      </c>
      <c r="BD45" s="9">
        <v>5.4139999999999997</v>
      </c>
      <c r="BE45" s="9">
        <v>6.569</v>
      </c>
      <c r="BF45" s="48">
        <v>6.21</v>
      </c>
      <c r="BG45" s="6">
        <v>5.14</v>
      </c>
      <c r="BH45" s="6">
        <v>5.66</v>
      </c>
      <c r="BI45" s="6">
        <v>3.46</v>
      </c>
      <c r="BJ45" s="6">
        <v>4.2</v>
      </c>
      <c r="BK45" s="6">
        <v>5.3</v>
      </c>
      <c r="BL45" s="6">
        <v>8</v>
      </c>
      <c r="BM45" s="6">
        <v>7.6</v>
      </c>
      <c r="BN45" s="6">
        <v>7.8</v>
      </c>
      <c r="BO45" s="38">
        <v>7.9630000000000001</v>
      </c>
      <c r="BP45" s="9">
        <v>6.6189999999999998</v>
      </c>
      <c r="BQ45" s="9">
        <v>7.383</v>
      </c>
      <c r="BR45" s="48">
        <v>6.4349999999999996</v>
      </c>
      <c r="BS45" s="80">
        <v>6.4809999999999999</v>
      </c>
      <c r="BT45" s="80">
        <v>6.2809999999999997</v>
      </c>
      <c r="BU45" s="80">
        <v>6.7830000000000004</v>
      </c>
      <c r="BV45" s="2">
        <v>4.6500000000000004</v>
      </c>
      <c r="BW45" s="2">
        <v>4.2670000000000003</v>
      </c>
      <c r="BX45" s="2">
        <v>4.6900000000000004</v>
      </c>
      <c r="BY45" s="2">
        <v>4.5259999999999998</v>
      </c>
      <c r="BZ45" s="28">
        <v>4.2804443720593737</v>
      </c>
      <c r="CA45" s="28">
        <v>3.7665451685244746</v>
      </c>
      <c r="CB45" s="28">
        <v>3.8938277798348575</v>
      </c>
    </row>
    <row r="46" spans="1:80" x14ac:dyDescent="0.3">
      <c r="A46" s="6" t="s">
        <v>33</v>
      </c>
      <c r="B46" s="6">
        <v>75</v>
      </c>
      <c r="C46" s="6">
        <v>91</v>
      </c>
      <c r="D46" s="6" t="s">
        <v>163</v>
      </c>
      <c r="E46" s="6" t="s">
        <v>163</v>
      </c>
      <c r="F46" s="6" t="s">
        <v>163</v>
      </c>
      <c r="G46" s="6" t="s">
        <v>163</v>
      </c>
      <c r="H46" s="6" t="s">
        <v>163</v>
      </c>
      <c r="I46" s="6" t="s">
        <v>163</v>
      </c>
      <c r="J46" s="6" t="s">
        <v>163</v>
      </c>
      <c r="K46" s="6">
        <v>120</v>
      </c>
      <c r="L46" s="6">
        <v>78</v>
      </c>
      <c r="M46" s="6">
        <v>72.7</v>
      </c>
      <c r="N46" s="23">
        <v>72.5</v>
      </c>
      <c r="O46" s="23">
        <v>67</v>
      </c>
      <c r="P46" s="23">
        <v>82.6</v>
      </c>
      <c r="Q46" s="23">
        <v>74.5</v>
      </c>
      <c r="R46" s="23">
        <v>70.3</v>
      </c>
      <c r="S46" s="23">
        <v>88.2</v>
      </c>
      <c r="T46" s="23">
        <v>86.1</v>
      </c>
      <c r="U46" s="23">
        <v>154</v>
      </c>
      <c r="V46" s="6">
        <v>116</v>
      </c>
      <c r="W46" s="6">
        <v>102</v>
      </c>
      <c r="X46" s="6">
        <v>111</v>
      </c>
      <c r="Y46" s="6">
        <v>118</v>
      </c>
      <c r="Z46" s="6">
        <v>106</v>
      </c>
      <c r="AA46" s="57">
        <v>65.504999999999995</v>
      </c>
      <c r="AB46" s="10">
        <v>75.174000000000007</v>
      </c>
      <c r="AC46" s="10">
        <v>62.591999999999999</v>
      </c>
      <c r="AD46" s="10">
        <v>89.605999999999995</v>
      </c>
      <c r="AE46" s="10">
        <v>95.247</v>
      </c>
      <c r="AF46" s="66">
        <v>86.992000000000004</v>
      </c>
      <c r="AG46" s="2">
        <v>152</v>
      </c>
      <c r="AH46" s="2">
        <v>143</v>
      </c>
      <c r="AI46" s="2">
        <v>153</v>
      </c>
      <c r="AJ46" s="2">
        <v>146</v>
      </c>
      <c r="AK46" s="2">
        <v>154</v>
      </c>
      <c r="AL46" s="2">
        <v>95</v>
      </c>
      <c r="AM46" s="2">
        <v>57.94</v>
      </c>
      <c r="AN46" s="30">
        <v>100.3</v>
      </c>
      <c r="AO46" s="30">
        <v>88.92</v>
      </c>
      <c r="AP46" s="30">
        <v>89.17</v>
      </c>
      <c r="AQ46" s="30">
        <v>106.4</v>
      </c>
      <c r="AR46" s="30">
        <v>96.84</v>
      </c>
      <c r="AS46" s="6">
        <v>110</v>
      </c>
      <c r="AT46" s="6">
        <v>107</v>
      </c>
      <c r="AU46" s="6">
        <v>90.9</v>
      </c>
      <c r="AV46" s="6">
        <v>132</v>
      </c>
      <c r="AW46" s="6">
        <v>131</v>
      </c>
      <c r="AX46" s="6">
        <v>143</v>
      </c>
      <c r="AY46" s="6">
        <v>138</v>
      </c>
      <c r="AZ46" s="6">
        <v>131</v>
      </c>
      <c r="BA46" s="6">
        <v>112</v>
      </c>
      <c r="BB46" s="6">
        <v>125</v>
      </c>
      <c r="BC46" s="57">
        <v>67.400000000000006</v>
      </c>
      <c r="BD46" s="10">
        <v>66.537999999999997</v>
      </c>
      <c r="BE46" s="10">
        <v>71.134</v>
      </c>
      <c r="BF46" s="66">
        <v>73.453999999999994</v>
      </c>
      <c r="BG46" s="6">
        <v>74.2</v>
      </c>
      <c r="BH46" s="6">
        <v>55.6</v>
      </c>
      <c r="BI46" s="6">
        <v>102</v>
      </c>
      <c r="BJ46" s="6"/>
      <c r="BK46" s="6">
        <v>47</v>
      </c>
      <c r="BL46" s="6">
        <v>114</v>
      </c>
      <c r="BM46" s="6">
        <v>101</v>
      </c>
      <c r="BN46" s="6">
        <v>104</v>
      </c>
      <c r="BO46" s="57">
        <v>62.69</v>
      </c>
      <c r="BP46" s="10">
        <v>41.354999999999997</v>
      </c>
      <c r="BQ46" s="10">
        <v>48.749000000000002</v>
      </c>
      <c r="BR46" s="66">
        <v>41.344999999999999</v>
      </c>
      <c r="BS46" s="83">
        <v>84.888999999999996</v>
      </c>
      <c r="BT46" s="83">
        <v>36.042999999999999</v>
      </c>
      <c r="BU46" s="84">
        <v>104.908</v>
      </c>
      <c r="BV46" s="2">
        <v>49.7</v>
      </c>
      <c r="BW46" s="2">
        <v>101.8</v>
      </c>
      <c r="BX46" s="2">
        <v>57.66</v>
      </c>
      <c r="BY46" s="2">
        <v>48.72</v>
      </c>
      <c r="BZ46" s="30">
        <v>99.78576318167147</v>
      </c>
      <c r="CA46" s="30">
        <v>100.73767316986448</v>
      </c>
      <c r="CB46" s="30">
        <v>105.75578765333371</v>
      </c>
    </row>
    <row r="47" spans="1:80" x14ac:dyDescent="0.3">
      <c r="A47" s="6" t="s">
        <v>34</v>
      </c>
      <c r="B47" s="6">
        <v>18.399999999999999</v>
      </c>
      <c r="C47" s="6">
        <v>35.5</v>
      </c>
      <c r="D47" s="6" t="s">
        <v>163</v>
      </c>
      <c r="E47" s="6" t="s">
        <v>163</v>
      </c>
      <c r="F47" s="6" t="s">
        <v>163</v>
      </c>
      <c r="G47" s="6" t="s">
        <v>163</v>
      </c>
      <c r="H47" s="6">
        <v>39.36</v>
      </c>
      <c r="I47" s="6">
        <v>175.1</v>
      </c>
      <c r="J47" s="6">
        <v>39.85</v>
      </c>
      <c r="K47" s="6">
        <v>42.6</v>
      </c>
      <c r="L47" s="6">
        <v>32.799999999999997</v>
      </c>
      <c r="M47" s="6">
        <v>32.1</v>
      </c>
      <c r="N47" s="23">
        <v>24.3</v>
      </c>
      <c r="O47" s="23">
        <v>23.4</v>
      </c>
      <c r="P47" s="23">
        <v>23.9</v>
      </c>
      <c r="Q47" s="23">
        <v>23.5</v>
      </c>
      <c r="R47" s="23">
        <v>22</v>
      </c>
      <c r="S47" s="23">
        <v>32.4</v>
      </c>
      <c r="T47" s="23">
        <v>32.9</v>
      </c>
      <c r="U47" s="23">
        <v>49.5</v>
      </c>
      <c r="V47" s="6">
        <v>73.3</v>
      </c>
      <c r="W47" s="6">
        <v>212</v>
      </c>
      <c r="X47" s="6">
        <v>179</v>
      </c>
      <c r="Y47" s="6">
        <v>162</v>
      </c>
      <c r="Z47" s="6">
        <v>114</v>
      </c>
      <c r="AA47" s="57">
        <v>20.457525</v>
      </c>
      <c r="AB47" s="10">
        <v>18.266957627118639</v>
      </c>
      <c r="AC47" s="10">
        <v>18.06955381355932</v>
      </c>
      <c r="AD47" s="10">
        <v>33.130525423728812</v>
      </c>
      <c r="AE47" s="10">
        <v>30.736821186440672</v>
      </c>
      <c r="AF47" s="66">
        <v>30.277016949152539</v>
      </c>
      <c r="AG47" s="2">
        <v>58</v>
      </c>
      <c r="AH47" s="2">
        <v>54</v>
      </c>
      <c r="AI47" s="2">
        <v>55</v>
      </c>
      <c r="AJ47" s="2">
        <v>46</v>
      </c>
      <c r="AK47" s="2">
        <v>47</v>
      </c>
      <c r="AL47" s="2">
        <v>19</v>
      </c>
      <c r="AM47" s="2">
        <v>18.940000000000001</v>
      </c>
      <c r="AN47" s="29">
        <v>38.81</v>
      </c>
      <c r="AO47" s="29">
        <v>37.58</v>
      </c>
      <c r="AP47" s="29">
        <v>40.33</v>
      </c>
      <c r="AQ47" s="29">
        <v>42.66</v>
      </c>
      <c r="AR47" s="29">
        <v>41.86</v>
      </c>
      <c r="AS47" s="6">
        <v>47.5</v>
      </c>
      <c r="AT47" s="6">
        <v>47.7</v>
      </c>
      <c r="AU47" s="6">
        <v>36.700000000000003</v>
      </c>
      <c r="AV47" s="6">
        <v>66.7</v>
      </c>
      <c r="AW47" s="6">
        <v>63.5</v>
      </c>
      <c r="AX47" s="6">
        <v>63.3</v>
      </c>
      <c r="AY47" s="6">
        <v>66.3</v>
      </c>
      <c r="AZ47" s="6">
        <v>79.900000000000006</v>
      </c>
      <c r="BA47" s="6">
        <v>55.8</v>
      </c>
      <c r="BB47" s="6">
        <v>49.4</v>
      </c>
      <c r="BC47" s="57">
        <v>21.861170338983047</v>
      </c>
      <c r="BD47" s="10">
        <v>33.343529661016944</v>
      </c>
      <c r="BE47" s="10">
        <v>33.689169915254233</v>
      </c>
      <c r="BF47" s="66">
        <v>29.363420338983044</v>
      </c>
      <c r="BG47" s="6" t="s">
        <v>164</v>
      </c>
      <c r="BH47" s="6" t="s">
        <v>164</v>
      </c>
      <c r="BI47" s="6" t="s">
        <v>164</v>
      </c>
      <c r="BJ47" s="6" t="s">
        <v>164</v>
      </c>
      <c r="BK47" s="6" t="s">
        <v>164</v>
      </c>
      <c r="BL47" s="6" t="s">
        <v>164</v>
      </c>
      <c r="BM47" s="6" t="s">
        <v>164</v>
      </c>
      <c r="BN47" s="6" t="s">
        <v>164</v>
      </c>
      <c r="BO47" s="57">
        <v>38.781995762711858</v>
      </c>
      <c r="BP47" s="10">
        <v>26.868334322033895</v>
      </c>
      <c r="BQ47" s="10">
        <v>33.914259745762713</v>
      </c>
      <c r="BR47" s="66">
        <v>45.203056779661011</v>
      </c>
      <c r="BS47" s="83">
        <v>41.519315254237284</v>
      </c>
      <c r="BT47" s="83">
        <v>24.057097457627119</v>
      </c>
      <c r="BU47" s="83">
        <v>43.245091949152545</v>
      </c>
      <c r="BV47" s="2">
        <v>28.19</v>
      </c>
      <c r="BW47" s="2">
        <v>44.66</v>
      </c>
      <c r="BX47" s="2">
        <v>15.86</v>
      </c>
      <c r="BY47" s="2">
        <v>15.86</v>
      </c>
      <c r="BZ47" s="29">
        <v>69.819289930375334</v>
      </c>
      <c r="CA47" s="29">
        <v>58.136335959409081</v>
      </c>
      <c r="CB47" s="29">
        <v>74.411471606490167</v>
      </c>
    </row>
    <row r="48" spans="1:80" x14ac:dyDescent="0.3">
      <c r="A48" s="6" t="s">
        <v>35</v>
      </c>
      <c r="B48" s="6">
        <v>14.5</v>
      </c>
      <c r="C48" s="6">
        <v>10.3</v>
      </c>
      <c r="D48" s="6" t="s">
        <v>163</v>
      </c>
      <c r="E48" s="6" t="s">
        <v>163</v>
      </c>
      <c r="F48" s="6" t="s">
        <v>163</v>
      </c>
      <c r="G48" s="6" t="s">
        <v>163</v>
      </c>
      <c r="H48" s="6" t="s">
        <v>163</v>
      </c>
      <c r="I48" s="6" t="s">
        <v>163</v>
      </c>
      <c r="J48" s="6" t="s">
        <v>163</v>
      </c>
      <c r="K48" s="6">
        <v>13.4</v>
      </c>
      <c r="L48" s="6">
        <v>8.3000000000000007</v>
      </c>
      <c r="M48" s="6">
        <v>7.92</v>
      </c>
      <c r="N48" s="23">
        <v>7.98</v>
      </c>
      <c r="O48" s="23">
        <v>7.04</v>
      </c>
      <c r="P48" s="23">
        <v>6.53</v>
      </c>
      <c r="Q48" s="23">
        <v>6.06</v>
      </c>
      <c r="R48" s="23">
        <v>7.08</v>
      </c>
      <c r="S48" s="23">
        <v>8.86</v>
      </c>
      <c r="T48" s="23">
        <v>8.43</v>
      </c>
      <c r="U48" s="23">
        <v>5.54</v>
      </c>
      <c r="V48" s="6">
        <v>10.1</v>
      </c>
      <c r="W48" s="6">
        <v>9.5</v>
      </c>
      <c r="X48" s="6">
        <v>12.2</v>
      </c>
      <c r="Y48" s="6">
        <v>12</v>
      </c>
      <c r="Z48" s="6">
        <v>9.3000000000000007</v>
      </c>
      <c r="AA48" s="38">
        <v>6.3828300000000002</v>
      </c>
      <c r="AB48" s="10">
        <v>93.339322033898284</v>
      </c>
      <c r="AC48" s="10">
        <v>22.923753813559316</v>
      </c>
      <c r="AD48" s="9">
        <v>5.3368955084745755</v>
      </c>
      <c r="AE48" s="9">
        <v>7.1767286440677953</v>
      </c>
      <c r="AF48" s="48">
        <v>8.6670535593220333</v>
      </c>
      <c r="AG48" s="2">
        <v>14.1</v>
      </c>
      <c r="AH48" s="2">
        <v>15.2</v>
      </c>
      <c r="AI48" s="2">
        <v>17.3</v>
      </c>
      <c r="AJ48" s="2">
        <v>14.9</v>
      </c>
      <c r="AK48" s="2">
        <v>5.4</v>
      </c>
      <c r="AL48" s="2">
        <v>4.5999999999999996</v>
      </c>
      <c r="AM48" s="2">
        <v>7.7069999999999999</v>
      </c>
      <c r="AN48" s="29">
        <v>9.5489999999999995</v>
      </c>
      <c r="AO48" s="29">
        <v>10.06</v>
      </c>
      <c r="AP48" s="29">
        <v>9.3800000000000008</v>
      </c>
      <c r="AQ48" s="29">
        <v>11.02</v>
      </c>
      <c r="AR48" s="29">
        <v>10.1</v>
      </c>
      <c r="AS48" s="6">
        <v>13.8</v>
      </c>
      <c r="AT48" s="6">
        <v>14.5</v>
      </c>
      <c r="AU48" s="6">
        <v>8.83</v>
      </c>
      <c r="AV48" s="6">
        <v>15.3</v>
      </c>
      <c r="AW48" s="10">
        <v>14</v>
      </c>
      <c r="AX48" s="6">
        <v>15.2</v>
      </c>
      <c r="AY48" s="6">
        <v>16.399999999999999</v>
      </c>
      <c r="AZ48" s="6">
        <v>14.5</v>
      </c>
      <c r="BA48" s="6">
        <v>10.7</v>
      </c>
      <c r="BB48" s="6">
        <v>13.5</v>
      </c>
      <c r="BC48" s="38">
        <v>10.010929703389829</v>
      </c>
      <c r="BD48" s="9">
        <v>6.6986521186440671</v>
      </c>
      <c r="BE48" s="9">
        <v>8.4713644067796583</v>
      </c>
      <c r="BF48" s="48">
        <v>10.811030508474575</v>
      </c>
      <c r="BG48" s="6">
        <v>10.7</v>
      </c>
      <c r="BH48" s="6">
        <v>5.62</v>
      </c>
      <c r="BI48" s="6">
        <v>12.2</v>
      </c>
      <c r="BJ48" s="6" t="s">
        <v>164</v>
      </c>
      <c r="BK48" s="6">
        <v>6.6</v>
      </c>
      <c r="BL48" s="6">
        <v>11.8</v>
      </c>
      <c r="BM48" s="6">
        <v>13.8</v>
      </c>
      <c r="BN48" s="6">
        <v>12.3</v>
      </c>
      <c r="BO48" s="38">
        <v>5.1317794915254229</v>
      </c>
      <c r="BP48" s="9">
        <v>4.2446089830508464</v>
      </c>
      <c r="BQ48" s="9">
        <v>7.2878937288135583</v>
      </c>
      <c r="BR48" s="48">
        <v>5.5519942372881355</v>
      </c>
      <c r="BS48" s="80">
        <v>6.7729267796610166</v>
      </c>
      <c r="BT48" s="80">
        <v>6.4108421610169479</v>
      </c>
      <c r="BU48" s="80">
        <v>6.9096701271186438</v>
      </c>
      <c r="BV48" s="2">
        <v>6.3520000000000003</v>
      </c>
      <c r="BW48" s="2">
        <v>11.01</v>
      </c>
      <c r="BX48" s="2">
        <v>5.5609999999999999</v>
      </c>
      <c r="BY48" s="2">
        <v>4.79</v>
      </c>
      <c r="BZ48" s="29">
        <v>10.473568026431685</v>
      </c>
      <c r="CA48" s="29">
        <v>9.1004898874715536</v>
      </c>
      <c r="CB48" s="29">
        <v>9.5917323231162914</v>
      </c>
    </row>
    <row r="49" spans="1:80" x14ac:dyDescent="0.3">
      <c r="A49" s="6" t="s">
        <v>36</v>
      </c>
      <c r="B49" s="6">
        <v>20.399999999999999</v>
      </c>
      <c r="C49" s="6">
        <v>15.4</v>
      </c>
      <c r="D49" s="6" t="s">
        <v>163</v>
      </c>
      <c r="E49" s="6" t="s">
        <v>163</v>
      </c>
      <c r="F49" s="6" t="s">
        <v>163</v>
      </c>
      <c r="G49" s="6" t="s">
        <v>163</v>
      </c>
      <c r="H49" s="6">
        <v>13.05</v>
      </c>
      <c r="I49" s="6">
        <v>15.04</v>
      </c>
      <c r="J49" s="6">
        <v>14.22</v>
      </c>
      <c r="K49" s="6">
        <v>17.899999999999999</v>
      </c>
      <c r="L49" s="6">
        <v>10.7</v>
      </c>
      <c r="M49" s="6">
        <v>17.7</v>
      </c>
      <c r="N49" s="23">
        <v>13.3</v>
      </c>
      <c r="O49" s="23">
        <v>12.2</v>
      </c>
      <c r="P49" s="23">
        <v>15.1</v>
      </c>
      <c r="Q49" s="23">
        <v>15.3</v>
      </c>
      <c r="R49" s="23">
        <v>15</v>
      </c>
      <c r="S49" s="23">
        <v>12.5</v>
      </c>
      <c r="T49" s="23">
        <v>13.3</v>
      </c>
      <c r="U49" s="23">
        <v>18.5</v>
      </c>
      <c r="V49" s="6">
        <v>26</v>
      </c>
      <c r="W49" s="6">
        <v>21</v>
      </c>
      <c r="X49" s="6">
        <v>24</v>
      </c>
      <c r="Y49" s="6">
        <v>23</v>
      </c>
      <c r="Z49" s="6">
        <v>18</v>
      </c>
      <c r="AA49" s="57">
        <v>12.9465</v>
      </c>
      <c r="AB49" s="10">
        <v>23.571262711864403</v>
      </c>
      <c r="AC49" s="10">
        <v>23.849342796610166</v>
      </c>
      <c r="AD49" s="10">
        <v>11.389904237288134</v>
      </c>
      <c r="AE49" s="10">
        <v>11.652405084745761</v>
      </c>
      <c r="AF49" s="66">
        <v>12.213789830508473</v>
      </c>
      <c r="AG49" s="2">
        <v>24.9</v>
      </c>
      <c r="AH49" s="2">
        <v>22.8</v>
      </c>
      <c r="AI49" s="2">
        <v>24.6</v>
      </c>
      <c r="AJ49" s="2">
        <v>19.100000000000001</v>
      </c>
      <c r="AK49" s="2">
        <v>21.6</v>
      </c>
      <c r="AL49" s="2">
        <v>15.1</v>
      </c>
      <c r="AM49" s="2">
        <v>11.37</v>
      </c>
      <c r="AN49" s="29">
        <v>14.91</v>
      </c>
      <c r="AO49" s="29">
        <v>12.93</v>
      </c>
      <c r="AP49" s="29">
        <v>19.68</v>
      </c>
      <c r="AQ49" s="29">
        <v>16.239999999999998</v>
      </c>
      <c r="AR49" s="29">
        <v>14.97</v>
      </c>
      <c r="AS49" s="6">
        <v>13.7</v>
      </c>
      <c r="AT49" s="6">
        <v>13.2</v>
      </c>
      <c r="AU49" s="6">
        <v>13.4</v>
      </c>
      <c r="AV49" s="6" t="s">
        <v>170</v>
      </c>
      <c r="AW49" s="6" t="s">
        <v>170</v>
      </c>
      <c r="AX49" s="6" t="s">
        <v>170</v>
      </c>
      <c r="AY49" s="6" t="s">
        <v>170</v>
      </c>
      <c r="AZ49" s="6" t="s">
        <v>170</v>
      </c>
      <c r="BA49" s="6" t="s">
        <v>170</v>
      </c>
      <c r="BB49" s="6" t="s">
        <v>170</v>
      </c>
      <c r="BC49" s="57">
        <v>12.582042796610168</v>
      </c>
      <c r="BD49" s="10">
        <v>11.162699152542372</v>
      </c>
      <c r="BE49" s="10">
        <v>14.917866101694912</v>
      </c>
      <c r="BF49" s="66">
        <v>14.604193220338981</v>
      </c>
      <c r="BG49" s="6">
        <v>17.399999999999999</v>
      </c>
      <c r="BH49" s="6">
        <v>23</v>
      </c>
      <c r="BI49" s="6">
        <v>10.9</v>
      </c>
      <c r="BJ49" s="6" t="s">
        <v>164</v>
      </c>
      <c r="BK49" s="6">
        <v>11.6</v>
      </c>
      <c r="BL49" s="6">
        <v>15.17</v>
      </c>
      <c r="BM49" s="6">
        <v>16.71</v>
      </c>
      <c r="BN49" s="6">
        <v>15.49</v>
      </c>
      <c r="BO49" s="57">
        <v>12.383911440677965</v>
      </c>
      <c r="BP49" s="10">
        <v>10.266926694915254</v>
      </c>
      <c r="BQ49" s="10">
        <v>28.189782203389829</v>
      </c>
      <c r="BR49" s="66">
        <v>37.925877966101694</v>
      </c>
      <c r="BS49" s="83">
        <v>17.159833898305081</v>
      </c>
      <c r="BT49" s="83">
        <v>16.328072033898305</v>
      </c>
      <c r="BU49" s="83">
        <v>24.074691949152541</v>
      </c>
      <c r="BV49" s="2">
        <v>53.38</v>
      </c>
      <c r="BW49" s="2">
        <v>15.66</v>
      </c>
      <c r="BX49" s="2">
        <v>10.55</v>
      </c>
      <c r="BY49" s="2">
        <v>10.35</v>
      </c>
      <c r="BZ49" s="29">
        <v>17.880741540051069</v>
      </c>
      <c r="CA49" s="29">
        <v>15.25403611035828</v>
      </c>
      <c r="CB49" s="29">
        <v>17.381583390111661</v>
      </c>
    </row>
    <row r="50" spans="1:80" x14ac:dyDescent="0.3">
      <c r="A50" s="6" t="s">
        <v>171</v>
      </c>
      <c r="B50" s="6">
        <v>433</v>
      </c>
      <c r="C50" s="6">
        <v>10200</v>
      </c>
      <c r="D50" s="6" t="s">
        <v>163</v>
      </c>
      <c r="E50" s="6" t="s">
        <v>163</v>
      </c>
      <c r="F50" s="6" t="s">
        <v>163</v>
      </c>
      <c r="G50" s="6" t="s">
        <v>163</v>
      </c>
      <c r="H50" s="6">
        <v>6327</v>
      </c>
      <c r="I50" s="6">
        <v>1877</v>
      </c>
      <c r="J50" s="6">
        <v>4995</v>
      </c>
      <c r="K50" s="6">
        <v>6405</v>
      </c>
      <c r="L50" s="6">
        <v>4459</v>
      </c>
      <c r="M50" s="6">
        <v>2192</v>
      </c>
      <c r="N50" s="23">
        <v>2628</v>
      </c>
      <c r="O50" s="23">
        <v>2407</v>
      </c>
      <c r="P50" s="23">
        <v>3874</v>
      </c>
      <c r="Q50" s="23">
        <v>837</v>
      </c>
      <c r="R50" s="23">
        <v>637</v>
      </c>
      <c r="S50" s="23">
        <v>4864</v>
      </c>
      <c r="T50" s="23">
        <v>1674</v>
      </c>
      <c r="U50" s="23">
        <v>7787</v>
      </c>
      <c r="V50" s="6">
        <v>3300</v>
      </c>
      <c r="W50" s="6">
        <v>1310</v>
      </c>
      <c r="X50" s="6">
        <v>55</v>
      </c>
      <c r="Y50" s="6">
        <v>172</v>
      </c>
      <c r="Z50" s="6">
        <v>994</v>
      </c>
      <c r="AA50" s="68">
        <v>395.27925000000005</v>
      </c>
      <c r="AB50" s="12">
        <v>315.58559322033892</v>
      </c>
      <c r="AC50" s="12">
        <v>1384.2697457627116</v>
      </c>
      <c r="AD50" s="12">
        <v>1301.5563559322031</v>
      </c>
      <c r="AE50" s="12">
        <v>806.19820338983038</v>
      </c>
      <c r="AF50" s="67">
        <v>6631.0786440677966</v>
      </c>
      <c r="AG50" s="6" t="s">
        <v>163</v>
      </c>
      <c r="AH50" s="6" t="s">
        <v>163</v>
      </c>
      <c r="AI50" s="6" t="s">
        <v>163</v>
      </c>
      <c r="AJ50" s="6" t="s">
        <v>163</v>
      </c>
      <c r="AK50" s="6" t="s">
        <v>163</v>
      </c>
      <c r="AL50" s="6" t="s">
        <v>163</v>
      </c>
      <c r="AM50" s="6" t="s">
        <v>163</v>
      </c>
      <c r="AN50" s="30">
        <v>42.09</v>
      </c>
      <c r="AO50" s="30">
        <v>218.1</v>
      </c>
      <c r="AP50" s="30">
        <v>88.71</v>
      </c>
      <c r="AQ50" s="30">
        <v>93.35</v>
      </c>
      <c r="AR50" s="30">
        <v>35.58</v>
      </c>
      <c r="AS50" s="6" t="s">
        <v>170</v>
      </c>
      <c r="AT50" s="6" t="s">
        <v>170</v>
      </c>
      <c r="AU50" s="6" t="s">
        <v>170</v>
      </c>
      <c r="AV50" s="6" t="s">
        <v>170</v>
      </c>
      <c r="AW50" s="6" t="s">
        <v>170</v>
      </c>
      <c r="AX50" s="6" t="s">
        <v>170</v>
      </c>
      <c r="AY50" s="6" t="s">
        <v>170</v>
      </c>
      <c r="AZ50" s="6" t="s">
        <v>170</v>
      </c>
      <c r="BA50" s="6" t="s">
        <v>170</v>
      </c>
      <c r="BB50" s="6" t="s">
        <v>170</v>
      </c>
      <c r="BC50" s="57">
        <v>12.902012711864405</v>
      </c>
      <c r="BD50" s="10">
        <v>21.396033898305081</v>
      </c>
      <c r="BE50" s="9">
        <v>9.1697354237288113</v>
      </c>
      <c r="BF50" s="66">
        <v>39.006528813559314</v>
      </c>
      <c r="BG50" s="6">
        <v>30.5</v>
      </c>
      <c r="BH50" s="6">
        <v>22.6</v>
      </c>
      <c r="BI50" s="6">
        <v>27.8</v>
      </c>
      <c r="BJ50" s="6">
        <v>106</v>
      </c>
      <c r="BK50" s="6">
        <v>10.3</v>
      </c>
      <c r="BL50" s="6">
        <v>20.399999999999999</v>
      </c>
      <c r="BM50" s="6">
        <v>105.1</v>
      </c>
      <c r="BN50" s="6">
        <v>16.600000000000001</v>
      </c>
      <c r="BO50" s="57">
        <v>17.932875847457627</v>
      </c>
      <c r="BP50" s="10">
        <v>18.628441525423725</v>
      </c>
      <c r="BQ50" s="10">
        <v>28.954387288135592</v>
      </c>
      <c r="BR50" s="66">
        <v>24.549155084745763</v>
      </c>
      <c r="BS50" s="84">
        <v>106.37681355932203</v>
      </c>
      <c r="BT50" s="83">
        <v>65.433686440677974</v>
      </c>
      <c r="BU50" s="84">
        <v>114.33194067796609</v>
      </c>
      <c r="BV50" s="6" t="s">
        <v>164</v>
      </c>
      <c r="BW50" s="6" t="s">
        <v>164</v>
      </c>
      <c r="BX50" s="6" t="s">
        <v>164</v>
      </c>
      <c r="BY50" s="6" t="s">
        <v>164</v>
      </c>
      <c r="BZ50" s="30">
        <v>40.051001620606876</v>
      </c>
      <c r="CA50" s="30">
        <v>55.982047797442405</v>
      </c>
      <c r="CB50" s="30">
        <v>28.981864209314789</v>
      </c>
    </row>
    <row r="51" spans="1:80" x14ac:dyDescent="0.3">
      <c r="A51" s="6" t="s">
        <v>172</v>
      </c>
      <c r="B51" s="6">
        <v>96.2</v>
      </c>
      <c r="C51" s="6">
        <v>57.6</v>
      </c>
      <c r="D51" s="6">
        <v>53</v>
      </c>
      <c r="E51" s="6">
        <v>36</v>
      </c>
      <c r="F51" s="6">
        <v>54</v>
      </c>
      <c r="G51" s="6">
        <v>46</v>
      </c>
      <c r="H51" s="6" t="s">
        <v>163</v>
      </c>
      <c r="I51" s="6" t="s">
        <v>163</v>
      </c>
      <c r="J51" s="6" t="s">
        <v>163</v>
      </c>
      <c r="K51" s="6" t="s">
        <v>163</v>
      </c>
      <c r="L51" s="6" t="s">
        <v>163</v>
      </c>
      <c r="M51" s="6">
        <v>42.5</v>
      </c>
      <c r="N51" s="23">
        <v>35.4</v>
      </c>
      <c r="O51" s="23">
        <v>39.700000000000003</v>
      </c>
      <c r="P51" s="23">
        <v>57.5</v>
      </c>
      <c r="Q51" s="23">
        <v>26</v>
      </c>
      <c r="R51" s="23">
        <v>18.100000000000001</v>
      </c>
      <c r="S51" s="23">
        <v>24.6</v>
      </c>
      <c r="T51" s="23">
        <v>23.7</v>
      </c>
      <c r="U51" s="23">
        <v>25.9</v>
      </c>
      <c r="V51" s="6">
        <v>23</v>
      </c>
      <c r="W51" s="6">
        <v>24</v>
      </c>
      <c r="X51" s="6">
        <v>27</v>
      </c>
      <c r="Y51" s="6">
        <v>35</v>
      </c>
      <c r="Z51" s="6">
        <v>57</v>
      </c>
      <c r="AA51" s="57">
        <v>27.382875000000002</v>
      </c>
      <c r="AB51" s="10">
        <v>36.739508474576269</v>
      </c>
      <c r="AC51" s="10">
        <v>57.93158601694914</v>
      </c>
      <c r="AD51" s="10">
        <v>23.551482203389828</v>
      </c>
      <c r="AE51" s="10">
        <v>14.462569915254235</v>
      </c>
      <c r="AF51" s="66">
        <v>24.386386440677967</v>
      </c>
      <c r="AG51" s="6" t="s">
        <v>163</v>
      </c>
      <c r="AH51" s="6" t="s">
        <v>163</v>
      </c>
      <c r="AI51" s="6" t="s">
        <v>163</v>
      </c>
      <c r="AJ51" s="6" t="s">
        <v>163</v>
      </c>
      <c r="AK51" s="6" t="s">
        <v>163</v>
      </c>
      <c r="AL51" s="6" t="s">
        <v>163</v>
      </c>
      <c r="AM51" s="6" t="s">
        <v>163</v>
      </c>
      <c r="AN51" s="29">
        <v>35.840000000000003</v>
      </c>
      <c r="AO51" s="29">
        <v>35.68</v>
      </c>
      <c r="AP51" s="29">
        <v>42.82</v>
      </c>
      <c r="AQ51" s="29">
        <v>33.799999999999997</v>
      </c>
      <c r="AR51" s="29">
        <v>29.26</v>
      </c>
      <c r="AS51" s="6" t="s">
        <v>170</v>
      </c>
      <c r="AT51" s="6" t="s">
        <v>170</v>
      </c>
      <c r="AU51" s="6" t="s">
        <v>170</v>
      </c>
      <c r="AV51" s="6" t="s">
        <v>170</v>
      </c>
      <c r="AW51" s="6" t="s">
        <v>170</v>
      </c>
      <c r="AX51" s="6" t="s">
        <v>170</v>
      </c>
      <c r="AY51" s="6" t="s">
        <v>170</v>
      </c>
      <c r="AZ51" s="6" t="s">
        <v>170</v>
      </c>
      <c r="BA51" s="6" t="s">
        <v>170</v>
      </c>
      <c r="BB51" s="6" t="s">
        <v>170</v>
      </c>
      <c r="BC51" s="57">
        <v>22.129532203389829</v>
      </c>
      <c r="BD51" s="10">
        <v>29.419546610169487</v>
      </c>
      <c r="BE51" s="10">
        <v>21.973892796610166</v>
      </c>
      <c r="BF51" s="66">
        <v>22.428237288135588</v>
      </c>
      <c r="BG51" s="6">
        <v>252</v>
      </c>
      <c r="BH51" s="6">
        <v>109</v>
      </c>
      <c r="BI51" s="6">
        <v>55.4</v>
      </c>
      <c r="BJ51" s="6">
        <v>29</v>
      </c>
      <c r="BK51" s="6">
        <v>29</v>
      </c>
      <c r="BL51" s="6">
        <v>34</v>
      </c>
      <c r="BM51" s="6">
        <v>42</v>
      </c>
      <c r="BN51" s="6">
        <v>35</v>
      </c>
      <c r="BO51" s="57">
        <v>58.486894915254226</v>
      </c>
      <c r="BP51" s="10">
        <v>59.878581355932191</v>
      </c>
      <c r="BQ51" s="10">
        <v>63.220767796610168</v>
      </c>
      <c r="BR51" s="66">
        <v>61.891248305084744</v>
      </c>
      <c r="BS51" s="83">
        <v>30.66928474576271</v>
      </c>
      <c r="BT51" s="84">
        <v>118.36334745762711</v>
      </c>
      <c r="BU51" s="83">
        <v>45.367238983050846</v>
      </c>
      <c r="BV51" s="6" t="s">
        <v>164</v>
      </c>
      <c r="BW51" s="6" t="s">
        <v>164</v>
      </c>
      <c r="BX51" s="6" t="s">
        <v>164</v>
      </c>
      <c r="BY51" s="6" t="s">
        <v>164</v>
      </c>
      <c r="BZ51" s="29">
        <v>30.884652733324121</v>
      </c>
      <c r="CA51" s="29">
        <v>59.668906347369024</v>
      </c>
      <c r="CB51" s="29">
        <v>57.487819408308383</v>
      </c>
    </row>
    <row r="52" spans="1:80" x14ac:dyDescent="0.3">
      <c r="A52" s="6" t="s">
        <v>173</v>
      </c>
      <c r="B52" s="6">
        <v>65</v>
      </c>
      <c r="C52" s="6">
        <v>28</v>
      </c>
      <c r="D52" s="6" t="s">
        <v>163</v>
      </c>
      <c r="E52" s="6" t="s">
        <v>163</v>
      </c>
      <c r="F52" s="6" t="s">
        <v>163</v>
      </c>
      <c r="G52" s="6" t="s">
        <v>163</v>
      </c>
      <c r="H52" s="6">
        <v>11.46</v>
      </c>
      <c r="I52" s="6">
        <v>9.2799999999999994</v>
      </c>
      <c r="J52" s="6">
        <v>12.27</v>
      </c>
      <c r="K52" s="6">
        <v>13</v>
      </c>
      <c r="L52" s="6">
        <v>11.7</v>
      </c>
      <c r="M52" s="23">
        <v>14</v>
      </c>
      <c r="N52" s="23">
        <v>17.100000000000001</v>
      </c>
      <c r="O52" s="23">
        <v>15.5</v>
      </c>
      <c r="P52" s="23">
        <v>9.44</v>
      </c>
      <c r="Q52" s="23">
        <v>8.0299999999999994</v>
      </c>
      <c r="R52" s="23">
        <v>14</v>
      </c>
      <c r="S52" s="23">
        <v>13.4</v>
      </c>
      <c r="T52" s="23">
        <v>13.2</v>
      </c>
      <c r="U52" s="23">
        <v>12</v>
      </c>
      <c r="V52" s="6">
        <v>7</v>
      </c>
      <c r="W52" s="6">
        <v>8</v>
      </c>
      <c r="X52" s="6">
        <v>15</v>
      </c>
      <c r="Y52" s="6">
        <v>10</v>
      </c>
      <c r="Z52" s="6">
        <v>13</v>
      </c>
      <c r="AA52" s="57">
        <v>13.881525000000002</v>
      </c>
      <c r="AB52" s="12">
        <v>2288.2525423728812</v>
      </c>
      <c r="AC52" s="12">
        <v>151.89943644067793</v>
      </c>
      <c r="AD52" s="10">
        <v>27.368694915254235</v>
      </c>
      <c r="AE52" s="10">
        <v>15.409585169491523</v>
      </c>
      <c r="AF52" s="66">
        <v>15.704915254237287</v>
      </c>
      <c r="AG52" s="6" t="s">
        <v>163</v>
      </c>
      <c r="AH52" s="6" t="s">
        <v>163</v>
      </c>
      <c r="AI52" s="6" t="s">
        <v>163</v>
      </c>
      <c r="AJ52" s="6" t="s">
        <v>163</v>
      </c>
      <c r="AK52" s="6" t="s">
        <v>163</v>
      </c>
      <c r="AL52" s="6" t="s">
        <v>163</v>
      </c>
      <c r="AM52" s="6" t="s">
        <v>163</v>
      </c>
      <c r="AN52" s="28">
        <v>17.440000000000001</v>
      </c>
      <c r="AO52" s="28">
        <v>12.47</v>
      </c>
      <c r="AP52" s="28">
        <v>29.38</v>
      </c>
      <c r="AQ52" s="28">
        <v>12.46</v>
      </c>
      <c r="AR52" s="28">
        <v>13.33</v>
      </c>
      <c r="AS52" s="6" t="s">
        <v>170</v>
      </c>
      <c r="AT52" s="6" t="s">
        <v>170</v>
      </c>
      <c r="AU52" s="6" t="s">
        <v>170</v>
      </c>
      <c r="AV52" s="6" t="s">
        <v>170</v>
      </c>
      <c r="AW52" s="6" t="s">
        <v>170</v>
      </c>
      <c r="AX52" s="6" t="s">
        <v>170</v>
      </c>
      <c r="AY52" s="6" t="s">
        <v>170</v>
      </c>
      <c r="AZ52" s="6" t="s">
        <v>170</v>
      </c>
      <c r="BA52" s="6" t="s">
        <v>170</v>
      </c>
      <c r="BB52" s="6" t="s">
        <v>170</v>
      </c>
      <c r="BC52" s="57">
        <v>12.726545338983049</v>
      </c>
      <c r="BD52" s="9">
        <v>9.876045762711863</v>
      </c>
      <c r="BE52" s="10">
        <v>10.341263135593218</v>
      </c>
      <c r="BF52" s="66">
        <v>12.17532881355932</v>
      </c>
      <c r="BG52" s="6">
        <v>279</v>
      </c>
      <c r="BH52" s="6">
        <v>54.8</v>
      </c>
      <c r="BI52" s="6">
        <v>41.7</v>
      </c>
      <c r="BJ52" s="6">
        <v>12.6</v>
      </c>
      <c r="BK52" s="6">
        <v>21.1</v>
      </c>
      <c r="BL52" s="6">
        <v>16</v>
      </c>
      <c r="BM52" s="6">
        <v>16</v>
      </c>
      <c r="BN52" s="6">
        <v>19.8</v>
      </c>
      <c r="BO52" s="57">
        <v>33.850708050847452</v>
      </c>
      <c r="BP52" s="10">
        <v>65.280626694915242</v>
      </c>
      <c r="BQ52" s="10">
        <v>18.823369915254236</v>
      </c>
      <c r="BR52" s="66">
        <v>11.17243220338983</v>
      </c>
      <c r="BS52" s="83">
        <v>13.742023728813558</v>
      </c>
      <c r="BT52" s="84">
        <v>210.82838983050846</v>
      </c>
      <c r="BU52" s="83">
        <v>54.982900423728807</v>
      </c>
      <c r="BV52" s="6" t="s">
        <v>164</v>
      </c>
      <c r="BW52" s="6" t="s">
        <v>164</v>
      </c>
      <c r="BX52" s="6" t="s">
        <v>164</v>
      </c>
      <c r="BY52" s="6" t="s">
        <v>164</v>
      </c>
      <c r="BZ52" s="28">
        <v>18.92882766973943</v>
      </c>
      <c r="CA52" s="28">
        <v>17.787851016307165</v>
      </c>
      <c r="CB52" s="28">
        <v>18.418959654027923</v>
      </c>
    </row>
    <row r="53" spans="1:80" x14ac:dyDescent="0.25">
      <c r="A53" s="5" t="s">
        <v>178</v>
      </c>
      <c r="B53" s="12">
        <f>B22/B34</f>
        <v>21.700680272108844</v>
      </c>
      <c r="C53" s="12">
        <f t="shared" ref="C53:BN53" si="2">C22/C34</f>
        <v>14.376344086021504</v>
      </c>
      <c r="D53" s="12">
        <f t="shared" si="2"/>
        <v>20.898550724637683</v>
      </c>
      <c r="E53" s="12">
        <f t="shared" si="2"/>
        <v>18.628048780487806</v>
      </c>
      <c r="F53" s="12">
        <f t="shared" si="2"/>
        <v>20.174311926605501</v>
      </c>
      <c r="G53" s="12">
        <f t="shared" si="2"/>
        <v>19.85034013605442</v>
      </c>
      <c r="H53" s="12">
        <f t="shared" si="2"/>
        <v>13.150684931506849</v>
      </c>
      <c r="I53" s="12">
        <f t="shared" si="2"/>
        <v>22.453237410071946</v>
      </c>
      <c r="J53" s="12">
        <f t="shared" si="2"/>
        <v>17.322222222222223</v>
      </c>
      <c r="K53" s="12">
        <f t="shared" si="2"/>
        <v>16.357142857142858</v>
      </c>
      <c r="L53" s="12">
        <f t="shared" si="2"/>
        <v>15.375</v>
      </c>
      <c r="M53" s="12">
        <f t="shared" si="2"/>
        <v>20.625</v>
      </c>
      <c r="N53" s="12">
        <f t="shared" si="2"/>
        <v>21.578947368421055</v>
      </c>
      <c r="O53" s="12">
        <f t="shared" si="2"/>
        <v>21.73469387755102</v>
      </c>
      <c r="P53" s="12">
        <f t="shared" si="2"/>
        <v>18.111111111111111</v>
      </c>
      <c r="Q53" s="12">
        <f t="shared" si="2"/>
        <v>15.354330708661417</v>
      </c>
      <c r="R53" s="12">
        <f t="shared" si="2"/>
        <v>25.075757575757574</v>
      </c>
      <c r="S53" s="12">
        <f t="shared" si="2"/>
        <v>16.183206106870227</v>
      </c>
      <c r="T53" s="12">
        <f t="shared" si="2"/>
        <v>20.492957746478876</v>
      </c>
      <c r="U53" s="12">
        <f t="shared" si="2"/>
        <v>8.6842105263157894</v>
      </c>
      <c r="V53" s="12">
        <f t="shared" si="2"/>
        <v>17.651515151515152</v>
      </c>
      <c r="W53" s="12">
        <f t="shared" si="2"/>
        <v>21.448275862068968</v>
      </c>
      <c r="X53" s="12">
        <f t="shared" si="2"/>
        <v>21.533333333333331</v>
      </c>
      <c r="Y53" s="12">
        <f t="shared" si="2"/>
        <v>20.128205128205128</v>
      </c>
      <c r="Z53" s="12">
        <f t="shared" si="2"/>
        <v>24.217687074829932</v>
      </c>
      <c r="AA53" s="12">
        <f t="shared" si="2"/>
        <v>27.37042134926444</v>
      </c>
      <c r="AB53" s="12">
        <f t="shared" si="2"/>
        <v>21.775099186476808</v>
      </c>
      <c r="AC53" s="12">
        <f t="shared" si="2"/>
        <v>18.533817306837154</v>
      </c>
      <c r="AD53" s="12">
        <f t="shared" si="2"/>
        <v>21.195731823966661</v>
      </c>
      <c r="AE53" s="12">
        <f t="shared" si="2"/>
        <v>40.590719008662177</v>
      </c>
      <c r="AF53" s="12">
        <f t="shared" si="2"/>
        <v>25.523248079976629</v>
      </c>
      <c r="AG53" s="12">
        <f t="shared" si="2"/>
        <v>19.5625</v>
      </c>
      <c r="AH53" s="12">
        <f t="shared" si="2"/>
        <v>21.124999999999996</v>
      </c>
      <c r="AI53" s="12">
        <f t="shared" si="2"/>
        <v>25.249999999999996</v>
      </c>
      <c r="AJ53" s="12">
        <f t="shared" si="2"/>
        <v>26.333333333333332</v>
      </c>
      <c r="AK53" s="12">
        <f t="shared" si="2"/>
        <v>13.4375</v>
      </c>
      <c r="AL53" s="12">
        <f t="shared" si="2"/>
        <v>14.357142857142859</v>
      </c>
      <c r="AM53" s="12">
        <f t="shared" si="2"/>
        <v>37.066115702479344</v>
      </c>
      <c r="AN53" s="12">
        <f t="shared" si="2"/>
        <v>21.93926846100759</v>
      </c>
      <c r="AO53" s="12">
        <f t="shared" si="2"/>
        <v>21.760563380281692</v>
      </c>
      <c r="AP53" s="12">
        <f t="shared" si="2"/>
        <v>20.868965517241381</v>
      </c>
      <c r="AQ53" s="12">
        <f t="shared" si="2"/>
        <v>21.621621621621621</v>
      </c>
      <c r="AR53" s="12">
        <f t="shared" si="2"/>
        <v>22.180814354727399</v>
      </c>
      <c r="AS53" s="12">
        <f t="shared" si="2"/>
        <v>22.123287671232877</v>
      </c>
      <c r="AT53" s="12">
        <f t="shared" si="2"/>
        <v>22.411347517730498</v>
      </c>
      <c r="AU53" s="12">
        <f t="shared" si="2"/>
        <v>23.984962406015036</v>
      </c>
      <c r="AV53" s="12">
        <f t="shared" si="2"/>
        <v>25.594405594405597</v>
      </c>
      <c r="AW53" s="12">
        <f t="shared" si="2"/>
        <v>24.097222222222225</v>
      </c>
      <c r="AX53" s="12">
        <f t="shared" si="2"/>
        <v>24.379562043795616</v>
      </c>
      <c r="AY53" s="12">
        <f t="shared" si="2"/>
        <v>25.268817204301072</v>
      </c>
      <c r="AZ53" s="12">
        <f t="shared" si="2"/>
        <v>29.104477611940297</v>
      </c>
      <c r="BA53" s="12">
        <f t="shared" si="2"/>
        <v>27.93650793650794</v>
      </c>
      <c r="BB53" s="12">
        <f t="shared" si="2"/>
        <v>21.18881118881119</v>
      </c>
      <c r="BC53" s="12">
        <f t="shared" si="2"/>
        <v>23.051634659088407</v>
      </c>
      <c r="BD53" s="12">
        <f t="shared" si="2"/>
        <v>21.240603624568084</v>
      </c>
      <c r="BE53" s="12">
        <f t="shared" si="2"/>
        <v>24.856643911137461</v>
      </c>
      <c r="BF53" s="12">
        <f t="shared" si="2"/>
        <v>22.567046349648102</v>
      </c>
      <c r="BG53" s="12">
        <f t="shared" si="2"/>
        <v>20.245398773006137</v>
      </c>
      <c r="BH53" s="12">
        <f t="shared" si="2"/>
        <v>23.776223776223777</v>
      </c>
      <c r="BI53" s="12">
        <f t="shared" si="2"/>
        <v>33.898305084745765</v>
      </c>
      <c r="BJ53" s="12">
        <f t="shared" si="2"/>
        <v>25.470085470085472</v>
      </c>
      <c r="BK53" s="12">
        <f t="shared" si="2"/>
        <v>27.727272727272727</v>
      </c>
      <c r="BL53" s="12">
        <f t="shared" si="2"/>
        <v>18.620689655172413</v>
      </c>
      <c r="BM53" s="12">
        <f t="shared" si="2"/>
        <v>19.259259259259256</v>
      </c>
      <c r="BN53" s="12">
        <f t="shared" si="2"/>
        <v>20.384615384615383</v>
      </c>
      <c r="BO53" s="12">
        <f t="shared" ref="BO53:CB53" si="3">BO22/BO34</f>
        <v>29.345500124832974</v>
      </c>
      <c r="BP53" s="12">
        <f t="shared" si="3"/>
        <v>30.013082161191246</v>
      </c>
      <c r="BQ53" s="12">
        <f t="shared" si="3"/>
        <v>31.689263248737372</v>
      </c>
      <c r="BR53" s="12">
        <f t="shared" si="3"/>
        <v>29.494363348447404</v>
      </c>
      <c r="BS53" s="84">
        <f t="shared" si="3"/>
        <v>34.192986271412089</v>
      </c>
      <c r="BT53" s="84">
        <f t="shared" si="3"/>
        <v>30.363766056247474</v>
      </c>
      <c r="BU53" s="84">
        <f t="shared" si="3"/>
        <v>30.714524301570151</v>
      </c>
      <c r="BV53" s="12">
        <f t="shared" si="3"/>
        <v>28.516020236087691</v>
      </c>
      <c r="BW53" s="12">
        <f t="shared" si="3"/>
        <v>23.112623762376238</v>
      </c>
      <c r="BX53" s="12">
        <f t="shared" si="3"/>
        <v>26.666666666666668</v>
      </c>
      <c r="BY53" s="12">
        <f t="shared" si="3"/>
        <v>25.894097222222221</v>
      </c>
      <c r="BZ53" s="12">
        <f t="shared" si="3"/>
        <v>23.94653266443024</v>
      </c>
      <c r="CA53" s="12">
        <f t="shared" si="3"/>
        <v>22.414899923777568</v>
      </c>
      <c r="CB53" s="12">
        <f t="shared" si="3"/>
        <v>22.377628621320458</v>
      </c>
    </row>
    <row r="54" spans="1:80" x14ac:dyDescent="0.25">
      <c r="A54" s="6" t="s">
        <v>179</v>
      </c>
      <c r="B54" s="12">
        <f>B43/B36</f>
        <v>62.646450723638871</v>
      </c>
      <c r="C54" s="12">
        <f t="shared" ref="C54:BN54" si="4">C43/C36</f>
        <v>39.979445015416239</v>
      </c>
      <c r="D54" s="12">
        <f t="shared" si="4"/>
        <v>34.822051639916261</v>
      </c>
      <c r="E54" s="12">
        <f t="shared" si="4"/>
        <v>38.089252042740412</v>
      </c>
      <c r="F54" s="12">
        <f t="shared" si="4"/>
        <v>48.028673835125446</v>
      </c>
      <c r="G54" s="12">
        <f t="shared" si="4"/>
        <v>40.912095175148707</v>
      </c>
      <c r="H54" s="12">
        <f t="shared" si="4"/>
        <v>38.123872519542999</v>
      </c>
      <c r="I54" s="12">
        <f t="shared" si="4"/>
        <v>39.801324503311257</v>
      </c>
      <c r="J54" s="12">
        <f t="shared" si="4"/>
        <v>41.509433962264154</v>
      </c>
      <c r="K54" s="12">
        <f t="shared" si="4"/>
        <v>41.888111888111887</v>
      </c>
      <c r="L54" s="12">
        <f t="shared" si="4"/>
        <v>42.531645569620252</v>
      </c>
      <c r="M54" s="12">
        <f t="shared" si="4"/>
        <v>66.47540983606558</v>
      </c>
      <c r="N54" s="12">
        <f t="shared" si="4"/>
        <v>59.53846153846154</v>
      </c>
      <c r="O54" s="12">
        <f t="shared" si="4"/>
        <v>76.476190476190482</v>
      </c>
      <c r="P54" s="12">
        <f t="shared" si="4"/>
        <v>78.981481481481481</v>
      </c>
      <c r="Q54" s="12">
        <f t="shared" si="4"/>
        <v>69.312977099236647</v>
      </c>
      <c r="R54" s="12">
        <f t="shared" si="4"/>
        <v>60.67567567567567</v>
      </c>
      <c r="S54" s="12">
        <f t="shared" si="4"/>
        <v>45.442176870748298</v>
      </c>
      <c r="T54" s="12">
        <f t="shared" si="4"/>
        <v>44.657534246575345</v>
      </c>
      <c r="U54" s="12">
        <f t="shared" si="4"/>
        <v>43.726708074534159</v>
      </c>
      <c r="V54" s="12">
        <f t="shared" si="4"/>
        <v>60.857142857142854</v>
      </c>
      <c r="W54" s="12">
        <f t="shared" si="4"/>
        <v>50.333333333333336</v>
      </c>
      <c r="X54" s="12">
        <f t="shared" si="4"/>
        <v>54.4</v>
      </c>
      <c r="Y54" s="12">
        <f t="shared" si="4"/>
        <v>51.357142857142854</v>
      </c>
      <c r="Z54" s="12">
        <f t="shared" si="4"/>
        <v>37.375</v>
      </c>
      <c r="AA54" s="12">
        <f t="shared" si="4"/>
        <v>88.345992213089403</v>
      </c>
      <c r="AB54" s="12">
        <f t="shared" si="4"/>
        <v>103.54118953143249</v>
      </c>
      <c r="AC54" s="12">
        <f t="shared" si="4"/>
        <v>115.8003761917592</v>
      </c>
      <c r="AD54" s="12">
        <f t="shared" si="4"/>
        <v>33.106702920358238</v>
      </c>
      <c r="AE54" s="12">
        <f t="shared" si="4"/>
        <v>39.751317600393094</v>
      </c>
      <c r="AF54" s="12">
        <f t="shared" si="4"/>
        <v>41.2551328372451</v>
      </c>
      <c r="AG54" s="12">
        <f t="shared" si="4"/>
        <v>53.854748603351958</v>
      </c>
      <c r="AH54" s="12">
        <f t="shared" si="4"/>
        <v>43.693181818181813</v>
      </c>
      <c r="AI54" s="12">
        <f t="shared" si="4"/>
        <v>49.050279329608941</v>
      </c>
      <c r="AJ54" s="12">
        <f t="shared" si="4"/>
        <v>51.282051282051285</v>
      </c>
      <c r="AK54" s="12">
        <f t="shared" si="4"/>
        <v>53.723404255319146</v>
      </c>
      <c r="AL54" s="12">
        <f t="shared" si="4"/>
        <v>69.520547945205479</v>
      </c>
      <c r="AM54" s="12">
        <f t="shared" si="4"/>
        <v>94.198943661971825</v>
      </c>
      <c r="AN54" s="12">
        <f t="shared" si="4"/>
        <v>63.053797468354425</v>
      </c>
      <c r="AO54" s="12">
        <f t="shared" si="4"/>
        <v>60.300324675324674</v>
      </c>
      <c r="AP54" s="12">
        <f t="shared" si="4"/>
        <v>50.333598093725186</v>
      </c>
      <c r="AQ54" s="12">
        <f t="shared" si="4"/>
        <v>52.151988636363633</v>
      </c>
      <c r="AR54" s="12">
        <f t="shared" si="4"/>
        <v>61.173184357541899</v>
      </c>
      <c r="AS54" s="12">
        <f t="shared" si="4"/>
        <v>42.544378698224854</v>
      </c>
      <c r="AT54" s="12">
        <f t="shared" si="4"/>
        <v>43.17365269461078</v>
      </c>
      <c r="AU54" s="12">
        <f t="shared" si="4"/>
        <v>56.666666666666664</v>
      </c>
      <c r="AV54" s="12">
        <f t="shared" si="4"/>
        <v>53.291925465838503</v>
      </c>
      <c r="AW54" s="12">
        <f t="shared" si="4"/>
        <v>54.135802469135804</v>
      </c>
      <c r="AX54" s="12">
        <f t="shared" si="4"/>
        <v>57.030303030303031</v>
      </c>
      <c r="AY54" s="12">
        <f t="shared" si="4"/>
        <v>44.382716049382715</v>
      </c>
      <c r="AZ54" s="12">
        <f t="shared" si="4"/>
        <v>54.968553459119498</v>
      </c>
      <c r="BA54" s="12">
        <f t="shared" si="4"/>
        <v>49</v>
      </c>
      <c r="BB54" s="12">
        <f t="shared" si="4"/>
        <v>45.900621118012417</v>
      </c>
      <c r="BC54" s="12">
        <f t="shared" si="4"/>
        <v>72.918415879858813</v>
      </c>
      <c r="BD54" s="12">
        <f t="shared" si="4"/>
        <v>32.591347109697303</v>
      </c>
      <c r="BE54" s="12">
        <f t="shared" si="4"/>
        <v>85.896446208489778</v>
      </c>
      <c r="BF54" s="12">
        <f t="shared" si="4"/>
        <v>83.159877904140018</v>
      </c>
      <c r="BG54" s="12">
        <f t="shared" si="4"/>
        <v>66.783216783216787</v>
      </c>
      <c r="BH54" s="12">
        <f t="shared" si="4"/>
        <v>82.1875</v>
      </c>
      <c r="BI54" s="12">
        <f t="shared" si="4"/>
        <v>47.037037037037038</v>
      </c>
      <c r="BJ54" s="12">
        <f t="shared" si="4"/>
        <v>76.88</v>
      </c>
      <c r="BK54" s="12">
        <f t="shared" si="4"/>
        <v>65.405405405405403</v>
      </c>
      <c r="BL54" s="12">
        <f t="shared" si="4"/>
        <v>41.452513966480453</v>
      </c>
      <c r="BM54" s="12">
        <f t="shared" si="4"/>
        <v>45.25</v>
      </c>
      <c r="BN54" s="12">
        <f t="shared" si="4"/>
        <v>44.522292993630572</v>
      </c>
      <c r="BO54" s="12">
        <f t="shared" ref="BO54:CB54" si="5">BO43/BO36</f>
        <v>92.578008864573718</v>
      </c>
      <c r="BP54" s="12">
        <f t="shared" si="5"/>
        <v>102.07958968336835</v>
      </c>
      <c r="BQ54" s="12">
        <f t="shared" si="5"/>
        <v>72.305614131631089</v>
      </c>
      <c r="BR54" s="12">
        <f t="shared" si="5"/>
        <v>58.918634257512409</v>
      </c>
      <c r="BS54" s="84">
        <f t="shared" si="5"/>
        <v>70.19402157164869</v>
      </c>
      <c r="BT54" s="84">
        <f t="shared" si="5"/>
        <v>74.928854099261315</v>
      </c>
      <c r="BU54" s="84">
        <f t="shared" si="5"/>
        <v>54.708263845662813</v>
      </c>
      <c r="BV54" s="12">
        <f t="shared" si="5"/>
        <v>76.584327086882453</v>
      </c>
      <c r="BW54" s="12">
        <f t="shared" si="5"/>
        <v>41.681109185441947</v>
      </c>
      <c r="BX54" s="12">
        <f t="shared" si="5"/>
        <v>78.306757782839782</v>
      </c>
      <c r="BY54" s="12">
        <f t="shared" si="5"/>
        <v>73.804713804713799</v>
      </c>
      <c r="BZ54" s="12">
        <f t="shared" si="5"/>
        <v>52.480136891440843</v>
      </c>
      <c r="CA54" s="12">
        <f t="shared" si="5"/>
        <v>45.930441961717868</v>
      </c>
      <c r="CB54" s="12">
        <f t="shared" si="5"/>
        <v>44.693957165651817</v>
      </c>
    </row>
    <row r="55" spans="1:80" x14ac:dyDescent="0.3">
      <c r="A55" s="6" t="s">
        <v>174</v>
      </c>
      <c r="B55" s="31">
        <v>11.456692913385828</v>
      </c>
      <c r="C55" s="31">
        <v>8.142076502732241</v>
      </c>
      <c r="D55" s="31">
        <v>10.563279857397506</v>
      </c>
      <c r="E55" s="31">
        <v>10.268421052631577</v>
      </c>
      <c r="F55" s="31">
        <v>10.313549832026878</v>
      </c>
      <c r="G55" s="31">
        <v>10.463456577815993</v>
      </c>
      <c r="H55" s="31">
        <v>8.1170212765957448</v>
      </c>
      <c r="I55" s="31">
        <v>11.96069469835466</v>
      </c>
      <c r="J55" s="31">
        <v>9.6380813953488378</v>
      </c>
      <c r="K55" s="31">
        <v>10.006750241080038</v>
      </c>
      <c r="L55" s="31">
        <v>9.7010676156583617</v>
      </c>
      <c r="M55" s="31">
        <v>11.304863582443655</v>
      </c>
      <c r="N55" s="31">
        <v>11.45310734463277</v>
      </c>
      <c r="O55" s="31">
        <v>12.396600566572241</v>
      </c>
      <c r="P55" s="31">
        <v>10.068214804063857</v>
      </c>
      <c r="Q55" s="31">
        <v>9.5166297117516638</v>
      </c>
      <c r="R55" s="31">
        <v>13.110567514677104</v>
      </c>
      <c r="S55" s="31">
        <v>9.5260469867211448</v>
      </c>
      <c r="T55" s="31">
        <v>11.477294685990342</v>
      </c>
      <c r="U55" s="31">
        <v>6.4817073170731696</v>
      </c>
      <c r="V55" s="31">
        <v>9.9664204163868355</v>
      </c>
      <c r="W55" s="31">
        <v>11.582777440873258</v>
      </c>
      <c r="X55" s="31">
        <v>11.493548913931079</v>
      </c>
      <c r="Y55" s="31">
        <v>10.655935613682093</v>
      </c>
      <c r="Z55" s="31">
        <v>11.921263749896616</v>
      </c>
      <c r="AA55" s="40">
        <v>13.369435609896973</v>
      </c>
      <c r="AB55" s="31">
        <v>11.321056284331503</v>
      </c>
      <c r="AC55" s="31">
        <v>10.271588881206677</v>
      </c>
      <c r="AD55" s="31">
        <v>10.654540111722575</v>
      </c>
      <c r="AE55" s="31">
        <v>15.861547504052066</v>
      </c>
      <c r="AF55" s="50">
        <v>11.623136226650804</v>
      </c>
      <c r="AG55" s="31">
        <v>10.051094890510951</v>
      </c>
      <c r="AH55" s="31">
        <v>10.932835820895523</v>
      </c>
      <c r="AI55" s="31">
        <v>11.913043478260869</v>
      </c>
      <c r="AJ55" s="31">
        <v>13.064935064935064</v>
      </c>
      <c r="AK55" s="31">
        <v>7.6330935251798575</v>
      </c>
      <c r="AL55" s="31">
        <v>8.737373737373737</v>
      </c>
      <c r="AM55" s="31">
        <v>16.180818501303708</v>
      </c>
      <c r="AN55" s="31">
        <v>12.270425881922868</v>
      </c>
      <c r="AO55" s="31">
        <v>11.994799054373525</v>
      </c>
      <c r="AP55" s="31">
        <v>11.835215886318094</v>
      </c>
      <c r="AQ55" s="31">
        <v>12.060986620700978</v>
      </c>
      <c r="AR55" s="31">
        <v>12.235773110021283</v>
      </c>
      <c r="AS55" s="31">
        <v>10.956381260096931</v>
      </c>
      <c r="AT55" s="31">
        <v>11.098910310142495</v>
      </c>
      <c r="AU55" s="31">
        <v>11.747021081576534</v>
      </c>
      <c r="AV55" s="31">
        <v>12.188101487314084</v>
      </c>
      <c r="AW55" s="31">
        <v>12.001796945193171</v>
      </c>
      <c r="AX55" s="31">
        <v>11.180451127819545</v>
      </c>
      <c r="AY55" s="31">
        <v>12.914979757085019</v>
      </c>
      <c r="AZ55" s="31">
        <v>13.384615384615387</v>
      </c>
      <c r="BA55" s="31">
        <v>13.328000000000003</v>
      </c>
      <c r="BB55" s="31">
        <v>10.496964440589764</v>
      </c>
      <c r="BC55" s="40">
        <v>11.859087053182135</v>
      </c>
      <c r="BD55" s="31">
        <v>10.692221123551404</v>
      </c>
      <c r="BE55" s="31">
        <v>12.149120188939094</v>
      </c>
      <c r="BF55" s="50">
        <v>11.570182702482569</v>
      </c>
      <c r="BG55" s="31">
        <v>12.120670180722893</v>
      </c>
      <c r="BH55" s="31">
        <v>13.606277034503572</v>
      </c>
      <c r="BI55" s="31">
        <v>14.610864958582159</v>
      </c>
      <c r="BJ55" s="31">
        <v>13.776754890678944</v>
      </c>
      <c r="BK55" s="31">
        <v>14.511216056670598</v>
      </c>
      <c r="BL55" s="31">
        <v>10.612670986321094</v>
      </c>
      <c r="BM55" s="31">
        <v>10.891112890312247</v>
      </c>
      <c r="BN55" s="31">
        <v>11.297077922077921</v>
      </c>
      <c r="BO55" s="40">
        <v>13.734202285938542</v>
      </c>
      <c r="BP55" s="31">
        <v>13.77287782693144</v>
      </c>
      <c r="BQ55" s="31">
        <v>13.762453089865064</v>
      </c>
      <c r="BR55" s="50">
        <v>13.246294424821688</v>
      </c>
      <c r="BS55" s="86">
        <v>14.632212470396532</v>
      </c>
      <c r="BT55" s="86">
        <v>14.102356577846194</v>
      </c>
      <c r="BU55" s="86">
        <v>14.757439807973496</v>
      </c>
      <c r="BV55" s="31">
        <v>14.923050885704615</v>
      </c>
      <c r="BW55" s="31">
        <v>11.444139872573716</v>
      </c>
      <c r="BX55" s="31">
        <v>13.612417970721857</v>
      </c>
      <c r="BY55" s="31">
        <v>13.324300211888035</v>
      </c>
      <c r="BZ55" s="31">
        <v>12.599335748245711</v>
      </c>
      <c r="CA55" s="31">
        <v>11.723778898788796</v>
      </c>
      <c r="CB55" s="31">
        <v>11.880189594804152</v>
      </c>
    </row>
    <row r="56" spans="1:80" ht="15" x14ac:dyDescent="0.3">
      <c r="A56" s="6" t="s">
        <v>175</v>
      </c>
      <c r="B56" s="31">
        <v>15.565888802778497</v>
      </c>
      <c r="C56" s="31">
        <v>10.312145546935255</v>
      </c>
      <c r="D56" s="31">
        <v>14.990521616828717</v>
      </c>
      <c r="E56" s="31">
        <v>13.361891530307709</v>
      </c>
      <c r="F56" s="31">
        <v>14.471025432586226</v>
      </c>
      <c r="G56" s="31">
        <v>14.238640603920894</v>
      </c>
      <c r="H56" s="31">
        <v>9.4329807525576559</v>
      </c>
      <c r="I56" s="31">
        <v>16.105697720304772</v>
      </c>
      <c r="J56" s="31">
        <v>12.425222691045475</v>
      </c>
      <c r="K56" s="31">
        <v>11.732971669680532</v>
      </c>
      <c r="L56" s="31">
        <v>11.028481012658229</v>
      </c>
      <c r="M56" s="31">
        <v>14.794303797468356</v>
      </c>
      <c r="N56" s="31">
        <v>15.478569842327341</v>
      </c>
      <c r="O56" s="31">
        <v>15.59028674761044</v>
      </c>
      <c r="P56" s="31">
        <v>12.991092358180966</v>
      </c>
      <c r="Q56" s="31">
        <v>11.013654938702285</v>
      </c>
      <c r="R56" s="28">
        <v>17.986830328602483</v>
      </c>
      <c r="S56" s="28">
        <v>11.608206912101007</v>
      </c>
      <c r="T56" s="28">
        <v>14.699589944731684</v>
      </c>
      <c r="U56" s="28">
        <v>6.229180546302465</v>
      </c>
      <c r="V56" s="28">
        <v>12.661424370285131</v>
      </c>
      <c r="W56" s="28">
        <v>15.384839225956641</v>
      </c>
      <c r="X56" s="28">
        <v>15.445850914205346</v>
      </c>
      <c r="Y56" s="28">
        <v>14.437953045547983</v>
      </c>
      <c r="Z56" s="28">
        <v>17.37133672034215</v>
      </c>
      <c r="AA56" s="41">
        <v>19.632791685126445</v>
      </c>
      <c r="AB56" s="28">
        <v>15.619269458654198</v>
      </c>
      <c r="AC56" s="28">
        <v>13.29429933401817</v>
      </c>
      <c r="AD56" s="28">
        <v>15.203689493984516</v>
      </c>
      <c r="AE56" s="28">
        <v>29.115705618027775</v>
      </c>
      <c r="AF56" s="51">
        <v>18.307815078464209</v>
      </c>
      <c r="AG56" s="31">
        <v>14.032172995780591</v>
      </c>
      <c r="AH56" s="31">
        <v>15.15295358649789</v>
      </c>
      <c r="AI56" s="31">
        <v>18.111814345991558</v>
      </c>
      <c r="AJ56" s="31">
        <v>18.888888888888889</v>
      </c>
      <c r="AK56" s="31">
        <v>9.6387130801687757</v>
      </c>
      <c r="AL56" s="31">
        <v>10.298372513562388</v>
      </c>
      <c r="AM56" s="31">
        <v>26.587509153677171</v>
      </c>
      <c r="AN56" s="31">
        <v>15.737028010005444</v>
      </c>
      <c r="AO56" s="31">
        <v>15.608842931003744</v>
      </c>
      <c r="AP56" s="31">
        <v>14.96930016004656</v>
      </c>
      <c r="AQ56" s="31">
        <v>15.509180066142093</v>
      </c>
      <c r="AR56" s="31">
        <v>15.910288777652566</v>
      </c>
      <c r="AS56" s="32">
        <v>15.869024911854806</v>
      </c>
      <c r="AT56" s="32">
        <v>16.075650118203313</v>
      </c>
      <c r="AU56" s="32">
        <v>17.204403413597287</v>
      </c>
      <c r="AV56" s="32">
        <v>18.358856333539883</v>
      </c>
      <c r="AW56" s="32">
        <v>17.284927332395693</v>
      </c>
      <c r="AX56" s="32">
        <v>17.487449567279562</v>
      </c>
      <c r="AY56" s="32">
        <v>18.125311918696973</v>
      </c>
      <c r="AZ56" s="32">
        <v>20.87662951067448</v>
      </c>
      <c r="BA56" s="32">
        <v>20.038845355301053</v>
      </c>
      <c r="BB56" s="32">
        <v>15.198725325307608</v>
      </c>
      <c r="BC56" s="58">
        <v>16.534927814535934</v>
      </c>
      <c r="BD56" s="32">
        <v>15.235876017622655</v>
      </c>
      <c r="BE56" s="32">
        <v>17.829660189423493</v>
      </c>
      <c r="BF56" s="54">
        <v>16.187332824642173</v>
      </c>
      <c r="BG56" s="32">
        <v>14.522015997514954</v>
      </c>
      <c r="BH56" s="32">
        <v>17.054675282523387</v>
      </c>
      <c r="BI56" s="32">
        <v>24.315239934205824</v>
      </c>
      <c r="BJ56" s="32">
        <v>18.269681560820803</v>
      </c>
      <c r="BK56" s="32">
        <v>19.888761028001536</v>
      </c>
      <c r="BL56" s="32">
        <v>13.356612832824094</v>
      </c>
      <c r="BM56" s="32">
        <v>13.814658540396936</v>
      </c>
      <c r="BN56" s="32">
        <v>14.62187601428108</v>
      </c>
      <c r="BO56" s="58">
        <v>21.049514857475096</v>
      </c>
      <c r="BP56" s="32">
        <v>21.528371170474767</v>
      </c>
      <c r="BQ56" s="32">
        <v>22.73069515732211</v>
      </c>
      <c r="BR56" s="54">
        <v>21.15629438496229</v>
      </c>
      <c r="BS56" s="87">
        <v>24.526614625063459</v>
      </c>
      <c r="BT56" s="87">
        <v>21.779916580430715</v>
      </c>
      <c r="BU56" s="87">
        <v>22.031515321801436</v>
      </c>
      <c r="BV56" s="31">
        <v>20.454529283269654</v>
      </c>
      <c r="BW56" s="28">
        <v>16.578675272590552</v>
      </c>
      <c r="BX56" s="28">
        <v>19.127988748241918</v>
      </c>
      <c r="BY56" s="28">
        <v>18.573825011720583</v>
      </c>
      <c r="BZ56" s="28">
        <v>17.176837776173574</v>
      </c>
      <c r="CA56" s="28">
        <v>16.078198257561951</v>
      </c>
      <c r="CB56" s="28">
        <v>16.051463568035835</v>
      </c>
    </row>
    <row r="57" spans="1:80" x14ac:dyDescent="0.3">
      <c r="A57" s="6" t="s">
        <v>176</v>
      </c>
      <c r="B57" s="31">
        <v>0.86133236342296848</v>
      </c>
      <c r="C57" s="31">
        <v>0.83477735793817065</v>
      </c>
      <c r="D57" s="31">
        <v>0.76191142043056204</v>
      </c>
      <c r="E57" s="31">
        <v>0.76056594335248395</v>
      </c>
      <c r="F57" s="31">
        <v>0.78878839954340763</v>
      </c>
      <c r="G57" s="31">
        <v>0.75149065275017313</v>
      </c>
      <c r="H57" s="31">
        <v>0.58116012789024363</v>
      </c>
      <c r="I57" s="31">
        <v>0.76575604803820885</v>
      </c>
      <c r="J57" s="31">
        <v>0.64621645368643343</v>
      </c>
      <c r="K57" s="31">
        <v>0.67438010502010992</v>
      </c>
      <c r="L57" s="31">
        <v>0.62894111292995092</v>
      </c>
      <c r="M57" s="31">
        <v>0.87740508824583174</v>
      </c>
      <c r="N57" s="31">
        <v>0.84540295004732713</v>
      </c>
      <c r="O57" s="31">
        <v>0.88827833653520161</v>
      </c>
      <c r="P57" s="31">
        <v>0.97576246033321767</v>
      </c>
      <c r="Q57" s="31">
        <v>0.81460432332375432</v>
      </c>
      <c r="R57" s="31">
        <v>0.9880460389090272</v>
      </c>
      <c r="S57" s="31">
        <v>0.81617507375565224</v>
      </c>
      <c r="T57" s="31">
        <v>0.8522606235256448</v>
      </c>
      <c r="U57" s="31">
        <v>0.76766815140568989</v>
      </c>
      <c r="V57" s="31">
        <v>0.88245821217689113</v>
      </c>
      <c r="W57" s="31">
        <v>0.89665929698314784</v>
      </c>
      <c r="X57" s="31">
        <v>0.89599365463096758</v>
      </c>
      <c r="Y57" s="31">
        <v>0.87638601194102583</v>
      </c>
      <c r="Z57" s="31">
        <v>0.75491174342263545</v>
      </c>
      <c r="AA57" s="40">
        <v>0.89754045976271235</v>
      </c>
      <c r="AB57" s="31">
        <v>0.89224529475683956</v>
      </c>
      <c r="AC57" s="31">
        <v>0.95223663036868267</v>
      </c>
      <c r="AD57" s="31">
        <v>0.90980585464541952</v>
      </c>
      <c r="AE57" s="31">
        <v>0.91798422436341709</v>
      </c>
      <c r="AF57" s="50">
        <v>0.90043013340330902</v>
      </c>
      <c r="AG57" s="31">
        <v>0.96932468052965015</v>
      </c>
      <c r="AH57" s="31">
        <v>0.93207029952368115</v>
      </c>
      <c r="AI57" s="31">
        <v>0.8994570498953729</v>
      </c>
      <c r="AJ57" s="31">
        <v>0.95571434154475443</v>
      </c>
      <c r="AK57" s="31">
        <v>1.0026414813554998</v>
      </c>
      <c r="AL57" s="31">
        <v>0.97423405684732678</v>
      </c>
      <c r="AM57" s="31">
        <v>0.84424304686192697</v>
      </c>
      <c r="AN57" s="31">
        <v>0.85126546075484177</v>
      </c>
      <c r="AO57" s="31">
        <v>0.85815868135575457</v>
      </c>
      <c r="AP57" s="31">
        <v>0.83828761398009799</v>
      </c>
      <c r="AQ57" s="31">
        <v>0.82367574010739719</v>
      </c>
      <c r="AR57" s="31">
        <v>0.85654619001136845</v>
      </c>
      <c r="AS57" s="31">
        <v>0.75967112189404262</v>
      </c>
      <c r="AT57" s="31">
        <v>0.79746353859374408</v>
      </c>
      <c r="AU57" s="31">
        <v>0.80882166634966146</v>
      </c>
      <c r="AV57" s="31">
        <v>0.8995641774907025</v>
      </c>
      <c r="AW57" s="31">
        <v>0.89881580861361432</v>
      </c>
      <c r="AX57" s="31">
        <v>0.91925465454855404</v>
      </c>
      <c r="AY57" s="31">
        <v>0.78190293436992975</v>
      </c>
      <c r="AZ57" s="31">
        <v>0.88551254464922224</v>
      </c>
      <c r="BA57" s="31">
        <v>0.93538811399766508</v>
      </c>
      <c r="BB57" s="31">
        <v>0.89691459414657315</v>
      </c>
      <c r="BC57" s="40">
        <v>0.89509593033577495</v>
      </c>
      <c r="BD57" s="31">
        <v>0.71780216406649777</v>
      </c>
      <c r="BE57" s="31">
        <v>0.93524891156820833</v>
      </c>
      <c r="BF57" s="50">
        <v>0.97754359551756786</v>
      </c>
      <c r="BG57" s="31">
        <v>0.98564578365146183</v>
      </c>
      <c r="BH57" s="31">
        <v>1.0440040564108928</v>
      </c>
      <c r="BI57" s="31">
        <v>0.88976490201980973</v>
      </c>
      <c r="BJ57" s="31">
        <v>0.7552272725511725</v>
      </c>
      <c r="BK57" s="31">
        <v>0.86374558631506548</v>
      </c>
      <c r="BL57" s="31">
        <v>0.83725358903586067</v>
      </c>
      <c r="BM57" s="31">
        <v>0.89393128088971852</v>
      </c>
      <c r="BN57" s="31">
        <v>0.82326283303347658</v>
      </c>
      <c r="BO57" s="40">
        <v>0.89939178803500619</v>
      </c>
      <c r="BP57" s="31">
        <v>1.0463286525537816</v>
      </c>
      <c r="BQ57" s="31">
        <v>0.90878893069886824</v>
      </c>
      <c r="BR57" s="50">
        <v>0.81562262526263374</v>
      </c>
      <c r="BS57" s="86">
        <v>1.0148863398062857</v>
      </c>
      <c r="BT57" s="86">
        <v>0.97752076368436125</v>
      </c>
      <c r="BU57" s="86">
        <v>1.0553502589593688</v>
      </c>
      <c r="BV57" s="31">
        <v>0.82581234372704848</v>
      </c>
      <c r="BW57" s="31">
        <v>0.76968163939782241</v>
      </c>
      <c r="BX57" s="31">
        <v>0.82448027121601064</v>
      </c>
      <c r="BY57" s="31">
        <v>0.85826982635080162</v>
      </c>
      <c r="BZ57" s="31">
        <v>1.0947727718305573</v>
      </c>
      <c r="CA57" s="31">
        <v>0.95890975077146579</v>
      </c>
      <c r="CB57" s="31">
        <v>0.88639172895610774</v>
      </c>
    </row>
    <row r="58" spans="1:80" x14ac:dyDescent="0.3">
      <c r="A58" s="6" t="s">
        <v>177</v>
      </c>
      <c r="B58" s="31">
        <v>0.93352139994368155</v>
      </c>
      <c r="C58" s="31">
        <v>0.87402624629204395</v>
      </c>
      <c r="D58" s="31">
        <v>0.84329254807208609</v>
      </c>
      <c r="E58" s="31">
        <v>0.93310867403375042</v>
      </c>
      <c r="F58" s="31">
        <v>0.88768197376488978</v>
      </c>
      <c r="G58" s="31">
        <v>0.90850347944232823</v>
      </c>
      <c r="H58" s="31">
        <v>0.98002026152814303</v>
      </c>
      <c r="I58" s="31">
        <v>0.9591321040258719</v>
      </c>
      <c r="J58" s="31">
        <v>0.93521927465545762</v>
      </c>
      <c r="K58" s="31">
        <v>0.98315971751079623</v>
      </c>
      <c r="L58" s="17">
        <v>0.96939728546691883</v>
      </c>
      <c r="M58" s="31">
        <v>0.96435070281511537</v>
      </c>
      <c r="N58" s="31">
        <v>0.96358210998186355</v>
      </c>
      <c r="O58" s="31">
        <v>0.96601775134459666</v>
      </c>
      <c r="P58" s="31">
        <v>0.96313250620638535</v>
      </c>
      <c r="Q58" s="31">
        <v>0.96686506402823935</v>
      </c>
      <c r="R58" s="31">
        <v>0.96422386416642425</v>
      </c>
      <c r="S58" s="31">
        <v>0.99028844377589509</v>
      </c>
      <c r="T58" s="31">
        <v>0.96198041514541655</v>
      </c>
      <c r="U58" s="31">
        <v>1.0486328656277828</v>
      </c>
      <c r="V58" s="31">
        <v>0.99373769979985171</v>
      </c>
      <c r="W58" s="31">
        <v>0.9977495284619774</v>
      </c>
      <c r="X58" s="31">
        <v>1.0095803768677951</v>
      </c>
      <c r="Y58" s="31">
        <v>0.97846214183231317</v>
      </c>
      <c r="Z58" s="31">
        <v>0.96918924072470591</v>
      </c>
      <c r="AA58" s="40">
        <v>0.96373199311330437</v>
      </c>
      <c r="AB58" s="31">
        <v>0.95139629548870464</v>
      </c>
      <c r="AC58" s="31">
        <v>0.956427281980614</v>
      </c>
      <c r="AD58" s="31">
        <v>0.9594420702429125</v>
      </c>
      <c r="AE58" s="31">
        <v>0.9374068707181491</v>
      </c>
      <c r="AF58" s="50">
        <v>0.94129761390878708</v>
      </c>
      <c r="AG58" s="31">
        <v>0.96892026132947517</v>
      </c>
      <c r="AH58" s="31">
        <v>1.0001907437772977</v>
      </c>
      <c r="AI58" s="31">
        <v>0.97416731234204301</v>
      </c>
      <c r="AJ58" s="31">
        <v>0.96825859056493868</v>
      </c>
      <c r="AK58" s="31">
        <v>1.0392675437996637</v>
      </c>
      <c r="AL58" s="31">
        <v>1.0136813461943919</v>
      </c>
      <c r="AM58" s="31">
        <v>0.94868278665901662</v>
      </c>
      <c r="AN58" s="31">
        <v>0.9495216135483997</v>
      </c>
      <c r="AO58" s="31">
        <v>0.932386018747696</v>
      </c>
      <c r="AP58" s="31">
        <v>0.96032706004891022</v>
      </c>
      <c r="AQ58" s="17">
        <v>0.95505623307057341</v>
      </c>
      <c r="AR58" s="31">
        <v>0.93005236507117528</v>
      </c>
      <c r="AS58" s="33">
        <v>0.98208334629462568</v>
      </c>
      <c r="AT58" s="33">
        <v>0.98610285299660372</v>
      </c>
      <c r="AU58" s="33">
        <v>0.96741713530741547</v>
      </c>
      <c r="AV58" s="33">
        <v>0.89267129357050667</v>
      </c>
      <c r="AW58" s="33">
        <v>0.90378098478622715</v>
      </c>
      <c r="AX58" s="33">
        <v>0.9220373843768338</v>
      </c>
      <c r="AY58" s="33">
        <v>1.029703873001935</v>
      </c>
      <c r="AZ58" s="33">
        <v>0.89476712712407402</v>
      </c>
      <c r="BA58" s="33">
        <v>0.89917645604409691</v>
      </c>
      <c r="BB58" s="33">
        <v>0.93294358457650794</v>
      </c>
      <c r="BC58" s="60">
        <v>0.94975616922707029</v>
      </c>
      <c r="BD58" s="33">
        <v>0.95709371101655361</v>
      </c>
      <c r="BE58" s="33">
        <v>0.93696140723713339</v>
      </c>
      <c r="BF58" s="55">
        <v>0.95161171996464267</v>
      </c>
      <c r="BG58" s="33">
        <v>0.90989856296809035</v>
      </c>
      <c r="BH58" s="33">
        <v>0.96995821268770832</v>
      </c>
      <c r="BI58" s="33">
        <v>0.91660589863028175</v>
      </c>
      <c r="BJ58" s="33">
        <v>0.9549818466070451</v>
      </c>
      <c r="BK58" s="33">
        <v>0.95864330801826692</v>
      </c>
      <c r="BL58" s="33">
        <v>1.0066591459143106</v>
      </c>
      <c r="BM58" s="33">
        <v>0.98262168371627057</v>
      </c>
      <c r="BN58" s="33">
        <v>1.0099874871535743</v>
      </c>
      <c r="BO58" s="59">
        <v>0.96172234126996481</v>
      </c>
      <c r="BP58" s="33">
        <v>0.90782232083785097</v>
      </c>
      <c r="BQ58" s="18">
        <v>0.90748075937559036</v>
      </c>
      <c r="BR58" s="55">
        <v>1.023312475010107</v>
      </c>
      <c r="BS58" s="88">
        <v>0.95179263621999965</v>
      </c>
      <c r="BT58" s="88">
        <v>0.85448670687205464</v>
      </c>
      <c r="BU58" s="88">
        <v>1.0373182985635172</v>
      </c>
      <c r="BV58" s="31">
        <v>0.94006209546987574</v>
      </c>
      <c r="BW58" s="31">
        <v>0.94547222531284458</v>
      </c>
      <c r="BX58" s="31">
        <v>0.9477052844885292</v>
      </c>
      <c r="BY58" s="31">
        <v>0.94784126571970617</v>
      </c>
      <c r="BZ58" s="31">
        <v>0.97811125669869803</v>
      </c>
      <c r="CA58" s="31">
        <v>0.95671073841517562</v>
      </c>
      <c r="CB58" s="31">
        <v>0.95321300238813034</v>
      </c>
    </row>
    <row r="59" spans="1:80" ht="15.5" x14ac:dyDescent="0.25">
      <c r="A59" s="97" t="s">
        <v>181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97"/>
      <c r="BC59" s="97"/>
      <c r="BD59" s="97"/>
      <c r="BE59" s="97"/>
      <c r="BF59" s="97"/>
      <c r="BG59" s="97"/>
      <c r="BH59" s="97"/>
      <c r="BI59" s="97"/>
      <c r="BJ59" s="97"/>
      <c r="BK59" s="97"/>
      <c r="BL59" s="97"/>
      <c r="BM59" s="97"/>
      <c r="BN59" s="97"/>
      <c r="BO59" s="97"/>
      <c r="BP59" s="97"/>
      <c r="BQ59" s="97"/>
      <c r="BR59" s="97"/>
      <c r="BS59" s="97"/>
      <c r="BT59" s="97"/>
      <c r="BU59" s="97"/>
      <c r="BV59" s="97"/>
      <c r="BW59" s="97"/>
      <c r="BX59" s="97"/>
      <c r="BY59" s="97"/>
      <c r="BZ59" s="97"/>
      <c r="CA59" s="97"/>
      <c r="CB59" s="97"/>
    </row>
  </sheetData>
  <mergeCells count="5">
    <mergeCell ref="A59:CB59"/>
    <mergeCell ref="D5:G5"/>
    <mergeCell ref="AS5:AU5"/>
    <mergeCell ref="BG5:BN5"/>
    <mergeCell ref="BO5:BR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60"/>
  <sheetViews>
    <sheetView tabSelected="1" topLeftCell="A43" workbookViewId="0">
      <pane xSplit="1" topLeftCell="B1" activePane="topRight" state="frozen"/>
      <selection pane="topRight" activeCell="AG3" sqref="AG3:AM3"/>
    </sheetView>
  </sheetViews>
  <sheetFormatPr defaultRowHeight="14" x14ac:dyDescent="0.25"/>
  <cols>
    <col min="1" max="1" width="11.453125" style="43" customWidth="1"/>
    <col min="2" max="3" width="9.6328125" style="43" bestFit="1" customWidth="1"/>
    <col min="4" max="7" width="11.36328125" style="43" bestFit="1" customWidth="1"/>
    <col min="8" max="12" width="11.08984375" style="43" bestFit="1" customWidth="1"/>
    <col min="13" max="13" width="12.36328125" style="43" bestFit="1" customWidth="1"/>
    <col min="14" max="14" width="12.6328125" style="43" bestFit="1" customWidth="1"/>
    <col min="15" max="15" width="12.36328125" style="43" bestFit="1" customWidth="1"/>
    <col min="16" max="16" width="12.6328125" style="43" bestFit="1" customWidth="1"/>
    <col min="17" max="17" width="12.36328125" style="43" bestFit="1" customWidth="1"/>
    <col min="18" max="18" width="12.6328125" style="43" bestFit="1" customWidth="1"/>
    <col min="19" max="19" width="12.36328125" style="43" bestFit="1" customWidth="1"/>
    <col min="20" max="21" width="12.6328125" style="43" bestFit="1" customWidth="1"/>
    <col min="22" max="26" width="9.6328125" style="43" bestFit="1" customWidth="1"/>
    <col min="27" max="32" width="10.453125" style="43" bestFit="1" customWidth="1"/>
    <col min="33" max="39" width="11.6328125" style="43" bestFit="1" customWidth="1"/>
    <col min="40" max="44" width="10.6328125" style="43" bestFit="1" customWidth="1"/>
    <col min="45" max="54" width="8.7265625" style="43"/>
    <col min="55" max="58" width="9" style="43"/>
    <col min="59" max="66" width="8.7265625" style="43"/>
    <col min="67" max="70" width="9" style="43"/>
    <col min="71" max="16384" width="8.7265625" style="43"/>
  </cols>
  <sheetData>
    <row r="1" spans="1:77" x14ac:dyDescent="0.25">
      <c r="A1" s="93" t="s">
        <v>188</v>
      </c>
    </row>
    <row r="2" spans="1:77" x14ac:dyDescent="0.25">
      <c r="A2" s="94" t="s">
        <v>190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</row>
    <row r="3" spans="1:77" ht="26" x14ac:dyDescent="0.25">
      <c r="A3" s="91" t="s">
        <v>0</v>
      </c>
      <c r="B3" s="96" t="s">
        <v>37</v>
      </c>
      <c r="C3" s="96" t="s">
        <v>38</v>
      </c>
      <c r="D3" s="96" t="s">
        <v>39</v>
      </c>
      <c r="E3" s="96" t="s">
        <v>40</v>
      </c>
      <c r="F3" s="96" t="s">
        <v>41</v>
      </c>
      <c r="G3" s="96" t="s">
        <v>42</v>
      </c>
      <c r="H3" s="91" t="s">
        <v>43</v>
      </c>
      <c r="I3" s="91" t="s">
        <v>44</v>
      </c>
      <c r="J3" s="91" t="s">
        <v>45</v>
      </c>
      <c r="K3" s="91" t="s">
        <v>46</v>
      </c>
      <c r="L3" s="91" t="s">
        <v>47</v>
      </c>
      <c r="M3" s="91" t="s">
        <v>48</v>
      </c>
      <c r="N3" s="91" t="s">
        <v>49</v>
      </c>
      <c r="O3" s="91" t="s">
        <v>50</v>
      </c>
      <c r="P3" s="91" t="s">
        <v>51</v>
      </c>
      <c r="Q3" s="91" t="s">
        <v>52</v>
      </c>
      <c r="R3" s="91" t="s">
        <v>53</v>
      </c>
      <c r="S3" s="91" t="s">
        <v>54</v>
      </c>
      <c r="T3" s="91" t="s">
        <v>55</v>
      </c>
      <c r="U3" s="1" t="s">
        <v>180</v>
      </c>
      <c r="V3" s="14" t="s">
        <v>56</v>
      </c>
      <c r="W3" s="91">
        <v>1208</v>
      </c>
      <c r="X3" s="14" t="s">
        <v>57</v>
      </c>
      <c r="Y3" s="14" t="s">
        <v>58</v>
      </c>
      <c r="Z3" s="91" t="s">
        <v>59</v>
      </c>
      <c r="AA3" s="4" t="s">
        <v>60</v>
      </c>
      <c r="AB3" s="4" t="s">
        <v>61</v>
      </c>
      <c r="AC3" s="4" t="s">
        <v>62</v>
      </c>
      <c r="AD3" s="4" t="s">
        <v>63</v>
      </c>
      <c r="AE3" s="4" t="s">
        <v>64</v>
      </c>
      <c r="AF3" s="4" t="s">
        <v>65</v>
      </c>
      <c r="AG3" s="3" t="s">
        <v>66</v>
      </c>
      <c r="AH3" s="3" t="s">
        <v>67</v>
      </c>
      <c r="AI3" s="3" t="s">
        <v>68</v>
      </c>
      <c r="AJ3" s="3" t="s">
        <v>69</v>
      </c>
      <c r="AK3" s="3" t="s">
        <v>70</v>
      </c>
      <c r="AL3" s="3" t="s">
        <v>71</v>
      </c>
      <c r="AM3" s="3" t="s">
        <v>72</v>
      </c>
      <c r="AN3" s="19" t="s">
        <v>73</v>
      </c>
      <c r="AO3" s="19" t="s">
        <v>74</v>
      </c>
      <c r="AP3" s="19" t="s">
        <v>75</v>
      </c>
      <c r="AQ3" s="19" t="s">
        <v>76</v>
      </c>
      <c r="AR3" s="19" t="s">
        <v>77</v>
      </c>
      <c r="AS3" s="91" t="s">
        <v>97</v>
      </c>
      <c r="AT3" s="91" t="s">
        <v>90</v>
      </c>
      <c r="AU3" s="91" t="s">
        <v>91</v>
      </c>
      <c r="AV3" s="91" t="s">
        <v>111</v>
      </c>
      <c r="AW3" s="91" t="s">
        <v>92</v>
      </c>
      <c r="AX3" s="91" t="s">
        <v>93</v>
      </c>
      <c r="AY3" s="91" t="s">
        <v>112</v>
      </c>
      <c r="AZ3" s="91" t="s">
        <v>113</v>
      </c>
      <c r="BA3" s="91" t="s">
        <v>114</v>
      </c>
      <c r="BB3" s="91" t="s">
        <v>115</v>
      </c>
      <c r="BC3" s="4" t="s">
        <v>116</v>
      </c>
      <c r="BD3" s="4" t="s">
        <v>94</v>
      </c>
      <c r="BE3" s="4" t="s">
        <v>95</v>
      </c>
      <c r="BF3" s="4" t="s">
        <v>96</v>
      </c>
      <c r="BG3" s="91" t="s">
        <v>117</v>
      </c>
      <c r="BH3" s="91" t="s">
        <v>98</v>
      </c>
      <c r="BI3" s="91" t="s">
        <v>99</v>
      </c>
      <c r="BJ3" s="1" t="s">
        <v>110</v>
      </c>
      <c r="BK3" s="91" t="s">
        <v>118</v>
      </c>
      <c r="BL3" s="91" t="s">
        <v>119</v>
      </c>
      <c r="BM3" s="91" t="s">
        <v>120</v>
      </c>
      <c r="BN3" s="91" t="s">
        <v>100</v>
      </c>
      <c r="BO3" s="4" t="s">
        <v>121</v>
      </c>
      <c r="BP3" s="4" t="s">
        <v>122</v>
      </c>
      <c r="BQ3" s="4" t="s">
        <v>101</v>
      </c>
      <c r="BR3" s="4" t="s">
        <v>102</v>
      </c>
      <c r="BS3" s="3" t="s">
        <v>103</v>
      </c>
      <c r="BT3" s="3" t="s">
        <v>104</v>
      </c>
      <c r="BU3" s="3" t="s">
        <v>105</v>
      </c>
      <c r="BV3" s="3" t="s">
        <v>106</v>
      </c>
      <c r="BW3" s="9" t="s">
        <v>107</v>
      </c>
      <c r="BX3" s="9" t="s">
        <v>108</v>
      </c>
      <c r="BY3" s="9" t="s">
        <v>109</v>
      </c>
    </row>
    <row r="4" spans="1:77" x14ac:dyDescent="0.25">
      <c r="A4" s="91" t="s">
        <v>123</v>
      </c>
      <c r="B4" s="91" t="s">
        <v>124</v>
      </c>
      <c r="C4" s="91" t="s">
        <v>124</v>
      </c>
      <c r="D4" s="91" t="s">
        <v>124</v>
      </c>
      <c r="E4" s="91" t="s">
        <v>124</v>
      </c>
      <c r="F4" s="91" t="s">
        <v>124</v>
      </c>
      <c r="G4" s="91" t="s">
        <v>124</v>
      </c>
      <c r="H4" s="91" t="s">
        <v>124</v>
      </c>
      <c r="I4" s="91" t="s">
        <v>124</v>
      </c>
      <c r="J4" s="91" t="s">
        <v>124</v>
      </c>
      <c r="K4" s="91" t="s">
        <v>124</v>
      </c>
      <c r="L4" s="91" t="s">
        <v>124</v>
      </c>
      <c r="M4" s="91" t="s">
        <v>124</v>
      </c>
      <c r="N4" s="91" t="s">
        <v>124</v>
      </c>
      <c r="O4" s="91" t="s">
        <v>124</v>
      </c>
      <c r="P4" s="91" t="s">
        <v>124</v>
      </c>
      <c r="Q4" s="91" t="s">
        <v>124</v>
      </c>
      <c r="R4" s="91" t="s">
        <v>124</v>
      </c>
      <c r="S4" s="91" t="s">
        <v>124</v>
      </c>
      <c r="T4" s="91" t="s">
        <v>124</v>
      </c>
      <c r="U4" s="91" t="s">
        <v>124</v>
      </c>
      <c r="V4" s="14" t="s">
        <v>78</v>
      </c>
      <c r="W4" s="14" t="s">
        <v>78</v>
      </c>
      <c r="X4" s="14" t="s">
        <v>78</v>
      </c>
      <c r="Y4" s="14" t="s">
        <v>78</v>
      </c>
      <c r="Z4" s="14" t="s">
        <v>78</v>
      </c>
      <c r="AA4" s="14" t="s">
        <v>78</v>
      </c>
      <c r="AB4" s="14" t="s">
        <v>78</v>
      </c>
      <c r="AC4" s="14" t="s">
        <v>78</v>
      </c>
      <c r="AD4" s="14" t="s">
        <v>78</v>
      </c>
      <c r="AE4" s="14" t="s">
        <v>78</v>
      </c>
      <c r="AF4" s="14" t="s">
        <v>78</v>
      </c>
      <c r="AG4" s="14" t="s">
        <v>78</v>
      </c>
      <c r="AH4" s="14" t="s">
        <v>78</v>
      </c>
      <c r="AI4" s="14" t="s">
        <v>78</v>
      </c>
      <c r="AJ4" s="14" t="s">
        <v>78</v>
      </c>
      <c r="AK4" s="14" t="s">
        <v>78</v>
      </c>
      <c r="AL4" s="14" t="s">
        <v>78</v>
      </c>
      <c r="AM4" s="14" t="s">
        <v>78</v>
      </c>
      <c r="AN4" s="14" t="s">
        <v>78</v>
      </c>
      <c r="AO4" s="14" t="s">
        <v>78</v>
      </c>
      <c r="AP4" s="14" t="s">
        <v>78</v>
      </c>
      <c r="AQ4" s="14" t="s">
        <v>78</v>
      </c>
      <c r="AR4" s="14" t="s">
        <v>78</v>
      </c>
      <c r="AS4" s="91" t="s">
        <v>125</v>
      </c>
      <c r="AT4" s="91" t="s">
        <v>125</v>
      </c>
      <c r="AU4" s="91" t="s">
        <v>125</v>
      </c>
      <c r="AV4" s="91" t="s">
        <v>125</v>
      </c>
      <c r="AW4" s="91" t="s">
        <v>125</v>
      </c>
      <c r="AX4" s="91" t="s">
        <v>125</v>
      </c>
      <c r="AY4" s="91" t="s">
        <v>125</v>
      </c>
      <c r="AZ4" s="91" t="s">
        <v>125</v>
      </c>
      <c r="BA4" s="91" t="s">
        <v>125</v>
      </c>
      <c r="BB4" s="91" t="s">
        <v>125</v>
      </c>
      <c r="BC4" s="91" t="s">
        <v>125</v>
      </c>
      <c r="BD4" s="91" t="s">
        <v>125</v>
      </c>
      <c r="BE4" s="91" t="s">
        <v>125</v>
      </c>
      <c r="BF4" s="91" t="s">
        <v>125</v>
      </c>
      <c r="BG4" s="91" t="s">
        <v>126</v>
      </c>
      <c r="BH4" s="91" t="s">
        <v>126</v>
      </c>
      <c r="BI4" s="91" t="s">
        <v>126</v>
      </c>
      <c r="BJ4" s="91" t="s">
        <v>126</v>
      </c>
      <c r="BK4" s="91" t="s">
        <v>126</v>
      </c>
      <c r="BL4" s="91" t="s">
        <v>126</v>
      </c>
      <c r="BM4" s="91" t="s">
        <v>126</v>
      </c>
      <c r="BN4" s="91" t="s">
        <v>126</v>
      </c>
      <c r="BO4" s="91" t="s">
        <v>126</v>
      </c>
      <c r="BP4" s="91" t="s">
        <v>126</v>
      </c>
      <c r="BQ4" s="91" t="s">
        <v>126</v>
      </c>
      <c r="BR4" s="91" t="s">
        <v>126</v>
      </c>
      <c r="BS4" s="91" t="s">
        <v>126</v>
      </c>
      <c r="BT4" s="91" t="s">
        <v>126</v>
      </c>
      <c r="BU4" s="91" t="s">
        <v>126</v>
      </c>
      <c r="BV4" s="91" t="s">
        <v>126</v>
      </c>
      <c r="BW4" s="91" t="s">
        <v>126</v>
      </c>
      <c r="BX4" s="91" t="s">
        <v>126</v>
      </c>
      <c r="BY4" s="91" t="s">
        <v>126</v>
      </c>
    </row>
    <row r="5" spans="1:77" x14ac:dyDescent="0.25">
      <c r="A5" s="91" t="s">
        <v>1</v>
      </c>
      <c r="B5" s="91" t="s">
        <v>127</v>
      </c>
      <c r="C5" s="91" t="s">
        <v>127</v>
      </c>
      <c r="D5" s="91" t="s">
        <v>127</v>
      </c>
      <c r="E5" s="91" t="s">
        <v>127</v>
      </c>
      <c r="F5" s="91" t="s">
        <v>127</v>
      </c>
      <c r="G5" s="91" t="s">
        <v>127</v>
      </c>
      <c r="H5" s="91" t="s">
        <v>127</v>
      </c>
      <c r="I5" s="91" t="s">
        <v>127</v>
      </c>
      <c r="J5" s="91" t="s">
        <v>127</v>
      </c>
      <c r="K5" s="91" t="s">
        <v>127</v>
      </c>
      <c r="L5" s="91" t="s">
        <v>127</v>
      </c>
      <c r="M5" s="91" t="s">
        <v>127</v>
      </c>
      <c r="N5" s="91" t="s">
        <v>127</v>
      </c>
      <c r="O5" s="91" t="s">
        <v>127</v>
      </c>
      <c r="P5" s="91" t="s">
        <v>127</v>
      </c>
      <c r="Q5" s="91" t="s">
        <v>127</v>
      </c>
      <c r="R5" s="91" t="s">
        <v>127</v>
      </c>
      <c r="S5" s="91" t="s">
        <v>127</v>
      </c>
      <c r="T5" s="91" t="s">
        <v>127</v>
      </c>
      <c r="U5" s="91" t="s">
        <v>127</v>
      </c>
      <c r="V5" s="91" t="s">
        <v>127</v>
      </c>
      <c r="W5" s="91" t="s">
        <v>127</v>
      </c>
      <c r="X5" s="91" t="s">
        <v>127</v>
      </c>
      <c r="Y5" s="91" t="s">
        <v>127</v>
      </c>
      <c r="Z5" s="91" t="s">
        <v>127</v>
      </c>
      <c r="AA5" s="91" t="s">
        <v>127</v>
      </c>
      <c r="AB5" s="91" t="s">
        <v>127</v>
      </c>
      <c r="AC5" s="91" t="s">
        <v>127</v>
      </c>
      <c r="AD5" s="91" t="s">
        <v>127</v>
      </c>
      <c r="AE5" s="91" t="s">
        <v>127</v>
      </c>
      <c r="AF5" s="91" t="s">
        <v>127</v>
      </c>
      <c r="AG5" s="91" t="s">
        <v>127</v>
      </c>
      <c r="AH5" s="91" t="s">
        <v>127</v>
      </c>
      <c r="AI5" s="91" t="s">
        <v>127</v>
      </c>
      <c r="AJ5" s="91" t="s">
        <v>127</v>
      </c>
      <c r="AK5" s="91" t="s">
        <v>127</v>
      </c>
      <c r="AL5" s="91" t="s">
        <v>127</v>
      </c>
      <c r="AM5" s="91" t="s">
        <v>127</v>
      </c>
      <c r="AN5" s="91" t="s">
        <v>127</v>
      </c>
      <c r="AO5" s="91" t="s">
        <v>127</v>
      </c>
      <c r="AP5" s="91" t="s">
        <v>127</v>
      </c>
      <c r="AQ5" s="91" t="s">
        <v>127</v>
      </c>
      <c r="AR5" s="91" t="s">
        <v>127</v>
      </c>
      <c r="AS5" s="91" t="s">
        <v>128</v>
      </c>
      <c r="AT5" s="91" t="s">
        <v>128</v>
      </c>
      <c r="AU5" s="91" t="s">
        <v>128</v>
      </c>
      <c r="AV5" s="91" t="s">
        <v>128</v>
      </c>
      <c r="AW5" s="91" t="s">
        <v>128</v>
      </c>
      <c r="AX5" s="91" t="s">
        <v>128</v>
      </c>
      <c r="AY5" s="91" t="s">
        <v>128</v>
      </c>
      <c r="AZ5" s="91" t="s">
        <v>128</v>
      </c>
      <c r="BA5" s="91" t="s">
        <v>128</v>
      </c>
      <c r="BB5" s="91" t="s">
        <v>128</v>
      </c>
      <c r="BC5" s="91" t="s">
        <v>128</v>
      </c>
      <c r="BD5" s="91" t="s">
        <v>128</v>
      </c>
      <c r="BE5" s="91" t="s">
        <v>128</v>
      </c>
      <c r="BF5" s="91" t="s">
        <v>128</v>
      </c>
      <c r="BG5" s="91" t="s">
        <v>129</v>
      </c>
      <c r="BH5" s="91" t="s">
        <v>129</v>
      </c>
      <c r="BI5" s="91" t="s">
        <v>129</v>
      </c>
      <c r="BJ5" s="91" t="s">
        <v>129</v>
      </c>
      <c r="BK5" s="91" t="s">
        <v>129</v>
      </c>
      <c r="BL5" s="91" t="s">
        <v>129</v>
      </c>
      <c r="BM5" s="91" t="s">
        <v>129</v>
      </c>
      <c r="BN5" s="91" t="s">
        <v>129</v>
      </c>
      <c r="BO5" s="91" t="s">
        <v>129</v>
      </c>
      <c r="BP5" s="91" t="s">
        <v>129</v>
      </c>
      <c r="BQ5" s="91" t="s">
        <v>129</v>
      </c>
      <c r="BR5" s="91" t="s">
        <v>129</v>
      </c>
      <c r="BS5" s="91" t="s">
        <v>129</v>
      </c>
      <c r="BT5" s="91" t="s">
        <v>129</v>
      </c>
      <c r="BU5" s="91" t="s">
        <v>129</v>
      </c>
      <c r="BV5" s="91" t="s">
        <v>129</v>
      </c>
      <c r="BW5" s="91" t="s">
        <v>129</v>
      </c>
      <c r="BX5" s="91" t="s">
        <v>129</v>
      </c>
      <c r="BY5" s="91" t="s">
        <v>129</v>
      </c>
    </row>
    <row r="6" spans="1:77" x14ac:dyDescent="0.25">
      <c r="A6" s="91" t="s">
        <v>130</v>
      </c>
      <c r="B6" s="91"/>
      <c r="C6" s="91"/>
      <c r="D6" s="98" t="s">
        <v>131</v>
      </c>
      <c r="E6" s="98"/>
      <c r="F6" s="98"/>
      <c r="G6" s="98"/>
      <c r="H6" s="91"/>
      <c r="I6" s="91"/>
      <c r="J6" s="91"/>
      <c r="K6" s="91"/>
      <c r="L6" s="91"/>
      <c r="M6" s="91" t="s">
        <v>79</v>
      </c>
      <c r="N6" s="91"/>
      <c r="O6" s="91"/>
      <c r="P6" s="91"/>
      <c r="Q6" s="91"/>
      <c r="R6" s="91"/>
      <c r="S6" s="91"/>
      <c r="T6" s="91" t="s">
        <v>80</v>
      </c>
      <c r="U6" s="91"/>
      <c r="V6" s="91"/>
      <c r="W6" s="91" t="s">
        <v>81</v>
      </c>
      <c r="X6" s="91" t="s">
        <v>82</v>
      </c>
      <c r="Y6" s="91"/>
      <c r="Z6" s="91"/>
      <c r="AA6" s="91"/>
      <c r="AB6" s="91"/>
      <c r="AC6" s="91"/>
      <c r="AD6" s="91"/>
      <c r="AE6" s="91"/>
      <c r="AF6" s="91"/>
      <c r="AG6" s="91"/>
      <c r="AH6" s="91" t="s">
        <v>83</v>
      </c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8" t="s">
        <v>132</v>
      </c>
      <c r="AT6" s="98"/>
      <c r="AU6" s="98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8" t="s">
        <v>133</v>
      </c>
      <c r="BH6" s="98"/>
      <c r="BI6" s="98"/>
      <c r="BJ6" s="98"/>
      <c r="BK6" s="98"/>
      <c r="BL6" s="98"/>
      <c r="BM6" s="98"/>
      <c r="BN6" s="98"/>
      <c r="BO6" s="98" t="s">
        <v>134</v>
      </c>
      <c r="BP6" s="98"/>
      <c r="BQ6" s="98"/>
      <c r="BR6" s="98"/>
      <c r="BS6" s="91"/>
      <c r="BT6" s="91"/>
      <c r="BU6" s="91" t="s">
        <v>135</v>
      </c>
      <c r="BV6" s="91"/>
      <c r="BW6" s="91"/>
      <c r="BX6" s="91"/>
      <c r="BY6" s="91"/>
    </row>
    <row r="7" spans="1:77" x14ac:dyDescent="0.25">
      <c r="A7" s="91" t="s">
        <v>2</v>
      </c>
      <c r="B7" s="91" t="s">
        <v>84</v>
      </c>
      <c r="C7" s="91" t="s">
        <v>84</v>
      </c>
      <c r="D7" s="91" t="s">
        <v>136</v>
      </c>
      <c r="E7" s="91" t="s">
        <v>85</v>
      </c>
      <c r="F7" s="91" t="s">
        <v>85</v>
      </c>
      <c r="G7" s="91" t="s">
        <v>85</v>
      </c>
      <c r="H7" s="91" t="s">
        <v>86</v>
      </c>
      <c r="I7" s="91" t="s">
        <v>86</v>
      </c>
      <c r="J7" s="91" t="s">
        <v>86</v>
      </c>
      <c r="K7" s="91" t="s">
        <v>87</v>
      </c>
      <c r="L7" s="91" t="s">
        <v>137</v>
      </c>
      <c r="M7" s="91" t="s">
        <v>138</v>
      </c>
      <c r="N7" s="91" t="s">
        <v>139</v>
      </c>
      <c r="O7" s="91" t="s">
        <v>138</v>
      </c>
      <c r="P7" s="91" t="s">
        <v>139</v>
      </c>
      <c r="Q7" s="91" t="s">
        <v>138</v>
      </c>
      <c r="R7" s="91" t="s">
        <v>139</v>
      </c>
      <c r="S7" s="91" t="s">
        <v>138</v>
      </c>
      <c r="T7" s="91" t="s">
        <v>139</v>
      </c>
      <c r="U7" s="91" t="s">
        <v>139</v>
      </c>
      <c r="V7" s="91" t="s">
        <v>140</v>
      </c>
      <c r="W7" s="91" t="s">
        <v>140</v>
      </c>
      <c r="X7" s="91" t="s">
        <v>140</v>
      </c>
      <c r="Y7" s="91" t="s">
        <v>140</v>
      </c>
      <c r="Z7" s="91" t="s">
        <v>140</v>
      </c>
      <c r="AA7" s="91" t="s">
        <v>141</v>
      </c>
      <c r="AB7" s="91" t="s">
        <v>141</v>
      </c>
      <c r="AC7" s="91" t="s">
        <v>141</v>
      </c>
      <c r="AD7" s="91" t="s">
        <v>141</v>
      </c>
      <c r="AE7" s="91" t="s">
        <v>141</v>
      </c>
      <c r="AF7" s="91" t="s">
        <v>141</v>
      </c>
      <c r="AG7" s="91" t="s">
        <v>142</v>
      </c>
      <c r="AH7" s="91" t="s">
        <v>142</v>
      </c>
      <c r="AI7" s="91" t="s">
        <v>88</v>
      </c>
      <c r="AJ7" s="91" t="s">
        <v>88</v>
      </c>
      <c r="AK7" s="91" t="s">
        <v>88</v>
      </c>
      <c r="AL7" s="91" t="s">
        <v>88</v>
      </c>
      <c r="AM7" s="91" t="s">
        <v>88</v>
      </c>
      <c r="AN7" s="91" t="s">
        <v>143</v>
      </c>
      <c r="AO7" s="91" t="s">
        <v>143</v>
      </c>
      <c r="AP7" s="91" t="s">
        <v>89</v>
      </c>
      <c r="AQ7" s="91" t="s">
        <v>89</v>
      </c>
      <c r="AR7" s="91" t="s">
        <v>89</v>
      </c>
      <c r="AS7" s="7" t="s">
        <v>144</v>
      </c>
      <c r="AT7" s="7" t="s">
        <v>144</v>
      </c>
      <c r="AU7" s="7" t="s">
        <v>144</v>
      </c>
      <c r="AV7" s="7" t="s">
        <v>145</v>
      </c>
      <c r="AW7" s="7" t="s">
        <v>145</v>
      </c>
      <c r="AX7" s="7" t="s">
        <v>145</v>
      </c>
      <c r="AY7" s="7" t="s">
        <v>145</v>
      </c>
      <c r="AZ7" s="7" t="s">
        <v>145</v>
      </c>
      <c r="BA7" s="7" t="s">
        <v>145</v>
      </c>
      <c r="BB7" s="7" t="s">
        <v>145</v>
      </c>
      <c r="BC7" s="7" t="s">
        <v>146</v>
      </c>
      <c r="BD7" s="7" t="s">
        <v>146</v>
      </c>
      <c r="BE7" s="7" t="s">
        <v>146</v>
      </c>
      <c r="BF7" s="7" t="s">
        <v>146</v>
      </c>
      <c r="BG7" s="7" t="s">
        <v>147</v>
      </c>
      <c r="BH7" s="7" t="s">
        <v>147</v>
      </c>
      <c r="BI7" s="7" t="s">
        <v>147</v>
      </c>
      <c r="BJ7" s="7" t="s">
        <v>147</v>
      </c>
      <c r="BK7" s="7" t="s">
        <v>147</v>
      </c>
      <c r="BL7" s="7" t="s">
        <v>147</v>
      </c>
      <c r="BM7" s="7" t="s">
        <v>147</v>
      </c>
      <c r="BN7" s="7" t="s">
        <v>147</v>
      </c>
      <c r="BO7" s="7" t="s">
        <v>148</v>
      </c>
      <c r="BP7" s="7" t="s">
        <v>148</v>
      </c>
      <c r="BQ7" s="7" t="s">
        <v>148</v>
      </c>
      <c r="BR7" s="7" t="s">
        <v>148</v>
      </c>
      <c r="BS7" s="7" t="s">
        <v>150</v>
      </c>
      <c r="BT7" s="7" t="s">
        <v>150</v>
      </c>
      <c r="BU7" s="7" t="s">
        <v>150</v>
      </c>
      <c r="BV7" s="7" t="s">
        <v>150</v>
      </c>
      <c r="BW7" s="7" t="s">
        <v>151</v>
      </c>
      <c r="BX7" s="7" t="s">
        <v>151</v>
      </c>
      <c r="BY7" s="7" t="s">
        <v>151</v>
      </c>
    </row>
    <row r="8" spans="1:77" ht="15" x14ac:dyDescent="0.3">
      <c r="A8" s="91" t="s">
        <v>152</v>
      </c>
      <c r="B8" s="8">
        <v>67.569999999999993</v>
      </c>
      <c r="C8" s="8">
        <v>68.209999999999994</v>
      </c>
      <c r="D8" s="8">
        <v>67.33</v>
      </c>
      <c r="E8" s="8">
        <v>66.53</v>
      </c>
      <c r="F8" s="8">
        <v>67.150000000000006</v>
      </c>
      <c r="G8" s="8">
        <v>68.569999999999993</v>
      </c>
      <c r="H8" s="8">
        <v>68.319999999999993</v>
      </c>
      <c r="I8" s="8">
        <v>66.53</v>
      </c>
      <c r="J8" s="8">
        <v>65.849999999999994</v>
      </c>
      <c r="K8" s="8">
        <v>64.98</v>
      </c>
      <c r="L8" s="8">
        <v>72.11</v>
      </c>
      <c r="M8" s="91">
        <v>66.05</v>
      </c>
      <c r="N8" s="91">
        <v>66.38</v>
      </c>
      <c r="O8" s="91">
        <v>66.87</v>
      </c>
      <c r="P8" s="91">
        <v>66.819999999999993</v>
      </c>
      <c r="Q8" s="91">
        <v>65.510000000000005</v>
      </c>
      <c r="R8" s="91">
        <v>65.569999999999993</v>
      </c>
      <c r="S8" s="91">
        <v>67.819999999999993</v>
      </c>
      <c r="T8" s="91">
        <v>65.290000000000006</v>
      </c>
      <c r="U8" s="91">
        <v>66.23</v>
      </c>
      <c r="V8" s="15">
        <v>63.86</v>
      </c>
      <c r="W8" s="9">
        <v>65.66</v>
      </c>
      <c r="X8" s="9">
        <v>64.31</v>
      </c>
      <c r="Y8" s="9">
        <v>63.62</v>
      </c>
      <c r="Z8" s="9">
        <v>66.11</v>
      </c>
      <c r="AA8" s="9">
        <v>66.138920799999994</v>
      </c>
      <c r="AB8" s="9">
        <v>67.819040000000001</v>
      </c>
      <c r="AC8" s="9">
        <v>67.624459999999999</v>
      </c>
      <c r="AD8" s="9">
        <v>67.624459999999999</v>
      </c>
      <c r="AE8" s="9">
        <v>67.624459999999999</v>
      </c>
      <c r="AF8" s="9">
        <v>67.05604120000001</v>
      </c>
      <c r="AG8" s="2">
        <v>64.7</v>
      </c>
      <c r="AH8" s="2">
        <v>65.400000000000006</v>
      </c>
      <c r="AI8" s="2">
        <v>62.6</v>
      </c>
      <c r="AJ8" s="2">
        <v>64.7</v>
      </c>
      <c r="AK8" s="2">
        <v>63.7</v>
      </c>
      <c r="AL8" s="2">
        <v>64.099999999999994</v>
      </c>
      <c r="AM8" s="2">
        <v>63.259409377879997</v>
      </c>
      <c r="AN8" s="20">
        <v>64.319999999999993</v>
      </c>
      <c r="AO8" s="20">
        <v>64.760000000000005</v>
      </c>
      <c r="AP8" s="20">
        <v>65.22</v>
      </c>
      <c r="AQ8" s="20">
        <v>64.36</v>
      </c>
      <c r="AR8" s="20">
        <v>65.33</v>
      </c>
      <c r="AS8" s="9">
        <v>64.02</v>
      </c>
      <c r="AT8" s="9">
        <v>63.59</v>
      </c>
      <c r="AU8" s="9">
        <v>65.19</v>
      </c>
      <c r="AV8" s="9">
        <v>60.91</v>
      </c>
      <c r="AW8" s="9">
        <v>61.36</v>
      </c>
      <c r="AX8" s="9">
        <v>60.84</v>
      </c>
      <c r="AY8" s="9">
        <v>60.94</v>
      </c>
      <c r="AZ8" s="9">
        <v>61.04</v>
      </c>
      <c r="BA8" s="9">
        <v>61.14</v>
      </c>
      <c r="BB8" s="9">
        <v>61.56</v>
      </c>
      <c r="BC8" s="9">
        <v>65.985044400000007</v>
      </c>
      <c r="BD8" s="9">
        <v>66.651560000000003</v>
      </c>
      <c r="BE8" s="9">
        <v>65.484079999999992</v>
      </c>
      <c r="BF8" s="9">
        <v>64.251740000000012</v>
      </c>
      <c r="BG8" s="91">
        <v>65.59</v>
      </c>
      <c r="BH8" s="91">
        <v>66.61</v>
      </c>
      <c r="BI8" s="91">
        <v>63.84</v>
      </c>
      <c r="BJ8" s="91">
        <v>66.56</v>
      </c>
      <c r="BK8" s="91">
        <v>67.709999999999994</v>
      </c>
      <c r="BL8" s="91">
        <v>63.37</v>
      </c>
      <c r="BM8" s="91">
        <v>63.45</v>
      </c>
      <c r="BN8" s="91">
        <v>64.8</v>
      </c>
      <c r="BO8" s="9">
        <v>67.659680399999999</v>
      </c>
      <c r="BP8" s="9">
        <v>68.433199999999999</v>
      </c>
      <c r="BQ8" s="9">
        <v>66.126000000000005</v>
      </c>
      <c r="BR8" s="9">
        <v>67.726306800000003</v>
      </c>
      <c r="BS8" s="2">
        <v>64.512702012218</v>
      </c>
      <c r="BT8" s="2">
        <v>61.285867534732603</v>
      </c>
      <c r="BU8" s="2">
        <v>63.679198509470901</v>
      </c>
      <c r="BV8" s="2">
        <v>64.344453086835003</v>
      </c>
      <c r="BW8" s="20">
        <v>64.356999999999999</v>
      </c>
      <c r="BX8" s="20">
        <v>64.251000000000005</v>
      </c>
      <c r="BY8" s="20">
        <v>64.507000000000005</v>
      </c>
    </row>
    <row r="9" spans="1:77" ht="15" x14ac:dyDescent="0.3">
      <c r="A9" s="91" t="s">
        <v>153</v>
      </c>
      <c r="B9" s="8">
        <v>0.51</v>
      </c>
      <c r="C9" s="8">
        <v>0.52</v>
      </c>
      <c r="D9" s="8">
        <v>0.62</v>
      </c>
      <c r="E9" s="8">
        <v>0.63</v>
      </c>
      <c r="F9" s="8">
        <v>0.55000000000000004</v>
      </c>
      <c r="G9" s="8">
        <v>0.59</v>
      </c>
      <c r="H9" s="8">
        <v>0.64</v>
      </c>
      <c r="I9" s="8">
        <v>0.57999999999999996</v>
      </c>
      <c r="J9" s="8">
        <v>0.61</v>
      </c>
      <c r="K9" s="8">
        <v>0.67</v>
      </c>
      <c r="L9" s="8">
        <v>0.5</v>
      </c>
      <c r="M9" s="91">
        <v>0.48</v>
      </c>
      <c r="N9" s="91">
        <v>0.5</v>
      </c>
      <c r="O9" s="91">
        <v>0.46</v>
      </c>
      <c r="P9" s="91">
        <v>0.5</v>
      </c>
      <c r="Q9" s="91">
        <v>0.52</v>
      </c>
      <c r="R9" s="91">
        <v>0.5</v>
      </c>
      <c r="S9" s="91">
        <v>0.54</v>
      </c>
      <c r="T9" s="91">
        <v>0.56999999999999995</v>
      </c>
      <c r="U9" s="91">
        <v>0.77</v>
      </c>
      <c r="V9" s="15">
        <v>0.65900000000000003</v>
      </c>
      <c r="W9" s="9">
        <v>0.55200000000000005</v>
      </c>
      <c r="X9" s="9">
        <v>0.59199999999999997</v>
      </c>
      <c r="Y9" s="9">
        <v>0.622</v>
      </c>
      <c r="Z9" s="9">
        <v>0.57399999999999995</v>
      </c>
      <c r="AA9" s="9">
        <v>0.60350592672151493</v>
      </c>
      <c r="AB9" s="9">
        <v>0.52895645117987411</v>
      </c>
      <c r="AC9" s="9">
        <v>0.51222632547661429</v>
      </c>
      <c r="AD9" s="9">
        <v>0.64345344178832686</v>
      </c>
      <c r="AE9" s="9">
        <v>0.57604258485407078</v>
      </c>
      <c r="AF9" s="9">
        <v>0.60672176370755093</v>
      </c>
      <c r="AG9" s="2">
        <v>0.8</v>
      </c>
      <c r="AH9" s="2">
        <v>0.77</v>
      </c>
      <c r="AI9" s="2">
        <v>0.87</v>
      </c>
      <c r="AJ9" s="2">
        <v>0.77</v>
      </c>
      <c r="AK9" s="2">
        <v>0.67</v>
      </c>
      <c r="AL9" s="2">
        <v>0.52</v>
      </c>
      <c r="AM9" s="2">
        <v>0.49336735955604599</v>
      </c>
      <c r="AN9" s="21">
        <v>0.55000000000000004</v>
      </c>
      <c r="AO9" s="21">
        <v>0.5</v>
      </c>
      <c r="AP9" s="21">
        <v>0.52</v>
      </c>
      <c r="AQ9" s="21">
        <v>0.61</v>
      </c>
      <c r="AR9" s="21">
        <v>0.55000000000000004</v>
      </c>
      <c r="AS9" s="9">
        <v>0.6</v>
      </c>
      <c r="AT9" s="9">
        <v>0.61</v>
      </c>
      <c r="AU9" s="9">
        <v>0.56000000000000005</v>
      </c>
      <c r="AV9" s="9">
        <v>0.63</v>
      </c>
      <c r="AW9" s="9">
        <v>0.64</v>
      </c>
      <c r="AX9" s="9">
        <v>0.64</v>
      </c>
      <c r="AY9" s="9">
        <v>0.62</v>
      </c>
      <c r="AZ9" s="9">
        <v>0.63</v>
      </c>
      <c r="BA9" s="9">
        <v>0.57999999999999996</v>
      </c>
      <c r="BB9" s="9">
        <v>0.57999999999999996</v>
      </c>
      <c r="BC9" s="9">
        <v>0.6320127848400845</v>
      </c>
      <c r="BD9" s="9">
        <v>0.69600971671863932</v>
      </c>
      <c r="BE9" s="9">
        <v>0.69588896439628856</v>
      </c>
      <c r="BF9" s="9">
        <v>0.6934986162950052</v>
      </c>
      <c r="BG9" s="91">
        <v>0.46</v>
      </c>
      <c r="BH9" s="91">
        <v>0.37</v>
      </c>
      <c r="BI9" s="91">
        <v>0.56000000000000005</v>
      </c>
      <c r="BJ9" s="91">
        <v>0.4</v>
      </c>
      <c r="BK9" s="91">
        <v>0.42</v>
      </c>
      <c r="BL9" s="91">
        <v>0.6</v>
      </c>
      <c r="BM9" s="91">
        <v>0.6</v>
      </c>
      <c r="BN9" s="91">
        <v>0.56000000000000005</v>
      </c>
      <c r="BO9" s="9">
        <v>0.76089562460233551</v>
      </c>
      <c r="BP9" s="9">
        <v>0.46033419147294069</v>
      </c>
      <c r="BQ9" s="9">
        <v>0.52328795315277554</v>
      </c>
      <c r="BR9" s="9">
        <v>0.55255135209565964</v>
      </c>
      <c r="BS9" s="2">
        <v>0.39658947728264599</v>
      </c>
      <c r="BT9" s="2">
        <v>0.60623203389006897</v>
      </c>
      <c r="BU9" s="2">
        <v>0.46699904320602897</v>
      </c>
      <c r="BV9" s="2">
        <v>0.44211534042417999</v>
      </c>
      <c r="BW9" s="21">
        <v>0.502</v>
      </c>
      <c r="BX9" s="21">
        <v>0.48399999999999999</v>
      </c>
      <c r="BY9" s="21">
        <v>0.51800000000000002</v>
      </c>
    </row>
    <row r="10" spans="1:77" ht="15" x14ac:dyDescent="0.3">
      <c r="A10" s="91" t="s">
        <v>154</v>
      </c>
      <c r="B10" s="8">
        <v>15.5</v>
      </c>
      <c r="C10" s="8">
        <v>12.77</v>
      </c>
      <c r="D10" s="8">
        <v>13.61</v>
      </c>
      <c r="E10" s="8">
        <v>13.91</v>
      </c>
      <c r="F10" s="8">
        <v>13.87</v>
      </c>
      <c r="G10" s="8">
        <v>13.77</v>
      </c>
      <c r="H10" s="8">
        <v>12.94</v>
      </c>
      <c r="I10" s="8">
        <v>14.37</v>
      </c>
      <c r="J10" s="8">
        <v>12.53</v>
      </c>
      <c r="K10" s="8">
        <v>13.84</v>
      </c>
      <c r="L10" s="8">
        <v>11.28</v>
      </c>
      <c r="M10" s="91">
        <v>14.69</v>
      </c>
      <c r="N10" s="91">
        <v>14.52</v>
      </c>
      <c r="O10" s="91">
        <v>14.53</v>
      </c>
      <c r="P10" s="91">
        <v>14.59</v>
      </c>
      <c r="Q10" s="91">
        <v>15.36</v>
      </c>
      <c r="R10" s="91">
        <v>15.18</v>
      </c>
      <c r="S10" s="91">
        <v>14.15</v>
      </c>
      <c r="T10" s="91">
        <v>14.58</v>
      </c>
      <c r="U10" s="91">
        <v>14.8</v>
      </c>
      <c r="V10" s="15">
        <v>15.52</v>
      </c>
      <c r="W10" s="9">
        <v>14.17</v>
      </c>
      <c r="X10" s="9">
        <v>14.13</v>
      </c>
      <c r="Y10" s="9">
        <v>14.2</v>
      </c>
      <c r="Z10" s="9">
        <v>13.73</v>
      </c>
      <c r="AA10" s="9">
        <v>16.0489</v>
      </c>
      <c r="AB10" s="9">
        <v>14.871181938911022</v>
      </c>
      <c r="AC10" s="9">
        <v>14.835398230088495</v>
      </c>
      <c r="AD10" s="9">
        <v>13.602830605926581</v>
      </c>
      <c r="AE10" s="9">
        <v>14.627763041556145</v>
      </c>
      <c r="AF10" s="9">
        <v>13.799169611307422</v>
      </c>
      <c r="AG10" s="2">
        <v>16.850000000000001</v>
      </c>
      <c r="AH10" s="2">
        <v>16.55</v>
      </c>
      <c r="AI10" s="2">
        <v>17.600000000000001</v>
      </c>
      <c r="AJ10" s="2">
        <v>16.45</v>
      </c>
      <c r="AK10" s="2">
        <v>14</v>
      </c>
      <c r="AL10" s="2">
        <v>15.35</v>
      </c>
      <c r="AM10" s="2">
        <v>15.3955268736369</v>
      </c>
      <c r="AN10" s="21">
        <v>14.23</v>
      </c>
      <c r="AO10" s="21">
        <v>13.98</v>
      </c>
      <c r="AP10" s="21">
        <v>14.1</v>
      </c>
      <c r="AQ10" s="21">
        <v>14.1</v>
      </c>
      <c r="AR10" s="21">
        <v>14.44</v>
      </c>
      <c r="AS10" s="9">
        <v>14.18</v>
      </c>
      <c r="AT10" s="9">
        <v>14.1</v>
      </c>
      <c r="AU10" s="9">
        <v>14.59</v>
      </c>
      <c r="AV10" s="9">
        <v>15.25</v>
      </c>
      <c r="AW10" s="9">
        <v>14.84</v>
      </c>
      <c r="AX10" s="9">
        <v>14.87</v>
      </c>
      <c r="AY10" s="9">
        <v>14.68</v>
      </c>
      <c r="AZ10" s="9">
        <v>15.01</v>
      </c>
      <c r="BA10" s="9">
        <v>14.7</v>
      </c>
      <c r="BB10" s="9">
        <v>14.65</v>
      </c>
      <c r="BC10" s="9">
        <v>15.15672983693257</v>
      </c>
      <c r="BD10" s="9">
        <v>13.655506607929516</v>
      </c>
      <c r="BE10" s="9">
        <v>15.325407309555263</v>
      </c>
      <c r="BF10" s="9">
        <v>15.125</v>
      </c>
      <c r="BG10" s="91">
        <v>15.61</v>
      </c>
      <c r="BH10" s="91">
        <v>15.99</v>
      </c>
      <c r="BI10" s="91">
        <v>15.18</v>
      </c>
      <c r="BJ10" s="91">
        <v>15.84</v>
      </c>
      <c r="BK10" s="91">
        <v>15.76</v>
      </c>
      <c r="BL10" s="91">
        <v>14.34</v>
      </c>
      <c r="BM10" s="91">
        <v>14.74</v>
      </c>
      <c r="BN10" s="91">
        <v>14.03</v>
      </c>
      <c r="BO10" s="9">
        <v>14.018696629213485</v>
      </c>
      <c r="BP10" s="9">
        <v>14.55042658284688</v>
      </c>
      <c r="BQ10" s="9">
        <v>15.147661691542289</v>
      </c>
      <c r="BR10" s="9">
        <v>14.689475587703438</v>
      </c>
      <c r="BS10" s="2">
        <v>15.666018862171599</v>
      </c>
      <c r="BT10" s="2">
        <v>14.5128709533291</v>
      </c>
      <c r="BU10" s="2">
        <v>15.962817597706101</v>
      </c>
      <c r="BV10" s="2">
        <v>15.4010420157587</v>
      </c>
      <c r="BW10" s="21">
        <v>14.601000000000001</v>
      </c>
      <c r="BX10" s="21">
        <v>13.989000000000001</v>
      </c>
      <c r="BY10" s="21">
        <v>14.007999999999999</v>
      </c>
    </row>
    <row r="11" spans="1:77" ht="15" x14ac:dyDescent="0.3">
      <c r="A11" s="91" t="s">
        <v>155</v>
      </c>
      <c r="B11" s="8">
        <v>0.9</v>
      </c>
      <c r="C11" s="8">
        <v>0.97</v>
      </c>
      <c r="D11" s="8">
        <v>1.07</v>
      </c>
      <c r="E11" s="8">
        <v>1.59</v>
      </c>
      <c r="F11" s="8">
        <v>0.9</v>
      </c>
      <c r="G11" s="8">
        <v>1.05</v>
      </c>
      <c r="H11" s="8" t="s">
        <v>156</v>
      </c>
      <c r="I11" s="8" t="s">
        <v>156</v>
      </c>
      <c r="J11" s="8" t="s">
        <v>156</v>
      </c>
      <c r="K11" s="8" t="s">
        <v>156</v>
      </c>
      <c r="L11" s="8" t="s">
        <v>156</v>
      </c>
      <c r="M11" s="8" t="s">
        <v>156</v>
      </c>
      <c r="N11" s="8" t="s">
        <v>156</v>
      </c>
      <c r="O11" s="8" t="s">
        <v>156</v>
      </c>
      <c r="P11" s="8" t="s">
        <v>156</v>
      </c>
      <c r="Q11" s="8" t="s">
        <v>156</v>
      </c>
      <c r="R11" s="8" t="s">
        <v>156</v>
      </c>
      <c r="S11" s="8" t="s">
        <v>156</v>
      </c>
      <c r="T11" s="8" t="s">
        <v>156</v>
      </c>
      <c r="U11" s="8" t="s">
        <v>156</v>
      </c>
      <c r="V11" s="15">
        <v>0.95</v>
      </c>
      <c r="W11" s="9">
        <v>1.8</v>
      </c>
      <c r="X11" s="9">
        <v>1.75</v>
      </c>
      <c r="Y11" s="9">
        <v>2.06</v>
      </c>
      <c r="Z11" s="9">
        <v>1.61</v>
      </c>
      <c r="AA11" s="9" t="s">
        <v>186</v>
      </c>
      <c r="AB11" s="9" t="s">
        <v>186</v>
      </c>
      <c r="AC11" s="9" t="s">
        <v>186</v>
      </c>
      <c r="AD11" s="9" t="s">
        <v>186</v>
      </c>
      <c r="AE11" s="9" t="s">
        <v>186</v>
      </c>
      <c r="AF11" s="9" t="s">
        <v>186</v>
      </c>
      <c r="AG11" s="8" t="s">
        <v>157</v>
      </c>
      <c r="AH11" s="8" t="s">
        <v>156</v>
      </c>
      <c r="AI11" s="8" t="s">
        <v>157</v>
      </c>
      <c r="AJ11" s="8" t="s">
        <v>156</v>
      </c>
      <c r="AK11" s="8" t="s">
        <v>157</v>
      </c>
      <c r="AL11" s="8" t="s">
        <v>156</v>
      </c>
      <c r="AM11" s="8" t="s">
        <v>157</v>
      </c>
      <c r="AN11" s="21">
        <v>1.99</v>
      </c>
      <c r="AO11" s="21">
        <v>1.9</v>
      </c>
      <c r="AP11" s="21">
        <v>1.51</v>
      </c>
      <c r="AQ11" s="21">
        <v>2.15</v>
      </c>
      <c r="AR11" s="21">
        <v>1.94</v>
      </c>
      <c r="AS11" s="9">
        <v>1.52</v>
      </c>
      <c r="AT11" s="9">
        <v>1.68</v>
      </c>
      <c r="AU11" s="9">
        <v>1.18</v>
      </c>
      <c r="AV11" s="91" t="s">
        <v>185</v>
      </c>
      <c r="AW11" s="91" t="s">
        <v>185</v>
      </c>
      <c r="AX11" s="91" t="s">
        <v>185</v>
      </c>
      <c r="AY11" s="91" t="s">
        <v>185</v>
      </c>
      <c r="AZ11" s="91" t="s">
        <v>185</v>
      </c>
      <c r="BA11" s="91" t="s">
        <v>185</v>
      </c>
      <c r="BB11" s="91" t="s">
        <v>187</v>
      </c>
      <c r="BC11" s="9" t="s">
        <v>186</v>
      </c>
      <c r="BD11" s="9" t="s">
        <v>186</v>
      </c>
      <c r="BE11" s="9" t="s">
        <v>186</v>
      </c>
      <c r="BF11" s="9" t="s">
        <v>186</v>
      </c>
      <c r="BG11" s="91">
        <v>4.5999999999999996</v>
      </c>
      <c r="BH11" s="91">
        <v>3.73</v>
      </c>
      <c r="BI11" s="91">
        <v>5.7</v>
      </c>
      <c r="BJ11" s="91">
        <v>1.49</v>
      </c>
      <c r="BK11" s="91">
        <v>0.62</v>
      </c>
      <c r="BL11" s="91">
        <v>0.91</v>
      </c>
      <c r="BM11" s="91">
        <v>0.49</v>
      </c>
      <c r="BN11" s="91">
        <v>1.63</v>
      </c>
      <c r="BO11" s="9" t="s">
        <v>186</v>
      </c>
      <c r="BP11" s="9" t="s">
        <v>186</v>
      </c>
      <c r="BQ11" s="9" t="s">
        <v>186</v>
      </c>
      <c r="BR11" s="9" t="s">
        <v>186</v>
      </c>
      <c r="BS11" s="91" t="s">
        <v>186</v>
      </c>
      <c r="BT11" s="91" t="s">
        <v>186</v>
      </c>
      <c r="BU11" s="91" t="s">
        <v>186</v>
      </c>
      <c r="BV11" s="91" t="s">
        <v>186</v>
      </c>
      <c r="BW11" s="21">
        <f>(BW13*112/160-BW12*56/72)/(112/160)</f>
        <v>1.6428888888888891</v>
      </c>
      <c r="BX11" s="21">
        <f>(BX13*112/160-BX12*56/72)/(112/160)</f>
        <v>1.8000000000000005</v>
      </c>
      <c r="BY11" s="21">
        <f>(BY13*112/160-BY12*56/72)/(112/160)</f>
        <v>1.8513333333333339</v>
      </c>
    </row>
    <row r="12" spans="1:77" x14ac:dyDescent="0.3">
      <c r="A12" s="91" t="s">
        <v>3</v>
      </c>
      <c r="B12" s="8">
        <v>2.2799999999999998</v>
      </c>
      <c r="C12" s="8">
        <v>3.03</v>
      </c>
      <c r="D12" s="8">
        <v>2.17</v>
      </c>
      <c r="E12" s="8">
        <v>2.75</v>
      </c>
      <c r="F12" s="8">
        <v>2.17</v>
      </c>
      <c r="G12" s="8">
        <v>1.95</v>
      </c>
      <c r="H12" s="8" t="s">
        <v>157</v>
      </c>
      <c r="I12" s="8" t="s">
        <v>157</v>
      </c>
      <c r="J12" s="8" t="s">
        <v>157</v>
      </c>
      <c r="K12" s="8" t="s">
        <v>157</v>
      </c>
      <c r="L12" s="8" t="s">
        <v>157</v>
      </c>
      <c r="M12" s="8" t="s">
        <v>157</v>
      </c>
      <c r="N12" s="8" t="s">
        <v>157</v>
      </c>
      <c r="O12" s="8" t="s">
        <v>157</v>
      </c>
      <c r="P12" s="8" t="s">
        <v>157</v>
      </c>
      <c r="Q12" s="8" t="s">
        <v>157</v>
      </c>
      <c r="R12" s="8" t="s">
        <v>157</v>
      </c>
      <c r="S12" s="8" t="s">
        <v>157</v>
      </c>
      <c r="T12" s="8" t="s">
        <v>157</v>
      </c>
      <c r="U12" s="8" t="s">
        <v>157</v>
      </c>
      <c r="V12" s="15">
        <v>2</v>
      </c>
      <c r="W12" s="9">
        <v>3.3</v>
      </c>
      <c r="X12" s="9">
        <v>3.9</v>
      </c>
      <c r="Y12" s="9">
        <v>3.7</v>
      </c>
      <c r="Z12" s="9">
        <v>2.9</v>
      </c>
      <c r="AA12" s="9">
        <v>3.1512000000000002</v>
      </c>
      <c r="AB12" s="9">
        <v>3.12</v>
      </c>
      <c r="AC12" s="9">
        <v>3.44</v>
      </c>
      <c r="AD12" s="9">
        <v>2.81</v>
      </c>
      <c r="AE12" s="9">
        <v>1.69</v>
      </c>
      <c r="AF12" s="9">
        <v>2.8381000000000003</v>
      </c>
      <c r="AG12" s="8" t="s">
        <v>157</v>
      </c>
      <c r="AH12" s="8" t="s">
        <v>157</v>
      </c>
      <c r="AI12" s="8" t="s">
        <v>157</v>
      </c>
      <c r="AJ12" s="8" t="s">
        <v>157</v>
      </c>
      <c r="AK12" s="8" t="s">
        <v>157</v>
      </c>
      <c r="AL12" s="8" t="s">
        <v>157</v>
      </c>
      <c r="AM12" s="8" t="s">
        <v>157</v>
      </c>
      <c r="AN12" s="21">
        <v>1.85</v>
      </c>
      <c r="AO12" s="21">
        <v>1.89</v>
      </c>
      <c r="AP12" s="21">
        <v>2.0299999999999998</v>
      </c>
      <c r="AQ12" s="21">
        <v>2.0699999999999998</v>
      </c>
      <c r="AR12" s="21">
        <v>1.85</v>
      </c>
      <c r="AS12" s="9">
        <v>2.42</v>
      </c>
      <c r="AT12" s="9">
        <v>2.5499999999999998</v>
      </c>
      <c r="AU12" s="9">
        <v>1.8</v>
      </c>
      <c r="AV12" s="91" t="s">
        <v>185</v>
      </c>
      <c r="AW12" s="91" t="s">
        <v>185</v>
      </c>
      <c r="AX12" s="91" t="s">
        <v>185</v>
      </c>
      <c r="AY12" s="91" t="s">
        <v>185</v>
      </c>
      <c r="AZ12" s="91" t="s">
        <v>185</v>
      </c>
      <c r="BA12" s="91" t="s">
        <v>185</v>
      </c>
      <c r="BB12" s="91" t="s">
        <v>185</v>
      </c>
      <c r="BC12" s="9">
        <v>1.98</v>
      </c>
      <c r="BD12" s="9">
        <v>3.12</v>
      </c>
      <c r="BE12" s="9">
        <v>1.87</v>
      </c>
      <c r="BF12" s="9">
        <v>2.25</v>
      </c>
      <c r="BG12" s="91">
        <v>2.95</v>
      </c>
      <c r="BH12" s="91">
        <v>1.95</v>
      </c>
      <c r="BI12" s="91">
        <v>2.2999999999999998</v>
      </c>
      <c r="BJ12" s="91">
        <v>1.54</v>
      </c>
      <c r="BK12" s="91">
        <v>2.09</v>
      </c>
      <c r="BL12" s="91">
        <v>3.48</v>
      </c>
      <c r="BM12" s="91">
        <v>3.8</v>
      </c>
      <c r="BN12" s="91">
        <v>2.68</v>
      </c>
      <c r="BO12" s="9">
        <v>2.8050000000000002</v>
      </c>
      <c r="BP12" s="9">
        <v>2.9561000000000002</v>
      </c>
      <c r="BQ12" s="9">
        <v>2.9561000000000002</v>
      </c>
      <c r="BR12" s="9">
        <v>2.04</v>
      </c>
      <c r="BS12" s="91" t="s">
        <v>186</v>
      </c>
      <c r="BT12" s="91" t="s">
        <v>186</v>
      </c>
      <c r="BU12" s="91" t="s">
        <v>186</v>
      </c>
      <c r="BV12" s="91" t="s">
        <v>186</v>
      </c>
      <c r="BW12" s="21">
        <v>2.62</v>
      </c>
      <c r="BX12" s="21">
        <v>2.7</v>
      </c>
      <c r="BY12" s="21">
        <v>2.94</v>
      </c>
    </row>
    <row r="13" spans="1:77" ht="15" x14ac:dyDescent="0.3">
      <c r="A13" s="91" t="s">
        <v>158</v>
      </c>
      <c r="B13" s="8">
        <v>3.4330799999999995</v>
      </c>
      <c r="C13" s="8">
        <v>4.3363299999999994</v>
      </c>
      <c r="D13" s="8">
        <v>3.4808700000000004</v>
      </c>
      <c r="E13" s="8">
        <v>4.6452499999999999</v>
      </c>
      <c r="F13" s="8">
        <v>3.31087</v>
      </c>
      <c r="G13" s="8">
        <v>3.21645</v>
      </c>
      <c r="H13" s="8">
        <v>3.15</v>
      </c>
      <c r="I13" s="8">
        <v>3.57</v>
      </c>
      <c r="J13" s="8">
        <v>3.34</v>
      </c>
      <c r="K13" s="8">
        <v>4.79</v>
      </c>
      <c r="L13" s="8">
        <v>2.85</v>
      </c>
      <c r="M13" s="91">
        <v>3.66</v>
      </c>
      <c r="N13" s="91">
        <v>3.67</v>
      </c>
      <c r="O13" s="91">
        <v>3.35</v>
      </c>
      <c r="P13" s="91">
        <v>3.83</v>
      </c>
      <c r="Q13" s="91">
        <v>3.61</v>
      </c>
      <c r="R13" s="91">
        <v>3.4</v>
      </c>
      <c r="S13" s="91">
        <v>4.16</v>
      </c>
      <c r="T13" s="91">
        <v>3.68</v>
      </c>
      <c r="U13" s="91">
        <v>2.13</v>
      </c>
      <c r="V13" s="9">
        <v>3.1719999999999997</v>
      </c>
      <c r="W13" s="9">
        <v>5.4662999999999995</v>
      </c>
      <c r="X13" s="9">
        <v>6.0828999999999995</v>
      </c>
      <c r="Y13" s="9">
        <v>6.1707000000000001</v>
      </c>
      <c r="Z13" s="9">
        <v>4.8319000000000001</v>
      </c>
      <c r="AA13" s="9">
        <v>2.9072044233807262</v>
      </c>
      <c r="AB13" s="9">
        <v>3.9615843596924707</v>
      </c>
      <c r="AC13" s="9">
        <v>3.3490875297168787</v>
      </c>
      <c r="AD13" s="9">
        <v>2.9207226703815294</v>
      </c>
      <c r="AE13" s="9">
        <v>2.7183302756253909</v>
      </c>
      <c r="AF13" s="9">
        <v>2.9276641317468526</v>
      </c>
      <c r="AG13" s="2">
        <v>2.0699999999999998</v>
      </c>
      <c r="AH13" s="2">
        <v>2.57</v>
      </c>
      <c r="AI13" s="2">
        <v>2.54</v>
      </c>
      <c r="AJ13" s="2">
        <v>2.48</v>
      </c>
      <c r="AK13" s="2">
        <v>2.81</v>
      </c>
      <c r="AL13" s="2">
        <v>4.5</v>
      </c>
      <c r="AM13" s="2">
        <v>3.53281555658883</v>
      </c>
      <c r="AN13" s="21">
        <v>4.04</v>
      </c>
      <c r="AO13" s="21">
        <v>4</v>
      </c>
      <c r="AP13" s="21">
        <v>3.77</v>
      </c>
      <c r="AQ13" s="21">
        <v>4.4400000000000004</v>
      </c>
      <c r="AR13" s="21">
        <v>4</v>
      </c>
      <c r="AS13" s="9" t="s">
        <v>185</v>
      </c>
      <c r="AT13" s="91" t="s">
        <v>185</v>
      </c>
      <c r="AU13" s="9" t="s">
        <v>185</v>
      </c>
      <c r="AV13" s="9">
        <v>5.57</v>
      </c>
      <c r="AW13" s="9">
        <v>5.2</v>
      </c>
      <c r="AX13" s="9">
        <v>5.28</v>
      </c>
      <c r="AY13" s="9">
        <v>5.44</v>
      </c>
      <c r="AZ13" s="9">
        <v>5.1100000000000003</v>
      </c>
      <c r="BA13" s="9">
        <v>4.8899999999999997</v>
      </c>
      <c r="BB13" s="9">
        <v>5</v>
      </c>
      <c r="BC13" s="9">
        <v>2.3772719440535401</v>
      </c>
      <c r="BD13" s="9">
        <v>3.5065378421900162</v>
      </c>
      <c r="BE13" s="9">
        <v>2.4963560094838591</v>
      </c>
      <c r="BF13" s="9">
        <v>2.6853057723646971</v>
      </c>
      <c r="BG13" s="91" t="s">
        <v>186</v>
      </c>
      <c r="BH13" s="91" t="s">
        <v>186</v>
      </c>
      <c r="BI13" s="91" t="s">
        <v>186</v>
      </c>
      <c r="BJ13" s="91" t="s">
        <v>186</v>
      </c>
      <c r="BK13" s="91" t="s">
        <v>186</v>
      </c>
      <c r="BL13" s="91" t="s">
        <v>186</v>
      </c>
      <c r="BM13" s="91" t="s">
        <v>186</v>
      </c>
      <c r="BN13" s="91" t="s">
        <v>186</v>
      </c>
      <c r="BO13" s="9">
        <v>3.9590310801393729</v>
      </c>
      <c r="BP13" s="9">
        <v>2.8982732488649794</v>
      </c>
      <c r="BQ13" s="9">
        <v>3.5105173320230931</v>
      </c>
      <c r="BR13" s="9">
        <v>2.6940720974869437</v>
      </c>
      <c r="BS13" s="2">
        <v>2.6941744639919598</v>
      </c>
      <c r="BT13" s="2">
        <v>4.6267833159200702</v>
      </c>
      <c r="BU13" s="2">
        <v>3.22690292902687</v>
      </c>
      <c r="BV13" s="2">
        <v>2.9102617241779298</v>
      </c>
      <c r="BW13" s="21">
        <v>4.5540000000000003</v>
      </c>
      <c r="BX13" s="21">
        <v>4.8</v>
      </c>
      <c r="BY13" s="21">
        <v>5.1180000000000003</v>
      </c>
    </row>
    <row r="14" spans="1:77" x14ac:dyDescent="0.3">
      <c r="A14" s="91" t="s">
        <v>4</v>
      </c>
      <c r="B14" s="8">
        <v>0.03</v>
      </c>
      <c r="C14" s="8">
        <v>0.02</v>
      </c>
      <c r="D14" s="8">
        <v>0.02</v>
      </c>
      <c r="E14" s="8">
        <v>0.02</v>
      </c>
      <c r="F14" s="8">
        <v>0.02</v>
      </c>
      <c r="G14" s="8">
        <v>0.03</v>
      </c>
      <c r="H14" s="8">
        <v>0.01</v>
      </c>
      <c r="I14" s="8">
        <v>0.01</v>
      </c>
      <c r="J14" s="8">
        <v>0.02</v>
      </c>
      <c r="K14" s="8">
        <v>0.02</v>
      </c>
      <c r="L14" s="8">
        <v>0.02</v>
      </c>
      <c r="M14" s="91">
        <v>0.04</v>
      </c>
      <c r="N14" s="91">
        <v>0.05</v>
      </c>
      <c r="O14" s="91">
        <v>0.04</v>
      </c>
      <c r="P14" s="91">
        <v>0.02</v>
      </c>
      <c r="Q14" s="91">
        <v>0.03</v>
      </c>
      <c r="R14" s="91">
        <v>0.02</v>
      </c>
      <c r="S14" s="91">
        <v>0.02</v>
      </c>
      <c r="T14" s="91">
        <v>0.03</v>
      </c>
      <c r="U14" s="91">
        <v>0.01</v>
      </c>
      <c r="V14" s="15">
        <v>1.7999999999999999E-2</v>
      </c>
      <c r="W14" s="9">
        <v>3.7999999999999999E-2</v>
      </c>
      <c r="X14" s="9">
        <v>6.2E-2</v>
      </c>
      <c r="Y14" s="9">
        <v>6.5000000000000002E-2</v>
      </c>
      <c r="Z14" s="9">
        <v>4.5999999999999999E-2</v>
      </c>
      <c r="AA14" s="9">
        <v>2.2427251999999998E-2</v>
      </c>
      <c r="AB14" s="9">
        <v>2.2592500000000001E-2</v>
      </c>
      <c r="AC14" s="9">
        <v>1.8074E-2</v>
      </c>
      <c r="AD14" s="9">
        <v>1.47174E-2</v>
      </c>
      <c r="AE14" s="9">
        <v>1.0844399999999999E-2</v>
      </c>
      <c r="AF14" s="9">
        <v>1.3560663999999998E-2</v>
      </c>
      <c r="AG14" s="2">
        <v>0.01</v>
      </c>
      <c r="AH14" s="2">
        <v>0.02</v>
      </c>
      <c r="AI14" s="2">
        <v>0.02</v>
      </c>
      <c r="AJ14" s="2">
        <v>0.02</v>
      </c>
      <c r="AK14" s="2">
        <v>0.05</v>
      </c>
      <c r="AL14" s="2">
        <v>0.03</v>
      </c>
      <c r="AM14" s="2">
        <v>4.7044948328838397E-2</v>
      </c>
      <c r="AN14" s="21">
        <v>0.06</v>
      </c>
      <c r="AO14" s="21">
        <v>0.05</v>
      </c>
      <c r="AP14" s="21">
        <v>0.05</v>
      </c>
      <c r="AQ14" s="21">
        <v>0.06</v>
      </c>
      <c r="AR14" s="21">
        <v>0.04</v>
      </c>
      <c r="AS14" s="9">
        <v>0.05</v>
      </c>
      <c r="AT14" s="9">
        <v>0.05</v>
      </c>
      <c r="AU14" s="9">
        <v>0.04</v>
      </c>
      <c r="AV14" s="9">
        <v>0.08</v>
      </c>
      <c r="AW14" s="9">
        <v>7.0000000000000007E-2</v>
      </c>
      <c r="AX14" s="9">
        <v>0.1</v>
      </c>
      <c r="AY14" s="9">
        <v>0.11</v>
      </c>
      <c r="AZ14" s="9">
        <v>7.0000000000000007E-2</v>
      </c>
      <c r="BA14" s="9">
        <v>0.08</v>
      </c>
      <c r="BB14" s="9">
        <v>0.11</v>
      </c>
      <c r="BC14" s="9">
        <v>4.1026688999999991E-2</v>
      </c>
      <c r="BD14" s="9">
        <v>6.3388099999999989E-2</v>
      </c>
      <c r="BE14" s="9">
        <v>4.4926799999999996E-2</v>
      </c>
      <c r="BF14" s="9">
        <v>4.5055899999999996E-2</v>
      </c>
      <c r="BG14" s="91">
        <v>0.11</v>
      </c>
      <c r="BH14" s="91">
        <v>4.3999999999999997E-2</v>
      </c>
      <c r="BI14" s="91">
        <v>3.3000000000000002E-2</v>
      </c>
      <c r="BJ14" s="91">
        <v>3.3000000000000002E-2</v>
      </c>
      <c r="BK14" s="91">
        <v>0.04</v>
      </c>
      <c r="BL14" s="91">
        <v>0.08</v>
      </c>
      <c r="BM14" s="91">
        <v>0.06</v>
      </c>
      <c r="BN14" s="91">
        <v>7.0000000000000007E-2</v>
      </c>
      <c r="BO14" s="9">
        <v>6.1100447999999995E-2</v>
      </c>
      <c r="BP14" s="9">
        <v>5.9571903999999995E-2</v>
      </c>
      <c r="BQ14" s="9">
        <v>6.8082175999999994E-2</v>
      </c>
      <c r="BR14" s="9">
        <v>4.8985703999999991E-2</v>
      </c>
      <c r="BS14" s="2">
        <v>2.2387721616749699E-2</v>
      </c>
      <c r="BT14" s="2">
        <v>5.4511686353304098E-2</v>
      </c>
      <c r="BU14" s="2">
        <v>3.7251798362328101E-2</v>
      </c>
      <c r="BV14" s="2">
        <v>3.2300437337091502E-2</v>
      </c>
      <c r="BW14" s="21">
        <v>6.5000000000000002E-2</v>
      </c>
      <c r="BX14" s="21">
        <v>7.5999999999999998E-2</v>
      </c>
      <c r="BY14" s="21">
        <v>7.1999999999999995E-2</v>
      </c>
    </row>
    <row r="15" spans="1:77" x14ac:dyDescent="0.3">
      <c r="A15" s="91" t="s">
        <v>5</v>
      </c>
      <c r="B15" s="8">
        <v>1.41</v>
      </c>
      <c r="C15" s="8">
        <v>1.58</v>
      </c>
      <c r="D15" s="8">
        <v>2.74</v>
      </c>
      <c r="E15" s="8">
        <v>2.5099999999999998</v>
      </c>
      <c r="F15" s="8">
        <v>2.04</v>
      </c>
      <c r="G15" s="8">
        <v>2.2999999999999998</v>
      </c>
      <c r="H15" s="8">
        <v>2.7</v>
      </c>
      <c r="I15" s="8">
        <v>2.46</v>
      </c>
      <c r="J15" s="8">
        <v>2.4300000000000002</v>
      </c>
      <c r="K15" s="8">
        <v>2.78</v>
      </c>
      <c r="L15" s="8">
        <v>1.98</v>
      </c>
      <c r="M15" s="91">
        <v>1.97</v>
      </c>
      <c r="N15" s="91">
        <v>2</v>
      </c>
      <c r="O15" s="91">
        <v>1.79</v>
      </c>
      <c r="P15" s="91">
        <v>2.08</v>
      </c>
      <c r="Q15" s="91">
        <v>2.14</v>
      </c>
      <c r="R15" s="91">
        <v>2.09</v>
      </c>
      <c r="S15" s="91">
        <v>2.0299999999999998</v>
      </c>
      <c r="T15" s="91">
        <v>2.36</v>
      </c>
      <c r="U15" s="91">
        <v>3.77</v>
      </c>
      <c r="V15" s="15">
        <v>3</v>
      </c>
      <c r="W15" s="9">
        <v>2.33</v>
      </c>
      <c r="X15" s="9">
        <v>2.46</v>
      </c>
      <c r="Y15" s="9">
        <v>2.57</v>
      </c>
      <c r="Z15" s="9">
        <v>2.46</v>
      </c>
      <c r="AA15" s="9">
        <v>2.058382434992251</v>
      </c>
      <c r="AB15" s="9">
        <v>1.8927158474649222</v>
      </c>
      <c r="AC15" s="9">
        <v>1.6844956970740106</v>
      </c>
      <c r="AD15" s="9">
        <v>2.8198915942527747</v>
      </c>
      <c r="AE15" s="9">
        <v>3.0887803199724755</v>
      </c>
      <c r="AF15" s="9">
        <v>2.5379549518569466</v>
      </c>
      <c r="AG15" s="2">
        <v>2.2799999999999998</v>
      </c>
      <c r="AH15" s="2">
        <v>2.42</v>
      </c>
      <c r="AI15" s="2">
        <v>2.5299999999999998</v>
      </c>
      <c r="AJ15" s="2">
        <v>2.41</v>
      </c>
      <c r="AK15" s="2">
        <v>4.16</v>
      </c>
      <c r="AL15" s="2">
        <v>1.9</v>
      </c>
      <c r="AM15" s="2">
        <v>1.7725943291251001</v>
      </c>
      <c r="AN15" s="21">
        <v>2.48</v>
      </c>
      <c r="AO15" s="21">
        <v>2.2400000000000002</v>
      </c>
      <c r="AP15" s="21">
        <v>2.35</v>
      </c>
      <c r="AQ15" s="21">
        <v>2.72</v>
      </c>
      <c r="AR15" s="21">
        <v>2.44</v>
      </c>
      <c r="AS15" s="9">
        <v>2.7</v>
      </c>
      <c r="AT15" s="9">
        <v>2.71</v>
      </c>
      <c r="AU15" s="9">
        <v>2.39</v>
      </c>
      <c r="AV15" s="9">
        <v>3.41</v>
      </c>
      <c r="AW15" s="9">
        <v>3.14</v>
      </c>
      <c r="AX15" s="9">
        <v>3.28</v>
      </c>
      <c r="AY15" s="9">
        <v>3.28</v>
      </c>
      <c r="AZ15" s="9">
        <v>3.16</v>
      </c>
      <c r="BA15" s="9">
        <v>2.52</v>
      </c>
      <c r="BB15" s="9">
        <v>2.73</v>
      </c>
      <c r="BC15" s="9">
        <v>2.1295667553876538</v>
      </c>
      <c r="BD15" s="9">
        <v>1.9285974248927038</v>
      </c>
      <c r="BE15" s="9">
        <v>2.3688938470780059</v>
      </c>
      <c r="BF15" s="9">
        <v>2.436986959505834</v>
      </c>
      <c r="BG15" s="91">
        <v>2.1</v>
      </c>
      <c r="BH15" s="91">
        <v>1.74</v>
      </c>
      <c r="BI15" s="91">
        <v>2.56</v>
      </c>
      <c r="BJ15" s="91">
        <v>1.55</v>
      </c>
      <c r="BK15" s="91">
        <v>1.59</v>
      </c>
      <c r="BL15" s="91">
        <v>2.9</v>
      </c>
      <c r="BM15" s="91">
        <v>2.8</v>
      </c>
      <c r="BN15" s="91">
        <v>2.75</v>
      </c>
      <c r="BO15" s="9">
        <v>1.6710248545375599</v>
      </c>
      <c r="BP15" s="9">
        <v>1.3878832045829357</v>
      </c>
      <c r="BQ15" s="9">
        <v>2.064345158197507</v>
      </c>
      <c r="BR15" s="9">
        <v>2.0376677588009762</v>
      </c>
      <c r="BS15" s="2">
        <v>1.6542658962576999</v>
      </c>
      <c r="BT15" s="2">
        <v>2.52406680925561</v>
      </c>
      <c r="BU15" s="2">
        <v>1.6516524503524499</v>
      </c>
      <c r="BV15" s="2">
        <v>1.58518747340558</v>
      </c>
      <c r="BW15" s="21">
        <v>2.2160000000000002</v>
      </c>
      <c r="BX15" s="21">
        <v>1.946</v>
      </c>
      <c r="BY15" s="21">
        <v>1.9950000000000001</v>
      </c>
    </row>
    <row r="16" spans="1:77" x14ac:dyDescent="0.3">
      <c r="A16" s="91" t="s">
        <v>6</v>
      </c>
      <c r="B16" s="8">
        <v>2.91</v>
      </c>
      <c r="C16" s="8">
        <v>0.9</v>
      </c>
      <c r="D16" s="8">
        <v>1.93</v>
      </c>
      <c r="E16" s="8">
        <v>2.5299999999999998</v>
      </c>
      <c r="F16" s="8">
        <v>1.82</v>
      </c>
      <c r="G16" s="8">
        <v>3.11</v>
      </c>
      <c r="H16" s="8">
        <v>0.77</v>
      </c>
      <c r="I16" s="8">
        <v>1.75</v>
      </c>
      <c r="J16" s="8">
        <v>0.82</v>
      </c>
      <c r="K16" s="8">
        <v>2.14</v>
      </c>
      <c r="L16" s="8">
        <v>1.06</v>
      </c>
      <c r="M16" s="91">
        <v>2.75</v>
      </c>
      <c r="N16" s="91">
        <v>3.11</v>
      </c>
      <c r="O16" s="91">
        <v>2.91</v>
      </c>
      <c r="P16" s="91">
        <v>2.85</v>
      </c>
      <c r="Q16" s="91">
        <v>2.96</v>
      </c>
      <c r="R16" s="91">
        <v>3.13</v>
      </c>
      <c r="S16" s="91">
        <v>1.76</v>
      </c>
      <c r="T16" s="91">
        <v>2.97</v>
      </c>
      <c r="U16" s="91">
        <v>2.96</v>
      </c>
      <c r="V16" s="15">
        <v>2.27</v>
      </c>
      <c r="W16" s="9">
        <v>3.91</v>
      </c>
      <c r="X16" s="9">
        <v>3.92</v>
      </c>
      <c r="Y16" s="9">
        <v>3.87</v>
      </c>
      <c r="Z16" s="9">
        <v>3.39</v>
      </c>
      <c r="AA16" s="9">
        <v>3.3653200000000001</v>
      </c>
      <c r="AB16" s="9">
        <v>2.8980000000000001</v>
      </c>
      <c r="AC16" s="9">
        <v>2.8959999999999999</v>
      </c>
      <c r="AD16" s="9">
        <v>1.569</v>
      </c>
      <c r="AE16" s="9">
        <v>2.976</v>
      </c>
      <c r="AF16" s="9">
        <v>1.8008299999999999</v>
      </c>
      <c r="AG16" s="2">
        <v>2.91</v>
      </c>
      <c r="AH16" s="2">
        <v>2.83</v>
      </c>
      <c r="AI16" s="2">
        <v>2.7</v>
      </c>
      <c r="AJ16" s="2">
        <v>2.66</v>
      </c>
      <c r="AK16" s="2">
        <v>6.42</v>
      </c>
      <c r="AL16" s="2">
        <v>3.09</v>
      </c>
      <c r="AM16" s="2">
        <v>3.3925803913669701</v>
      </c>
      <c r="AN16" s="21">
        <v>4.16</v>
      </c>
      <c r="AO16" s="21">
        <v>3.7</v>
      </c>
      <c r="AP16" s="21">
        <v>3.45</v>
      </c>
      <c r="AQ16" s="21">
        <v>4.1500000000000004</v>
      </c>
      <c r="AR16" s="21">
        <v>3.25</v>
      </c>
      <c r="AS16" s="9">
        <v>4.17</v>
      </c>
      <c r="AT16" s="9">
        <v>4.21</v>
      </c>
      <c r="AU16" s="9">
        <v>4.2</v>
      </c>
      <c r="AV16" s="9">
        <v>5.34</v>
      </c>
      <c r="AW16" s="9">
        <v>5.44</v>
      </c>
      <c r="AX16" s="9">
        <v>5.25</v>
      </c>
      <c r="AY16" s="9">
        <v>4.99</v>
      </c>
      <c r="AZ16" s="9">
        <v>5.28</v>
      </c>
      <c r="BA16" s="9">
        <v>4.1100000000000003</v>
      </c>
      <c r="BB16" s="9">
        <v>4.3099999999999996</v>
      </c>
      <c r="BC16" s="9">
        <v>3.9996</v>
      </c>
      <c r="BD16" s="9">
        <v>3.508</v>
      </c>
      <c r="BE16" s="9">
        <v>4.5019999999999998</v>
      </c>
      <c r="BF16" s="9">
        <v>4.8479999999999999</v>
      </c>
      <c r="BG16" s="91">
        <v>3.4</v>
      </c>
      <c r="BH16" s="91">
        <v>3.15</v>
      </c>
      <c r="BI16" s="91">
        <v>2.52</v>
      </c>
      <c r="BJ16" s="91">
        <v>3.11</v>
      </c>
      <c r="BK16" s="91">
        <v>3.14</v>
      </c>
      <c r="BL16" s="91">
        <v>4.57</v>
      </c>
      <c r="BM16" s="91">
        <v>4.2699999999999996</v>
      </c>
      <c r="BN16" s="91">
        <v>4.22</v>
      </c>
      <c r="BO16" s="9">
        <v>2.0053200000000002</v>
      </c>
      <c r="BP16" s="9">
        <v>2.51423</v>
      </c>
      <c r="BQ16" s="9">
        <v>2.5708800000000003</v>
      </c>
      <c r="BR16" s="9">
        <v>1.4381999999999999</v>
      </c>
      <c r="BS16" s="2">
        <v>2.9372474493381802</v>
      </c>
      <c r="BT16" s="2">
        <v>3.5971224460345099</v>
      </c>
      <c r="BU16" s="2">
        <v>3.5882195242433301</v>
      </c>
      <c r="BV16" s="2">
        <v>3.2082505882435601</v>
      </c>
      <c r="BW16" s="21">
        <v>4.1399999999999997</v>
      </c>
      <c r="BX16" s="21">
        <v>3.3820000000000001</v>
      </c>
      <c r="BY16" s="21">
        <v>3.254</v>
      </c>
    </row>
    <row r="17" spans="1:77" ht="15" x14ac:dyDescent="0.3">
      <c r="A17" s="91" t="s">
        <v>159</v>
      </c>
      <c r="B17" s="8">
        <v>3.56</v>
      </c>
      <c r="C17" s="8">
        <v>1.87</v>
      </c>
      <c r="D17" s="8">
        <v>2.87</v>
      </c>
      <c r="E17" s="8">
        <v>3.14</v>
      </c>
      <c r="F17" s="8">
        <v>2.37</v>
      </c>
      <c r="G17" s="8">
        <v>3.41</v>
      </c>
      <c r="H17" s="8">
        <v>1.51</v>
      </c>
      <c r="I17" s="8">
        <v>3.24</v>
      </c>
      <c r="J17" s="8">
        <v>5.56</v>
      </c>
      <c r="K17" s="8">
        <v>2.5099999999999998</v>
      </c>
      <c r="L17" s="8">
        <v>1.99</v>
      </c>
      <c r="M17" s="91">
        <v>3.83</v>
      </c>
      <c r="N17" s="91">
        <v>3.61</v>
      </c>
      <c r="O17" s="91">
        <v>3.35</v>
      </c>
      <c r="P17" s="91">
        <v>2.96</v>
      </c>
      <c r="Q17" s="91">
        <v>3.58</v>
      </c>
      <c r="R17" s="91">
        <v>3.9</v>
      </c>
      <c r="S17" s="91">
        <v>3.11</v>
      </c>
      <c r="T17" s="91">
        <v>3.56</v>
      </c>
      <c r="U17" s="91">
        <v>4.12</v>
      </c>
      <c r="V17" s="15">
        <v>3.75</v>
      </c>
      <c r="W17" s="9">
        <v>3.03</v>
      </c>
      <c r="X17" s="9">
        <v>3.32</v>
      </c>
      <c r="Y17" s="9">
        <v>2.65</v>
      </c>
      <c r="Z17" s="9">
        <v>2.9</v>
      </c>
      <c r="AA17" s="9">
        <v>4.3995600000000001</v>
      </c>
      <c r="AB17" s="9">
        <v>4.3849999999999998</v>
      </c>
      <c r="AC17" s="9">
        <v>4.32</v>
      </c>
      <c r="AD17" s="9">
        <v>2.528</v>
      </c>
      <c r="AE17" s="9">
        <v>4.5510000000000002</v>
      </c>
      <c r="AF17" s="9">
        <v>2.7098299999999997</v>
      </c>
      <c r="AG17" s="2">
        <v>4.38</v>
      </c>
      <c r="AH17" s="2">
        <v>4.01</v>
      </c>
      <c r="AI17" s="2">
        <v>3.96</v>
      </c>
      <c r="AJ17" s="2">
        <v>4</v>
      </c>
      <c r="AK17" s="2">
        <v>3.01</v>
      </c>
      <c r="AL17" s="2">
        <v>3.48</v>
      </c>
      <c r="AM17" s="2">
        <v>7.3551813109847801</v>
      </c>
      <c r="AN17" s="21">
        <v>3.62</v>
      </c>
      <c r="AO17" s="21">
        <v>3.27</v>
      </c>
      <c r="AP17" s="21">
        <v>2.8</v>
      </c>
      <c r="AQ17" s="21">
        <v>3.53</v>
      </c>
      <c r="AR17" s="21">
        <v>3.54</v>
      </c>
      <c r="AS17" s="9">
        <v>3.25</v>
      </c>
      <c r="AT17" s="9">
        <v>3.26</v>
      </c>
      <c r="AU17" s="9">
        <v>3.75</v>
      </c>
      <c r="AV17" s="9">
        <v>3.18</v>
      </c>
      <c r="AW17" s="9">
        <v>3.28</v>
      </c>
      <c r="AX17" s="9">
        <v>3.22</v>
      </c>
      <c r="AY17" s="9">
        <v>3.06</v>
      </c>
      <c r="AZ17" s="9">
        <v>3.16</v>
      </c>
      <c r="BA17" s="9">
        <v>3.24</v>
      </c>
      <c r="BB17" s="9">
        <v>3.35</v>
      </c>
      <c r="BC17" s="9">
        <v>3.8867400000000001</v>
      </c>
      <c r="BD17" s="9">
        <v>3.7269999999999999</v>
      </c>
      <c r="BE17" s="9">
        <v>4.016</v>
      </c>
      <c r="BF17" s="9">
        <v>3.96</v>
      </c>
      <c r="BG17" s="91">
        <v>3.67</v>
      </c>
      <c r="BH17" s="91">
        <v>3.99</v>
      </c>
      <c r="BI17" s="91">
        <v>6.56</v>
      </c>
      <c r="BJ17" s="91">
        <v>3.89</v>
      </c>
      <c r="BK17" s="91">
        <v>3.97</v>
      </c>
      <c r="BL17" s="91">
        <v>2.83</v>
      </c>
      <c r="BM17" s="91">
        <v>2.78</v>
      </c>
      <c r="BN17" s="91">
        <v>2.98</v>
      </c>
      <c r="BO17" s="9">
        <v>4.25136</v>
      </c>
      <c r="BP17" s="9">
        <v>4.1292700000000009</v>
      </c>
      <c r="BQ17" s="9">
        <v>3.94902</v>
      </c>
      <c r="BR17" s="9">
        <v>5.3162399999999996</v>
      </c>
      <c r="BS17" s="2">
        <v>4.1183704690374299</v>
      </c>
      <c r="BT17" s="2">
        <v>4.70086316074309</v>
      </c>
      <c r="BU17" s="2">
        <v>3.9935815922539502</v>
      </c>
      <c r="BV17" s="2">
        <v>4.0615731877124501</v>
      </c>
      <c r="BW17" s="21">
        <v>3.1389999999999998</v>
      </c>
      <c r="BX17" s="21">
        <v>3.4140000000000001</v>
      </c>
      <c r="BY17" s="21">
        <v>3.1909999999999998</v>
      </c>
    </row>
    <row r="18" spans="1:77" ht="15" x14ac:dyDescent="0.3">
      <c r="A18" s="91" t="s">
        <v>160</v>
      </c>
      <c r="B18" s="8">
        <v>3.14</v>
      </c>
      <c r="C18" s="8">
        <v>6.91</v>
      </c>
      <c r="D18" s="8">
        <v>4.91</v>
      </c>
      <c r="E18" s="8">
        <v>4.3099999999999996</v>
      </c>
      <c r="F18" s="8">
        <v>6.32</v>
      </c>
      <c r="G18" s="8">
        <v>3.11</v>
      </c>
      <c r="H18" s="8">
        <v>8.0500000000000007</v>
      </c>
      <c r="I18" s="8">
        <v>5.17</v>
      </c>
      <c r="J18" s="8">
        <v>6.89</v>
      </c>
      <c r="K18" s="8">
        <v>5.78</v>
      </c>
      <c r="L18" s="8">
        <v>5.78</v>
      </c>
      <c r="M18" s="91">
        <v>4.37</v>
      </c>
      <c r="N18" s="91">
        <v>4.17</v>
      </c>
      <c r="O18" s="91">
        <v>4.57</v>
      </c>
      <c r="P18" s="91">
        <v>4.25</v>
      </c>
      <c r="Q18" s="91">
        <v>3.58</v>
      </c>
      <c r="R18" s="91">
        <v>3.66</v>
      </c>
      <c r="S18" s="91">
        <v>4.84</v>
      </c>
      <c r="T18" s="91">
        <v>4.84</v>
      </c>
      <c r="U18" s="91">
        <v>2.29</v>
      </c>
      <c r="V18" s="15">
        <v>4.3</v>
      </c>
      <c r="W18" s="9">
        <v>4.63</v>
      </c>
      <c r="X18" s="9">
        <v>4.54</v>
      </c>
      <c r="Y18" s="9">
        <v>4.66</v>
      </c>
      <c r="Z18" s="9">
        <v>4.68</v>
      </c>
      <c r="AA18" s="9">
        <v>3.1835200000000001</v>
      </c>
      <c r="AB18" s="9">
        <v>2.2679999999999998</v>
      </c>
      <c r="AC18" s="9">
        <v>2.7480000000000002</v>
      </c>
      <c r="AD18" s="9">
        <v>5.7960000000000003</v>
      </c>
      <c r="AE18" s="9">
        <v>1.86</v>
      </c>
      <c r="AF18" s="9">
        <v>5.9994000000000005</v>
      </c>
      <c r="AG18" s="2">
        <v>3.42</v>
      </c>
      <c r="AH18" s="2">
        <v>3.24</v>
      </c>
      <c r="AI18" s="2">
        <v>4.49</v>
      </c>
      <c r="AJ18" s="2">
        <v>3.45</v>
      </c>
      <c r="AK18" s="2">
        <v>2.2200000000000002</v>
      </c>
      <c r="AL18" s="2">
        <v>3.83</v>
      </c>
      <c r="AM18" s="2">
        <v>3.2895127442029599</v>
      </c>
      <c r="AN18" s="21">
        <v>4.3</v>
      </c>
      <c r="AO18" s="21">
        <v>4.42</v>
      </c>
      <c r="AP18" s="21">
        <v>4.75</v>
      </c>
      <c r="AQ18" s="21">
        <v>4.05</v>
      </c>
      <c r="AR18" s="21">
        <v>4.5999999999999996</v>
      </c>
      <c r="AS18" s="9">
        <v>5.08</v>
      </c>
      <c r="AT18" s="9">
        <v>5.14</v>
      </c>
      <c r="AU18" s="9">
        <v>4.66</v>
      </c>
      <c r="AV18" s="9">
        <v>4.2</v>
      </c>
      <c r="AW18" s="9">
        <v>3.55</v>
      </c>
      <c r="AX18" s="9">
        <v>3.31</v>
      </c>
      <c r="AY18" s="9">
        <v>4.12</v>
      </c>
      <c r="AZ18" s="9">
        <v>4.08</v>
      </c>
      <c r="BA18" s="9">
        <v>4.91</v>
      </c>
      <c r="BB18" s="9">
        <v>4.42</v>
      </c>
      <c r="BC18" s="9">
        <v>4.1946300000000001</v>
      </c>
      <c r="BD18" s="9">
        <v>4.74</v>
      </c>
      <c r="BE18" s="9">
        <v>4.1920000000000002</v>
      </c>
      <c r="BF18" s="9">
        <v>3.915</v>
      </c>
      <c r="BG18" s="91">
        <v>3.15</v>
      </c>
      <c r="BH18" s="91">
        <v>3.05</v>
      </c>
      <c r="BI18" s="91">
        <v>0.97</v>
      </c>
      <c r="BJ18" s="91">
        <v>3.34</v>
      </c>
      <c r="BK18" s="91">
        <v>3.49</v>
      </c>
      <c r="BL18" s="91">
        <v>4.72</v>
      </c>
      <c r="BM18" s="91">
        <v>5.21</v>
      </c>
      <c r="BN18" s="91">
        <v>4.6100000000000003</v>
      </c>
      <c r="BO18" s="9">
        <v>3.2609400000000002</v>
      </c>
      <c r="BP18" s="9">
        <v>3.63178</v>
      </c>
      <c r="BQ18" s="9">
        <v>3.4443199999999998</v>
      </c>
      <c r="BR18" s="9">
        <v>3.2772600000000001</v>
      </c>
      <c r="BS18" s="2">
        <v>3.16512301646741</v>
      </c>
      <c r="BT18" s="2">
        <v>3.5242555492958099</v>
      </c>
      <c r="BU18" s="2">
        <v>3.3650358546143702</v>
      </c>
      <c r="BV18" s="2">
        <v>3.6719733603327298</v>
      </c>
      <c r="BW18" s="21">
        <v>4.5739999999999998</v>
      </c>
      <c r="BX18" s="21">
        <v>4.3070000000000004</v>
      </c>
      <c r="BY18" s="21">
        <v>4.5060000000000002</v>
      </c>
    </row>
    <row r="19" spans="1:77" ht="15" x14ac:dyDescent="0.3">
      <c r="A19" s="91" t="s">
        <v>161</v>
      </c>
      <c r="B19" s="8">
        <v>0.22</v>
      </c>
      <c r="C19" s="8">
        <v>0.31</v>
      </c>
      <c r="D19" s="8">
        <v>0.43</v>
      </c>
      <c r="E19" s="8">
        <v>0.44</v>
      </c>
      <c r="F19" s="8">
        <v>0.38</v>
      </c>
      <c r="G19" s="8">
        <v>0.42</v>
      </c>
      <c r="H19" s="8">
        <v>0.28999999999999998</v>
      </c>
      <c r="I19" s="8">
        <v>0.34</v>
      </c>
      <c r="J19" s="8">
        <v>0.28000000000000003</v>
      </c>
      <c r="K19" s="8">
        <v>0.36</v>
      </c>
      <c r="L19" s="8">
        <v>0.25</v>
      </c>
      <c r="M19" s="91">
        <v>0.28000000000000003</v>
      </c>
      <c r="N19" s="91">
        <v>0.28000000000000003</v>
      </c>
      <c r="O19" s="91">
        <v>0.3</v>
      </c>
      <c r="P19" s="91">
        <v>0.32</v>
      </c>
      <c r="Q19" s="91">
        <v>0.28000000000000003</v>
      </c>
      <c r="R19" s="91">
        <v>0.34</v>
      </c>
      <c r="S19" s="91">
        <v>0.39</v>
      </c>
      <c r="T19" s="91">
        <v>0.38</v>
      </c>
      <c r="U19" s="91">
        <v>0.52</v>
      </c>
      <c r="V19" s="15">
        <v>0.32</v>
      </c>
      <c r="W19" s="9">
        <v>0.33</v>
      </c>
      <c r="X19" s="9">
        <v>0.4</v>
      </c>
      <c r="Y19" s="9">
        <v>0.45</v>
      </c>
      <c r="Z19" s="9">
        <v>0.36</v>
      </c>
      <c r="AA19" s="9">
        <v>0.27703253895508706</v>
      </c>
      <c r="AB19" s="9">
        <v>0.25504124656278643</v>
      </c>
      <c r="AC19" s="9">
        <v>0.25435380384967921</v>
      </c>
      <c r="AD19" s="9">
        <v>0.4436296975252062</v>
      </c>
      <c r="AE19" s="9">
        <v>0.46494042163153071</v>
      </c>
      <c r="AF19" s="9">
        <v>0.44760311640696604</v>
      </c>
      <c r="AG19" s="2">
        <v>0.13</v>
      </c>
      <c r="AH19" s="2">
        <v>0.13</v>
      </c>
      <c r="AI19" s="2">
        <v>0.14000000000000001</v>
      </c>
      <c r="AJ19" s="2">
        <v>0.14000000000000001</v>
      </c>
      <c r="AK19" s="2">
        <v>0.38</v>
      </c>
      <c r="AL19" s="2">
        <v>0.25</v>
      </c>
      <c r="AM19" s="2">
        <v>0.19491821519365299</v>
      </c>
      <c r="AN19" s="21">
        <v>0.36</v>
      </c>
      <c r="AO19" s="21">
        <v>0.33</v>
      </c>
      <c r="AP19" s="21">
        <v>0.34</v>
      </c>
      <c r="AQ19" s="21">
        <v>0.39</v>
      </c>
      <c r="AR19" s="21">
        <v>0.35</v>
      </c>
      <c r="AS19" s="9">
        <v>0.43</v>
      </c>
      <c r="AT19" s="9">
        <v>0.43</v>
      </c>
      <c r="AU19" s="9">
        <v>0.33</v>
      </c>
      <c r="AV19" s="9">
        <v>0.38</v>
      </c>
      <c r="AW19" s="9">
        <v>0.37</v>
      </c>
      <c r="AX19" s="9">
        <v>0.37</v>
      </c>
      <c r="AY19" s="9">
        <v>0.37</v>
      </c>
      <c r="AZ19" s="9">
        <v>0.37</v>
      </c>
      <c r="BA19" s="9">
        <v>0.35</v>
      </c>
      <c r="BB19" s="9">
        <v>0.34</v>
      </c>
      <c r="BC19" s="9">
        <v>0.26360678276810262</v>
      </c>
      <c r="BD19" s="9">
        <v>0.34647112740604952</v>
      </c>
      <c r="BE19" s="9">
        <v>0.27314390467461042</v>
      </c>
      <c r="BF19" s="9">
        <v>0.25916590284142987</v>
      </c>
      <c r="BG19" s="91">
        <v>0.18</v>
      </c>
      <c r="BH19" s="91">
        <v>0.16</v>
      </c>
      <c r="BI19" s="91">
        <v>0.27</v>
      </c>
      <c r="BJ19" s="91">
        <v>1.2999999999999999E-2</v>
      </c>
      <c r="BK19" s="91">
        <v>0.18</v>
      </c>
      <c r="BL19" s="91">
        <v>0.35</v>
      </c>
      <c r="BM19" s="91">
        <v>0.35</v>
      </c>
      <c r="BN19" s="91">
        <v>0.33</v>
      </c>
      <c r="BO19" s="9">
        <v>0.17225939505041246</v>
      </c>
      <c r="BP19" s="9">
        <v>0.16285517873510541</v>
      </c>
      <c r="BQ19" s="9">
        <v>0.19259395050412467</v>
      </c>
      <c r="BR19" s="9">
        <v>0.20054078826764435</v>
      </c>
      <c r="BS19" s="2">
        <v>0.160540889903624</v>
      </c>
      <c r="BT19" s="2">
        <v>0.323399190615419</v>
      </c>
      <c r="BU19" s="2">
        <v>0.18171715613244099</v>
      </c>
      <c r="BV19" s="2">
        <v>0.17894771423063399</v>
      </c>
      <c r="BW19" s="21">
        <v>0.28000000000000003</v>
      </c>
      <c r="BX19" s="21">
        <v>0.28999999999999998</v>
      </c>
      <c r="BY19" s="21">
        <v>0.29399999999999998</v>
      </c>
    </row>
    <row r="20" spans="1:77" x14ac:dyDescent="0.3">
      <c r="A20" s="91" t="s">
        <v>7</v>
      </c>
      <c r="B20" s="8">
        <v>1.35</v>
      </c>
      <c r="C20" s="8">
        <v>1.3</v>
      </c>
      <c r="D20" s="8">
        <v>1.34</v>
      </c>
      <c r="E20" s="8">
        <v>0.97</v>
      </c>
      <c r="F20" s="8">
        <v>1.3</v>
      </c>
      <c r="G20" s="8">
        <v>1.1000000000000001</v>
      </c>
      <c r="H20" s="8">
        <v>1.02</v>
      </c>
      <c r="I20" s="8">
        <v>1.42</v>
      </c>
      <c r="J20" s="8">
        <v>1.1100000000000001</v>
      </c>
      <c r="K20" s="8">
        <v>1.55</v>
      </c>
      <c r="L20" s="8">
        <v>1.61</v>
      </c>
      <c r="M20" s="91">
        <v>1.07</v>
      </c>
      <c r="N20" s="91">
        <v>0.73</v>
      </c>
      <c r="O20" s="91">
        <v>0.94</v>
      </c>
      <c r="P20" s="91">
        <v>1.1399999999999999</v>
      </c>
      <c r="Q20" s="91">
        <v>1.72</v>
      </c>
      <c r="R20" s="91">
        <v>1.66</v>
      </c>
      <c r="S20" s="91">
        <v>1.0900000000000001</v>
      </c>
      <c r="T20" s="91">
        <v>1.02</v>
      </c>
      <c r="U20" s="91">
        <v>1.59</v>
      </c>
      <c r="V20" s="15">
        <v>1.66</v>
      </c>
      <c r="W20" s="9">
        <v>0.62</v>
      </c>
      <c r="X20" s="9">
        <v>0.56999999999999995</v>
      </c>
      <c r="Y20" s="9">
        <v>1.19</v>
      </c>
      <c r="Z20" s="9">
        <v>1.29</v>
      </c>
      <c r="AA20" s="9">
        <v>0.84760633225260495</v>
      </c>
      <c r="AB20" s="9">
        <v>1.7316017316015409</v>
      </c>
      <c r="AC20" s="9">
        <v>1.1923688394277081</v>
      </c>
      <c r="AD20" s="9">
        <v>1.6697588126160186</v>
      </c>
      <c r="AE20" s="9">
        <v>2.032864645095791</v>
      </c>
      <c r="AF20" s="9">
        <v>1.491680687978939</v>
      </c>
      <c r="AG20" s="2">
        <v>0.98</v>
      </c>
      <c r="AH20" s="2">
        <v>1.2</v>
      </c>
      <c r="AI20" s="2">
        <v>1.18</v>
      </c>
      <c r="AJ20" s="2">
        <v>1.22</v>
      </c>
      <c r="AK20" s="2">
        <v>1.42</v>
      </c>
      <c r="AL20" s="2">
        <v>1.83</v>
      </c>
      <c r="AM20" s="2">
        <v>1.0670488931358599</v>
      </c>
      <c r="AN20" s="21">
        <v>1.26</v>
      </c>
      <c r="AO20" s="21">
        <v>1.79</v>
      </c>
      <c r="AP20" s="21">
        <v>2.0299999999999998</v>
      </c>
      <c r="AQ20" s="21">
        <v>0.78</v>
      </c>
      <c r="AR20" s="21">
        <v>0.63</v>
      </c>
      <c r="AS20" s="9">
        <v>1.86</v>
      </c>
      <c r="AT20" s="9">
        <v>1.05</v>
      </c>
      <c r="AU20" s="9">
        <v>1.1599999999999999</v>
      </c>
      <c r="AV20" s="9">
        <v>0.99</v>
      </c>
      <c r="AW20" s="9">
        <v>2.41</v>
      </c>
      <c r="AX20" s="9">
        <v>1.75</v>
      </c>
      <c r="AY20" s="9">
        <v>1.41</v>
      </c>
      <c r="AZ20" s="9">
        <v>1.1599999999999999</v>
      </c>
      <c r="BA20" s="9">
        <v>3.23</v>
      </c>
      <c r="BB20" s="9">
        <v>2.59</v>
      </c>
      <c r="BC20" s="9">
        <v>1.3644418192556953</v>
      </c>
      <c r="BD20" s="9">
        <v>2.0880856290575385</v>
      </c>
      <c r="BE20" s="9">
        <v>0.94339622641499044</v>
      </c>
      <c r="BF20" s="9">
        <v>2.0055599682290168</v>
      </c>
      <c r="BG20" s="91">
        <v>1.04</v>
      </c>
      <c r="BH20" s="91">
        <v>1.07</v>
      </c>
      <c r="BI20" s="91">
        <v>1.74</v>
      </c>
      <c r="BJ20" s="91">
        <v>0.9</v>
      </c>
      <c r="BK20" s="91">
        <v>0.82</v>
      </c>
      <c r="BL20" s="91">
        <v>1.58</v>
      </c>
      <c r="BM20" s="91">
        <v>1.19</v>
      </c>
      <c r="BN20" s="91">
        <v>1.18</v>
      </c>
      <c r="BO20" s="9">
        <v>1.5969084423307867</v>
      </c>
      <c r="BP20" s="9">
        <v>1.4399840223686167</v>
      </c>
      <c r="BQ20" s="9">
        <v>2.0374069721898489</v>
      </c>
      <c r="BR20" s="9">
        <v>1.7884393063584028</v>
      </c>
      <c r="BS20" s="2">
        <v>1.4625797417147599</v>
      </c>
      <c r="BT20" s="2">
        <v>1.1540273198304201</v>
      </c>
      <c r="BU20" s="2">
        <v>0.816623544631217</v>
      </c>
      <c r="BV20" s="2">
        <v>0.95389507154209596</v>
      </c>
      <c r="BW20" s="21">
        <v>1.1659999999999999</v>
      </c>
      <c r="BX20" s="21">
        <v>2.4740000000000002</v>
      </c>
      <c r="BY20" s="21">
        <v>2.1949999999999998</v>
      </c>
    </row>
    <row r="21" spans="1:77" x14ac:dyDescent="0.3">
      <c r="A21" s="91" t="s">
        <v>8</v>
      </c>
      <c r="B21" s="8">
        <v>99.38</v>
      </c>
      <c r="C21" s="8">
        <v>98.39</v>
      </c>
      <c r="D21" s="8">
        <v>99.04</v>
      </c>
      <c r="E21" s="8">
        <v>99.33</v>
      </c>
      <c r="F21" s="8">
        <v>98.89</v>
      </c>
      <c r="G21" s="8">
        <v>99.41</v>
      </c>
      <c r="H21" s="8">
        <v>99.41</v>
      </c>
      <c r="I21" s="8">
        <v>99.44</v>
      </c>
      <c r="J21" s="8">
        <v>99.44</v>
      </c>
      <c r="K21" s="8">
        <v>99.42</v>
      </c>
      <c r="L21" s="8">
        <v>99.43</v>
      </c>
      <c r="M21" s="91">
        <v>99.19</v>
      </c>
      <c r="N21" s="91">
        <v>99.02</v>
      </c>
      <c r="O21" s="91">
        <v>99.11</v>
      </c>
      <c r="P21" s="91">
        <v>99.36</v>
      </c>
      <c r="Q21" s="91">
        <v>99.29</v>
      </c>
      <c r="R21" s="91">
        <v>99.45</v>
      </c>
      <c r="S21" s="91">
        <v>99.91</v>
      </c>
      <c r="T21" s="91">
        <v>99.28</v>
      </c>
      <c r="U21" s="91">
        <v>99.18</v>
      </c>
      <c r="V21" s="15">
        <v>98.53</v>
      </c>
      <c r="W21" s="9">
        <v>100.8</v>
      </c>
      <c r="X21" s="9">
        <v>100.4</v>
      </c>
      <c r="Y21" s="9">
        <v>100.1</v>
      </c>
      <c r="Z21" s="9">
        <v>100.4</v>
      </c>
      <c r="AA21" s="9" t="s">
        <v>186</v>
      </c>
      <c r="AB21" s="9" t="s">
        <v>186</v>
      </c>
      <c r="AC21" s="9" t="s">
        <v>186</v>
      </c>
      <c r="AD21" s="9" t="s">
        <v>186</v>
      </c>
      <c r="AE21" s="9" t="s">
        <v>186</v>
      </c>
      <c r="AF21" s="9" t="s">
        <v>186</v>
      </c>
      <c r="AG21" s="2">
        <v>98.53</v>
      </c>
      <c r="AH21" s="2">
        <v>99.14</v>
      </c>
      <c r="AI21" s="2">
        <v>98.63</v>
      </c>
      <c r="AJ21" s="2">
        <v>98.3</v>
      </c>
      <c r="AK21" s="2">
        <v>98.84</v>
      </c>
      <c r="AL21" s="2">
        <v>98.88</v>
      </c>
      <c r="AM21" s="2">
        <v>99.8</v>
      </c>
      <c r="AN21" s="21">
        <f>SUM(AN8:AN10)+SUM(AN13:AN20)</f>
        <v>99.38</v>
      </c>
      <c r="AO21" s="21">
        <f>SUM(AO8:AO10)+SUM(AO13:AO20)</f>
        <v>99.04</v>
      </c>
      <c r="AP21" s="21">
        <f>SUM(AP8:AP10)+SUM(AP13:AP20)</f>
        <v>99.38</v>
      </c>
      <c r="AQ21" s="21">
        <f>SUM(AQ8:AQ10)+SUM(AQ13:AQ20)</f>
        <v>99.19</v>
      </c>
      <c r="AR21" s="21">
        <f>SUM(AR8:AR10)+SUM(AR13:AR20)</f>
        <v>99.169999999999987</v>
      </c>
      <c r="AS21" s="9">
        <v>100.28</v>
      </c>
      <c r="AT21" s="9">
        <v>99.38</v>
      </c>
      <c r="AU21" s="9">
        <v>99.92</v>
      </c>
      <c r="AV21" s="9">
        <v>99.94</v>
      </c>
      <c r="AW21" s="9">
        <v>100.29</v>
      </c>
      <c r="AX21" s="9">
        <v>98.91</v>
      </c>
      <c r="AY21" s="9">
        <v>99.03</v>
      </c>
      <c r="AZ21" s="9">
        <v>99.07</v>
      </c>
      <c r="BA21" s="9">
        <v>99.74</v>
      </c>
      <c r="BB21" s="9">
        <v>99.63</v>
      </c>
      <c r="BC21" s="91" t="s">
        <v>185</v>
      </c>
      <c r="BD21" s="91" t="s">
        <v>185</v>
      </c>
      <c r="BE21" s="91" t="s">
        <v>185</v>
      </c>
      <c r="BF21" s="91" t="s">
        <v>185</v>
      </c>
      <c r="BG21" s="91">
        <v>102.86</v>
      </c>
      <c r="BH21" s="91">
        <v>101.85</v>
      </c>
      <c r="BI21" s="91">
        <v>102.23</v>
      </c>
      <c r="BJ21" s="91">
        <v>98.67</v>
      </c>
      <c r="BK21" s="91">
        <v>99.85</v>
      </c>
      <c r="BL21" s="91">
        <v>99.75</v>
      </c>
      <c r="BM21" s="91">
        <v>99.76</v>
      </c>
      <c r="BN21" s="91">
        <v>99.83</v>
      </c>
      <c r="BO21" s="91" t="s">
        <v>186</v>
      </c>
      <c r="BP21" s="91" t="s">
        <v>185</v>
      </c>
      <c r="BQ21" s="91" t="s">
        <v>186</v>
      </c>
      <c r="BR21" s="91" t="s">
        <v>186</v>
      </c>
      <c r="BS21" s="3">
        <v>99.79</v>
      </c>
      <c r="BT21" s="3">
        <v>99.91</v>
      </c>
      <c r="BU21" s="3">
        <v>99.97</v>
      </c>
      <c r="BV21" s="3">
        <v>99.79</v>
      </c>
      <c r="BW21" s="21">
        <v>99.593999999999994</v>
      </c>
      <c r="BX21" s="21">
        <v>99.412999999999997</v>
      </c>
      <c r="BY21" s="21">
        <v>99.658000000000001</v>
      </c>
    </row>
    <row r="22" spans="1:77" ht="15.5" x14ac:dyDescent="0.25">
      <c r="A22" s="22" t="s">
        <v>162</v>
      </c>
      <c r="B22" s="11">
        <f t="shared" ref="B22:K22" si="0">100*B15/40/(B15/40+B13/160*2)</f>
        <v>45.097775816077835</v>
      </c>
      <c r="C22" s="11">
        <f t="shared" si="0"/>
        <v>42.153960671421885</v>
      </c>
      <c r="D22" s="11">
        <f t="shared" si="0"/>
        <v>61.154776266143791</v>
      </c>
      <c r="E22" s="11">
        <f t="shared" si="0"/>
        <v>51.93864618090582</v>
      </c>
      <c r="F22" s="11">
        <f t="shared" si="0"/>
        <v>55.203244002397547</v>
      </c>
      <c r="G22" s="11">
        <f t="shared" si="0"/>
        <v>58.850245315968245</v>
      </c>
      <c r="H22" s="11">
        <f t="shared" si="0"/>
        <v>63.15789473684211</v>
      </c>
      <c r="I22" s="11">
        <f t="shared" si="0"/>
        <v>57.950530035335696</v>
      </c>
      <c r="J22" s="11">
        <f t="shared" si="0"/>
        <v>59.268292682926834</v>
      </c>
      <c r="K22" s="11">
        <f t="shared" si="0"/>
        <v>53.719806763285028</v>
      </c>
      <c r="L22" s="11">
        <f>100*L15/40/(L15/40+L13/160*2)</f>
        <v>58.14977973568282</v>
      </c>
      <c r="M22" s="91">
        <v>51.6</v>
      </c>
      <c r="N22" s="91">
        <v>51.91</v>
      </c>
      <c r="O22" s="91">
        <v>51.42</v>
      </c>
      <c r="P22" s="91">
        <v>51.83</v>
      </c>
      <c r="Q22" s="91">
        <v>54.01</v>
      </c>
      <c r="R22" s="91">
        <v>54.92</v>
      </c>
      <c r="S22" s="91">
        <v>49.18</v>
      </c>
      <c r="T22" s="91">
        <v>55.94</v>
      </c>
      <c r="U22" s="91">
        <v>77.78</v>
      </c>
      <c r="V22" s="9">
        <f>100*V15/40/(V15/40+V13/160*2)</f>
        <v>65.416484954208457</v>
      </c>
      <c r="W22" s="9">
        <f>100*W15/40/(W15/40+W13/160*2)</f>
        <v>46.018782773569818</v>
      </c>
      <c r="X22" s="9">
        <f>100*X15/40/(X15/40+X13/160*2)</f>
        <v>44.71548409964646</v>
      </c>
      <c r="Y22" s="9">
        <f>100*Y15/40/(Y15/40+Y13/160*2)</f>
        <v>45.44369490836111</v>
      </c>
      <c r="Z22" s="9">
        <f>100*Z15/40/(Z15/40+Z13/160*2)</f>
        <v>50.45170684687087</v>
      </c>
      <c r="AA22" s="9">
        <f t="shared" ref="AA22:BY22" si="1">100*AA15/40/(AA15/40+AA13/160*2)</f>
        <v>58.610234442128863</v>
      </c>
      <c r="AB22" s="9">
        <f t="shared" si="1"/>
        <v>48.863093457399486</v>
      </c>
      <c r="AC22" s="9">
        <f t="shared" si="1"/>
        <v>50.148136577857379</v>
      </c>
      <c r="AD22" s="9">
        <f t="shared" si="1"/>
        <v>65.88142431618823</v>
      </c>
      <c r="AE22" s="9">
        <f t="shared" si="1"/>
        <v>69.442855117888882</v>
      </c>
      <c r="AF22" s="9">
        <f t="shared" si="1"/>
        <v>63.420540388887481</v>
      </c>
      <c r="AG22" s="9">
        <f t="shared" si="1"/>
        <v>68.778280542986423</v>
      </c>
      <c r="AH22" s="9">
        <f t="shared" si="1"/>
        <v>65.317139001349531</v>
      </c>
      <c r="AI22" s="9">
        <f t="shared" si="1"/>
        <v>66.578947368421041</v>
      </c>
      <c r="AJ22" s="9">
        <f t="shared" si="1"/>
        <v>66.027397260273972</v>
      </c>
      <c r="AK22" s="9">
        <f t="shared" si="1"/>
        <v>74.752920035938914</v>
      </c>
      <c r="AL22" s="9">
        <f t="shared" si="1"/>
        <v>45.783132530120476</v>
      </c>
      <c r="AM22" s="9">
        <f t="shared" si="1"/>
        <v>50.08740530017932</v>
      </c>
      <c r="AN22" s="9">
        <f t="shared" si="1"/>
        <v>55.111111111111114</v>
      </c>
      <c r="AO22" s="9">
        <f t="shared" si="1"/>
        <v>52.830188679245282</v>
      </c>
      <c r="AP22" s="9">
        <f t="shared" si="1"/>
        <v>55.489964580873675</v>
      </c>
      <c r="AQ22" s="9">
        <f t="shared" si="1"/>
        <v>55.060728744939262</v>
      </c>
      <c r="AR22" s="9">
        <f t="shared" si="1"/>
        <v>54.95495495495495</v>
      </c>
      <c r="AS22" s="9" t="s">
        <v>185</v>
      </c>
      <c r="AT22" s="9" t="s">
        <v>185</v>
      </c>
      <c r="AU22" s="92" t="s">
        <v>185</v>
      </c>
      <c r="AV22" s="9">
        <f t="shared" si="1"/>
        <v>55.044390637610974</v>
      </c>
      <c r="AW22" s="9">
        <f t="shared" si="1"/>
        <v>54.703832752613231</v>
      </c>
      <c r="AX22" s="9">
        <f t="shared" si="1"/>
        <v>55.405405405405403</v>
      </c>
      <c r="AY22" s="9">
        <f t="shared" si="1"/>
        <v>54.666666666666664</v>
      </c>
      <c r="AZ22" s="9">
        <f t="shared" si="1"/>
        <v>55.29308836395451</v>
      </c>
      <c r="BA22" s="9">
        <f t="shared" si="1"/>
        <v>50.755287009063444</v>
      </c>
      <c r="BB22" s="9">
        <f t="shared" si="1"/>
        <v>52.198852772466537</v>
      </c>
      <c r="BC22" s="9">
        <f t="shared" si="1"/>
        <v>64.178319720900035</v>
      </c>
      <c r="BD22" s="9">
        <f t="shared" si="1"/>
        <v>52.380973225559352</v>
      </c>
      <c r="BE22" s="9">
        <f t="shared" si="1"/>
        <v>65.492031790468673</v>
      </c>
      <c r="BF22" s="9">
        <f t="shared" si="1"/>
        <v>64.476697754309882</v>
      </c>
      <c r="BG22" s="9" t="s">
        <v>185</v>
      </c>
      <c r="BH22" s="9" t="s">
        <v>185</v>
      </c>
      <c r="BI22" s="9" t="s">
        <v>185</v>
      </c>
      <c r="BJ22" s="9" t="s">
        <v>185</v>
      </c>
      <c r="BK22" s="9" t="s">
        <v>185</v>
      </c>
      <c r="BL22" s="9" t="s">
        <v>185</v>
      </c>
      <c r="BM22" s="9" t="s">
        <v>185</v>
      </c>
      <c r="BN22" s="9" t="s">
        <v>185</v>
      </c>
      <c r="BO22" s="9">
        <f t="shared" si="1"/>
        <v>45.774725764056136</v>
      </c>
      <c r="BP22" s="9">
        <f t="shared" si="1"/>
        <v>48.920461901198415</v>
      </c>
      <c r="BQ22" s="9">
        <f t="shared" si="1"/>
        <v>54.0460543345744</v>
      </c>
      <c r="BR22" s="9">
        <f t="shared" si="1"/>
        <v>60.202247365310043</v>
      </c>
      <c r="BS22" s="9">
        <f t="shared" si="1"/>
        <v>55.117336266933215</v>
      </c>
      <c r="BT22" s="9">
        <f t="shared" si="1"/>
        <v>52.177539639082788</v>
      </c>
      <c r="BU22" s="9">
        <f t="shared" si="1"/>
        <v>50.584988821720003</v>
      </c>
      <c r="BV22" s="9">
        <f t="shared" si="1"/>
        <v>52.138865029333516</v>
      </c>
      <c r="BW22" s="9">
        <f t="shared" si="1"/>
        <v>49.32116625862453</v>
      </c>
      <c r="BX22" s="9">
        <f t="shared" si="1"/>
        <v>44.776806258628625</v>
      </c>
      <c r="BY22" s="9">
        <f t="shared" si="1"/>
        <v>43.807641633728586</v>
      </c>
    </row>
    <row r="23" spans="1:77" x14ac:dyDescent="0.3">
      <c r="A23" s="91" t="s">
        <v>9</v>
      </c>
      <c r="B23" s="91">
        <v>31.9</v>
      </c>
      <c r="C23" s="91">
        <v>13.37</v>
      </c>
      <c r="D23" s="91">
        <v>28.84</v>
      </c>
      <c r="E23" s="91">
        <v>30.55</v>
      </c>
      <c r="F23" s="91">
        <v>21.99</v>
      </c>
      <c r="G23" s="91">
        <v>29.18</v>
      </c>
      <c r="H23" s="91">
        <v>9.6</v>
      </c>
      <c r="I23" s="91">
        <v>31.21</v>
      </c>
      <c r="J23" s="91">
        <v>15.59</v>
      </c>
      <c r="K23" s="91">
        <v>22.9</v>
      </c>
      <c r="L23" s="91">
        <v>12.3</v>
      </c>
      <c r="M23" s="23">
        <v>23.1</v>
      </c>
      <c r="N23" s="23">
        <v>24.6</v>
      </c>
      <c r="O23" s="23">
        <v>21.3</v>
      </c>
      <c r="P23" s="23">
        <v>16.3</v>
      </c>
      <c r="Q23" s="23">
        <v>19.5</v>
      </c>
      <c r="R23" s="23">
        <v>33.1</v>
      </c>
      <c r="S23" s="23">
        <v>21.2</v>
      </c>
      <c r="T23" s="23">
        <v>29.1</v>
      </c>
      <c r="U23" s="23">
        <v>13.2</v>
      </c>
      <c r="V23" s="16">
        <v>23.3</v>
      </c>
      <c r="W23" s="10">
        <v>31.1</v>
      </c>
      <c r="X23" s="10">
        <v>32.299999999999997</v>
      </c>
      <c r="Y23" s="10">
        <v>31.4</v>
      </c>
      <c r="Z23" s="10">
        <v>35.6</v>
      </c>
      <c r="AA23" s="63">
        <v>36.1741104294479</v>
      </c>
      <c r="AB23" s="63">
        <v>22.640797546012273</v>
      </c>
      <c r="AC23" s="63">
        <v>18.521963190184049</v>
      </c>
      <c r="AD23" s="63">
        <v>33.206503067484661</v>
      </c>
      <c r="AE23" s="63">
        <v>70.685337423312887</v>
      </c>
      <c r="AF23" s="63">
        <v>33.956932515337428</v>
      </c>
      <c r="AG23" s="2">
        <v>31.3</v>
      </c>
      <c r="AH23" s="2">
        <v>33.799999999999997</v>
      </c>
      <c r="AI23" s="2">
        <v>40.4</v>
      </c>
      <c r="AJ23" s="2">
        <v>47.4</v>
      </c>
      <c r="AK23" s="2">
        <v>21.5</v>
      </c>
      <c r="AL23" s="2">
        <v>20.100000000000001</v>
      </c>
      <c r="AM23" s="2">
        <v>35.880000000000003</v>
      </c>
      <c r="AN23" s="25">
        <v>31.79</v>
      </c>
      <c r="AO23" s="25">
        <v>30.9</v>
      </c>
      <c r="AP23" s="25">
        <v>30.26</v>
      </c>
      <c r="AQ23" s="25">
        <v>34.4</v>
      </c>
      <c r="AR23" s="25">
        <v>32.14</v>
      </c>
      <c r="AS23" s="10">
        <v>32.299999999999997</v>
      </c>
      <c r="AT23" s="10">
        <v>31.6</v>
      </c>
      <c r="AU23" s="10">
        <v>31.9</v>
      </c>
      <c r="AV23" s="10">
        <v>36.6</v>
      </c>
      <c r="AW23" s="10">
        <v>34.700000000000003</v>
      </c>
      <c r="AX23" s="10">
        <v>33.4</v>
      </c>
      <c r="AY23" s="10">
        <v>23.5</v>
      </c>
      <c r="AZ23" s="10">
        <v>39</v>
      </c>
      <c r="BA23" s="10">
        <v>35.200000000000003</v>
      </c>
      <c r="BB23" s="10">
        <v>30.3</v>
      </c>
      <c r="BC23" s="70">
        <v>30.97226993865031</v>
      </c>
      <c r="BD23" s="70">
        <v>32.456073619631901</v>
      </c>
      <c r="BE23" s="70">
        <v>33.070061349693255</v>
      </c>
      <c r="BF23" s="70">
        <v>28.874478527607362</v>
      </c>
      <c r="BG23" s="91">
        <v>33</v>
      </c>
      <c r="BH23" s="91">
        <v>34</v>
      </c>
      <c r="BI23" s="91">
        <v>40</v>
      </c>
      <c r="BJ23" s="91">
        <v>29.8</v>
      </c>
      <c r="BK23" s="91">
        <v>30.5</v>
      </c>
      <c r="BL23" s="91">
        <v>32.4</v>
      </c>
      <c r="BM23" s="91">
        <v>31.2</v>
      </c>
      <c r="BN23" s="91">
        <v>31.8</v>
      </c>
      <c r="BO23" s="70">
        <v>28.115521472392636</v>
      </c>
      <c r="BP23" s="70">
        <v>29.33496932515337</v>
      </c>
      <c r="BQ23" s="72">
        <v>36.45552147239264</v>
      </c>
      <c r="BR23" s="72">
        <v>26.367361963190184</v>
      </c>
      <c r="BS23" s="2">
        <v>33.82</v>
      </c>
      <c r="BT23" s="2">
        <v>37.35</v>
      </c>
      <c r="BU23" s="2">
        <v>33.200000000000003</v>
      </c>
      <c r="BV23" s="2">
        <v>29.83</v>
      </c>
      <c r="BW23" s="25">
        <v>33.143470743807391</v>
      </c>
      <c r="BX23" s="25">
        <v>31.978176045855765</v>
      </c>
      <c r="BY23" s="25">
        <v>33.807120345549755</v>
      </c>
    </row>
    <row r="24" spans="1:77" x14ac:dyDescent="0.3">
      <c r="A24" s="91" t="s">
        <v>10</v>
      </c>
      <c r="B24" s="91">
        <v>60.49</v>
      </c>
      <c r="C24" s="91">
        <v>25.42</v>
      </c>
      <c r="D24" s="91">
        <v>51.04</v>
      </c>
      <c r="E24" s="91">
        <v>60.55</v>
      </c>
      <c r="F24" s="91">
        <v>40.1</v>
      </c>
      <c r="G24" s="91">
        <v>54.42</v>
      </c>
      <c r="H24" s="91">
        <v>20.260000000000002</v>
      </c>
      <c r="I24" s="91">
        <v>60.43</v>
      </c>
      <c r="J24" s="91">
        <v>29.79</v>
      </c>
      <c r="K24" s="91">
        <v>47.5</v>
      </c>
      <c r="L24" s="91">
        <v>24.7</v>
      </c>
      <c r="M24" s="23">
        <v>44.2</v>
      </c>
      <c r="N24" s="23">
        <v>46.9</v>
      </c>
      <c r="O24" s="23">
        <v>40.6</v>
      </c>
      <c r="P24" s="23">
        <v>31.5</v>
      </c>
      <c r="Q24" s="23">
        <v>38.700000000000003</v>
      </c>
      <c r="R24" s="23">
        <v>62.7</v>
      </c>
      <c r="S24" s="23">
        <v>42.8</v>
      </c>
      <c r="T24" s="23">
        <v>55.2</v>
      </c>
      <c r="U24" s="23">
        <v>32.700000000000003</v>
      </c>
      <c r="V24" s="16">
        <v>47.5</v>
      </c>
      <c r="W24" s="10">
        <v>62.4</v>
      </c>
      <c r="X24" s="10">
        <v>66.2</v>
      </c>
      <c r="Y24" s="10">
        <v>61.1</v>
      </c>
      <c r="Z24" s="10">
        <v>67.400000000000006</v>
      </c>
      <c r="AA24" s="63">
        <v>72.995348837209306</v>
      </c>
      <c r="AB24" s="63">
        <v>45.467441860465115</v>
      </c>
      <c r="AC24" s="63">
        <v>38.158139534883723</v>
      </c>
      <c r="AD24" s="63">
        <v>67.484883720930227</v>
      </c>
      <c r="AE24" s="65">
        <v>135.11627906976744</v>
      </c>
      <c r="AF24" s="63">
        <v>66.443023255813941</v>
      </c>
      <c r="AG24" s="2">
        <v>63.5</v>
      </c>
      <c r="AH24" s="2">
        <v>69.099999999999994</v>
      </c>
      <c r="AI24" s="2">
        <v>77.8</v>
      </c>
      <c r="AJ24" s="2">
        <v>94.5</v>
      </c>
      <c r="AK24" s="2">
        <v>48.6</v>
      </c>
      <c r="AL24" s="2">
        <v>41</v>
      </c>
      <c r="AM24" s="2">
        <v>67.09</v>
      </c>
      <c r="AN24" s="25">
        <v>61.71</v>
      </c>
      <c r="AO24" s="25">
        <v>57.75</v>
      </c>
      <c r="AP24" s="25">
        <v>59.68</v>
      </c>
      <c r="AQ24" s="25">
        <v>67.34</v>
      </c>
      <c r="AR24" s="25">
        <v>60.14</v>
      </c>
      <c r="AS24" s="10">
        <v>63.1</v>
      </c>
      <c r="AT24" s="10">
        <v>61.8</v>
      </c>
      <c r="AU24" s="10">
        <v>60.1</v>
      </c>
      <c r="AV24" s="10">
        <v>62.8</v>
      </c>
      <c r="AW24" s="10">
        <v>60.2</v>
      </c>
      <c r="AX24" s="10">
        <v>60.7</v>
      </c>
      <c r="AY24" s="10">
        <v>46.5</v>
      </c>
      <c r="AZ24" s="10">
        <v>66.7</v>
      </c>
      <c r="BA24" s="10">
        <v>60.3</v>
      </c>
      <c r="BB24" s="10">
        <v>55.4</v>
      </c>
      <c r="BC24" s="70">
        <v>61.445348837209295</v>
      </c>
      <c r="BD24" s="70">
        <v>65.547674418604657</v>
      </c>
      <c r="BE24" s="70">
        <v>63.952325581395343</v>
      </c>
      <c r="BF24" s="70">
        <v>57.627906976744185</v>
      </c>
      <c r="BG24" s="91">
        <v>58.2</v>
      </c>
      <c r="BH24" s="91">
        <v>64.2</v>
      </c>
      <c r="BI24" s="91">
        <v>69.599999999999994</v>
      </c>
      <c r="BJ24" s="91">
        <v>55.6</v>
      </c>
      <c r="BK24" s="91">
        <v>58.1</v>
      </c>
      <c r="BL24" s="91">
        <v>68.7</v>
      </c>
      <c r="BM24" s="91">
        <v>63.1</v>
      </c>
      <c r="BN24" s="91">
        <v>65.900000000000006</v>
      </c>
      <c r="BO24" s="70">
        <v>56.284883720930232</v>
      </c>
      <c r="BP24" s="70">
        <v>53.867441860465121</v>
      </c>
      <c r="BQ24" s="72">
        <v>67.346511627906963</v>
      </c>
      <c r="BR24" s="72">
        <v>56.016279069767435</v>
      </c>
      <c r="BS24" s="2">
        <v>62.03</v>
      </c>
      <c r="BT24" s="2">
        <v>70.64</v>
      </c>
      <c r="BU24" s="2">
        <v>62.78</v>
      </c>
      <c r="BV24" s="2">
        <v>55.74</v>
      </c>
      <c r="BW24" s="25">
        <v>63.879515078479045</v>
      </c>
      <c r="BX24" s="25">
        <v>59.761242962884936</v>
      </c>
      <c r="BY24" s="25">
        <v>62.598992282408737</v>
      </c>
    </row>
    <row r="25" spans="1:77" x14ac:dyDescent="0.3">
      <c r="A25" s="91" t="s">
        <v>11</v>
      </c>
      <c r="B25" s="91">
        <v>7.33</v>
      </c>
      <c r="C25" s="91">
        <v>3.67</v>
      </c>
      <c r="D25" s="91">
        <v>7.23</v>
      </c>
      <c r="E25" s="91">
        <v>7.9</v>
      </c>
      <c r="F25" s="91">
        <v>5.21</v>
      </c>
      <c r="G25" s="91">
        <v>6.9</v>
      </c>
      <c r="H25" s="91">
        <v>2.57</v>
      </c>
      <c r="I25" s="91">
        <v>7.05</v>
      </c>
      <c r="J25" s="91">
        <v>3.64</v>
      </c>
      <c r="K25" s="91">
        <v>5.82</v>
      </c>
      <c r="L25" s="91">
        <v>2.98</v>
      </c>
      <c r="M25" s="23">
        <v>4.97</v>
      </c>
      <c r="N25" s="23">
        <v>5.25</v>
      </c>
      <c r="O25" s="23">
        <v>4.51</v>
      </c>
      <c r="P25" s="23">
        <v>3.62</v>
      </c>
      <c r="Q25" s="23">
        <v>4.6100000000000003</v>
      </c>
      <c r="R25" s="23">
        <v>6.92</v>
      </c>
      <c r="S25" s="23">
        <v>4.92</v>
      </c>
      <c r="T25" s="23">
        <v>6.15</v>
      </c>
      <c r="U25" s="23">
        <v>4.3899999999999997</v>
      </c>
      <c r="V25" s="15">
        <v>5.5</v>
      </c>
      <c r="W25" s="9">
        <v>6.95</v>
      </c>
      <c r="X25" s="9">
        <v>7.41</v>
      </c>
      <c r="Y25" s="9">
        <v>6.8</v>
      </c>
      <c r="Z25" s="9">
        <v>7.32</v>
      </c>
      <c r="AA25" s="24">
        <v>9.0146183953033265</v>
      </c>
      <c r="AB25" s="24">
        <v>5.7614090019569471</v>
      </c>
      <c r="AC25" s="24">
        <v>4.9617651663405091</v>
      </c>
      <c r="AD25" s="24">
        <v>8.526223091976517</v>
      </c>
      <c r="AE25" s="24">
        <v>16.415048923679063</v>
      </c>
      <c r="AF25" s="24">
        <v>8.3027201565557718</v>
      </c>
      <c r="AG25" s="2">
        <v>7.8</v>
      </c>
      <c r="AH25" s="2">
        <v>7.9</v>
      </c>
      <c r="AI25" s="2">
        <v>8.6</v>
      </c>
      <c r="AJ25" s="2">
        <v>11.3</v>
      </c>
      <c r="AK25" s="2">
        <v>5.9</v>
      </c>
      <c r="AL25" s="2">
        <v>4.5</v>
      </c>
      <c r="AM25" s="2">
        <v>7.5730000000000004</v>
      </c>
      <c r="AN25" s="28">
        <v>7.4340000000000002</v>
      </c>
      <c r="AO25" s="28">
        <v>6.843</v>
      </c>
      <c r="AP25" s="28">
        <v>7.1639999999999997</v>
      </c>
      <c r="AQ25" s="28">
        <v>8.1010000000000009</v>
      </c>
      <c r="AR25" s="28">
        <v>7.1920000000000002</v>
      </c>
      <c r="AS25" s="9">
        <v>7</v>
      </c>
      <c r="AT25" s="9">
        <v>6.79</v>
      </c>
      <c r="AU25" s="9">
        <v>6.5</v>
      </c>
      <c r="AV25" s="9">
        <v>7.17</v>
      </c>
      <c r="AW25" s="9">
        <v>6.77</v>
      </c>
      <c r="AX25" s="9">
        <v>7.05</v>
      </c>
      <c r="AY25" s="9">
        <v>4.5999999999999996</v>
      </c>
      <c r="AZ25" s="9">
        <v>7.51</v>
      </c>
      <c r="BA25" s="9">
        <v>6.71</v>
      </c>
      <c r="BB25" s="9">
        <v>6.29</v>
      </c>
      <c r="BC25" s="26">
        <v>7.670289628180039</v>
      </c>
      <c r="BD25" s="26">
        <v>8.2522250489236786</v>
      </c>
      <c r="BE25" s="26">
        <v>7.9343542074364004</v>
      </c>
      <c r="BF25" s="26">
        <v>7.2265949119373776</v>
      </c>
      <c r="BG25" s="91">
        <v>6.63</v>
      </c>
      <c r="BH25" s="91">
        <v>6.92</v>
      </c>
      <c r="BI25" s="91">
        <v>7.54</v>
      </c>
      <c r="BJ25" s="91">
        <v>6.13</v>
      </c>
      <c r="BK25" s="91">
        <v>6.59</v>
      </c>
      <c r="BL25" s="91">
        <v>8.1999999999999993</v>
      </c>
      <c r="BM25" s="91">
        <v>7.43</v>
      </c>
      <c r="BN25" s="91">
        <v>7.51</v>
      </c>
      <c r="BO25" s="26">
        <v>6.8996183953033272</v>
      </c>
      <c r="BP25" s="26">
        <v>6.6628708414872797</v>
      </c>
      <c r="BQ25" s="27">
        <v>8.4268884540117419</v>
      </c>
      <c r="BR25" s="27">
        <v>6.4252954990215265</v>
      </c>
      <c r="BS25" s="2">
        <v>6.9290000000000003</v>
      </c>
      <c r="BT25" s="2">
        <v>8.2240000000000002</v>
      </c>
      <c r="BU25" s="2">
        <v>7.258</v>
      </c>
      <c r="BV25" s="2">
        <v>6.3</v>
      </c>
      <c r="BW25" s="28">
        <v>6.9903273862142559</v>
      </c>
      <c r="BX25" s="28">
        <v>6.5745720590071013</v>
      </c>
      <c r="BY25" s="28">
        <v>6.8368544692862212</v>
      </c>
    </row>
    <row r="26" spans="1:77" x14ac:dyDescent="0.3">
      <c r="A26" s="91" t="s">
        <v>12</v>
      </c>
      <c r="B26" s="91">
        <v>25.46</v>
      </c>
      <c r="C26" s="91">
        <v>13.51</v>
      </c>
      <c r="D26" s="91">
        <v>25.51</v>
      </c>
      <c r="E26" s="91">
        <v>30.62</v>
      </c>
      <c r="F26" s="91">
        <v>19.98</v>
      </c>
      <c r="G26" s="91">
        <v>25.2</v>
      </c>
      <c r="H26" s="91">
        <v>10.64</v>
      </c>
      <c r="I26" s="91">
        <v>25.98</v>
      </c>
      <c r="J26" s="91">
        <v>13.93</v>
      </c>
      <c r="K26" s="91">
        <v>22.2</v>
      </c>
      <c r="L26" s="91">
        <v>11.7</v>
      </c>
      <c r="M26" s="23">
        <v>18.600000000000001</v>
      </c>
      <c r="N26" s="23">
        <v>19.899999999999999</v>
      </c>
      <c r="O26" s="23">
        <v>16.8</v>
      </c>
      <c r="P26" s="23">
        <v>14.3</v>
      </c>
      <c r="Q26" s="23">
        <v>18.399999999999999</v>
      </c>
      <c r="R26" s="23">
        <v>25.5</v>
      </c>
      <c r="S26" s="23">
        <v>19.399999999999999</v>
      </c>
      <c r="T26" s="23">
        <v>22.9</v>
      </c>
      <c r="U26" s="23">
        <v>18.899999999999999</v>
      </c>
      <c r="V26" s="16">
        <v>22.1</v>
      </c>
      <c r="W26" s="10">
        <v>27</v>
      </c>
      <c r="X26" s="10">
        <v>28.1</v>
      </c>
      <c r="Y26" s="10">
        <v>26.6</v>
      </c>
      <c r="Z26" s="10">
        <v>27.5</v>
      </c>
      <c r="AA26" s="63">
        <v>31.92</v>
      </c>
      <c r="AB26" s="63">
        <v>20.442857142857143</v>
      </c>
      <c r="AC26" s="63">
        <v>18.111428571428569</v>
      </c>
      <c r="AD26" s="63">
        <v>31.302857142857142</v>
      </c>
      <c r="AE26" s="63">
        <v>58.68</v>
      </c>
      <c r="AF26" s="63">
        <v>30.779999999999994</v>
      </c>
      <c r="AG26" s="2">
        <v>27.3</v>
      </c>
      <c r="AH26" s="2">
        <v>28.1</v>
      </c>
      <c r="AI26" s="2">
        <v>29.8</v>
      </c>
      <c r="AJ26" s="2">
        <v>38.700000000000003</v>
      </c>
      <c r="AK26" s="2">
        <v>22.7</v>
      </c>
      <c r="AL26" s="2">
        <v>16.3</v>
      </c>
      <c r="AM26" s="2">
        <v>26.93</v>
      </c>
      <c r="AN26" s="29">
        <v>27.04</v>
      </c>
      <c r="AO26" s="29">
        <v>25.35</v>
      </c>
      <c r="AP26" s="29">
        <v>26.61</v>
      </c>
      <c r="AQ26" s="29">
        <v>30.1</v>
      </c>
      <c r="AR26" s="29">
        <v>26.47</v>
      </c>
      <c r="AS26" s="10">
        <v>26.9</v>
      </c>
      <c r="AT26" s="10">
        <v>25.9</v>
      </c>
      <c r="AU26" s="10">
        <v>24.1</v>
      </c>
      <c r="AV26" s="10">
        <v>26.4</v>
      </c>
      <c r="AW26" s="10">
        <v>25.6</v>
      </c>
      <c r="AX26" s="10">
        <v>26.2</v>
      </c>
      <c r="AY26" s="10">
        <v>17.100000000000001</v>
      </c>
      <c r="AZ26" s="10">
        <v>27.9</v>
      </c>
      <c r="BA26" s="10">
        <v>25.1</v>
      </c>
      <c r="BB26" s="10">
        <v>23.3</v>
      </c>
      <c r="BC26" s="70">
        <v>27.24</v>
      </c>
      <c r="BD26" s="70">
        <v>29.751428571428569</v>
      </c>
      <c r="BE26" s="70">
        <v>27.865714285714283</v>
      </c>
      <c r="BF26" s="70">
        <v>25.919999999999998</v>
      </c>
      <c r="BG26" s="91">
        <v>25.8</v>
      </c>
      <c r="BH26" s="91">
        <v>25.1</v>
      </c>
      <c r="BI26" s="91">
        <v>28.9</v>
      </c>
      <c r="BJ26" s="91">
        <v>22.9</v>
      </c>
      <c r="BK26" s="91">
        <v>23.1</v>
      </c>
      <c r="BL26" s="91">
        <v>30.9</v>
      </c>
      <c r="BM26" s="91">
        <v>27.6</v>
      </c>
      <c r="BN26" s="91">
        <v>27.6</v>
      </c>
      <c r="BO26" s="70">
        <v>23.331428571428571</v>
      </c>
      <c r="BP26" s="70">
        <v>22.911428571428569</v>
      </c>
      <c r="BQ26" s="72">
        <v>29.1</v>
      </c>
      <c r="BR26" s="72">
        <v>22.542857142857144</v>
      </c>
      <c r="BS26" s="2">
        <v>24.64</v>
      </c>
      <c r="BT26" s="2">
        <v>31.11</v>
      </c>
      <c r="BU26" s="2">
        <v>26.22</v>
      </c>
      <c r="BV26" s="2">
        <v>22.87</v>
      </c>
      <c r="BW26" s="29">
        <v>25.415474244905305</v>
      </c>
      <c r="BX26" s="29">
        <v>23.808582166733391</v>
      </c>
      <c r="BY26" s="29">
        <v>24.881901859777585</v>
      </c>
    </row>
    <row r="27" spans="1:77" x14ac:dyDescent="0.3">
      <c r="A27" s="91" t="s">
        <v>13</v>
      </c>
      <c r="B27" s="91">
        <v>4.5599999999999996</v>
      </c>
      <c r="C27" s="91">
        <v>2.89</v>
      </c>
      <c r="D27" s="91">
        <v>4.79</v>
      </c>
      <c r="E27" s="91">
        <v>5.64</v>
      </c>
      <c r="F27" s="91">
        <v>3.89</v>
      </c>
      <c r="G27" s="91">
        <v>4.87</v>
      </c>
      <c r="H27" s="91">
        <v>2.2999999999999998</v>
      </c>
      <c r="I27" s="91">
        <v>5.04</v>
      </c>
      <c r="J27" s="91">
        <v>2.8</v>
      </c>
      <c r="K27" s="91">
        <v>4.45</v>
      </c>
      <c r="L27" s="91">
        <v>2.39</v>
      </c>
      <c r="M27" s="23">
        <v>3.5</v>
      </c>
      <c r="N27" s="23">
        <v>3.75</v>
      </c>
      <c r="O27" s="23">
        <v>3.44</v>
      </c>
      <c r="P27" s="23">
        <v>2.82</v>
      </c>
      <c r="Q27" s="23">
        <v>3.71</v>
      </c>
      <c r="R27" s="23">
        <v>4.45</v>
      </c>
      <c r="S27" s="23">
        <v>3.95</v>
      </c>
      <c r="T27" s="23">
        <v>4.32</v>
      </c>
      <c r="U27" s="23">
        <v>4.1900000000000004</v>
      </c>
      <c r="V27" s="15">
        <v>4.3</v>
      </c>
      <c r="W27" s="9">
        <v>4.8899999999999997</v>
      </c>
      <c r="X27" s="9">
        <v>5.3</v>
      </c>
      <c r="Y27" s="9">
        <v>5.0999999999999996</v>
      </c>
      <c r="Z27" s="9">
        <v>5.13</v>
      </c>
      <c r="AA27" s="24">
        <v>5.6181034482758623</v>
      </c>
      <c r="AB27" s="24">
        <v>3.830172413793103</v>
      </c>
      <c r="AC27" s="24">
        <v>3.4482758620689653</v>
      </c>
      <c r="AD27" s="24">
        <v>6.3491379310344831</v>
      </c>
      <c r="AE27" s="63">
        <v>10.568965517241379</v>
      </c>
      <c r="AF27" s="24">
        <v>6.011206896551724</v>
      </c>
      <c r="AG27" s="2">
        <v>6</v>
      </c>
      <c r="AH27" s="2">
        <v>5.9</v>
      </c>
      <c r="AI27" s="2">
        <v>6.1</v>
      </c>
      <c r="AJ27" s="2">
        <v>7.2</v>
      </c>
      <c r="AK27" s="2">
        <v>5.6</v>
      </c>
      <c r="AL27" s="2">
        <v>3.5</v>
      </c>
      <c r="AM27" s="2">
        <v>4.1840000000000002</v>
      </c>
      <c r="AN27" s="28">
        <v>5.0380000000000003</v>
      </c>
      <c r="AO27" s="28">
        <v>4.8040000000000003</v>
      </c>
      <c r="AP27" s="28">
        <v>4.99</v>
      </c>
      <c r="AQ27" s="28">
        <v>5.6440000000000001</v>
      </c>
      <c r="AR27" s="28">
        <v>5.03</v>
      </c>
      <c r="AS27" s="9">
        <v>5.1100000000000003</v>
      </c>
      <c r="AT27" s="9">
        <v>5.0599999999999996</v>
      </c>
      <c r="AU27" s="9">
        <v>4.43</v>
      </c>
      <c r="AV27" s="9">
        <v>5</v>
      </c>
      <c r="AW27" s="9">
        <v>5.01</v>
      </c>
      <c r="AX27" s="9">
        <v>5.0599999999999996</v>
      </c>
      <c r="AY27" s="9">
        <v>3.23</v>
      </c>
      <c r="AZ27" s="9">
        <v>5.43</v>
      </c>
      <c r="BA27" s="9">
        <v>4.72</v>
      </c>
      <c r="BB27" s="9">
        <v>4.47</v>
      </c>
      <c r="BC27" s="26">
        <v>4.9853448275862071</v>
      </c>
      <c r="BD27" s="26">
        <v>6.0603448275862073</v>
      </c>
      <c r="BE27" s="26">
        <v>5.0827586206896553</v>
      </c>
      <c r="BF27" s="26">
        <v>4.9068965517241381</v>
      </c>
      <c r="BG27" s="91">
        <v>3.95</v>
      </c>
      <c r="BH27" s="91">
        <v>3.82</v>
      </c>
      <c r="BI27" s="91">
        <v>4.45</v>
      </c>
      <c r="BJ27" s="91">
        <v>4.3600000000000003</v>
      </c>
      <c r="BK27" s="91">
        <v>3.66</v>
      </c>
      <c r="BL27" s="91">
        <v>5.73</v>
      </c>
      <c r="BM27" s="91">
        <v>5.26</v>
      </c>
      <c r="BN27" s="91">
        <v>5.07</v>
      </c>
      <c r="BO27" s="26">
        <v>4.113793103448276</v>
      </c>
      <c r="BP27" s="26">
        <v>4.0327586206896555</v>
      </c>
      <c r="BQ27" s="27">
        <v>4.9008620689655169</v>
      </c>
      <c r="BR27" s="27">
        <v>4.1163793103448274</v>
      </c>
      <c r="BS27" s="2">
        <v>3.8719999999999999</v>
      </c>
      <c r="BT27" s="2">
        <v>5.7720000000000002</v>
      </c>
      <c r="BU27" s="2">
        <v>4.2889999999999997</v>
      </c>
      <c r="BV27" s="2">
        <v>3.7480000000000002</v>
      </c>
      <c r="BW27" s="28">
        <v>4.8632615276779072</v>
      </c>
      <c r="BX27" s="28">
        <v>4.5756836946262363</v>
      </c>
      <c r="BY27" s="28">
        <v>4.8825748746585971</v>
      </c>
    </row>
    <row r="28" spans="1:77" x14ac:dyDescent="0.3">
      <c r="A28" s="91" t="s">
        <v>14</v>
      </c>
      <c r="B28" s="91">
        <v>1.21</v>
      </c>
      <c r="C28" s="91">
        <v>0.74</v>
      </c>
      <c r="D28" s="91">
        <v>1.1100000000000001</v>
      </c>
      <c r="E28" s="91">
        <v>1.31</v>
      </c>
      <c r="F28" s="91">
        <v>0.93</v>
      </c>
      <c r="G28" s="91">
        <v>1.1200000000000001</v>
      </c>
      <c r="H28" s="91">
        <v>0.41</v>
      </c>
      <c r="I28" s="91">
        <v>1.1399999999999999</v>
      </c>
      <c r="J28" s="91">
        <v>0.56000000000000005</v>
      </c>
      <c r="K28" s="91">
        <v>0.9</v>
      </c>
      <c r="L28" s="91">
        <v>0.45</v>
      </c>
      <c r="M28" s="23">
        <v>0.93</v>
      </c>
      <c r="N28" s="23">
        <v>0.96</v>
      </c>
      <c r="O28" s="23">
        <v>0.87</v>
      </c>
      <c r="P28" s="23">
        <v>0.83</v>
      </c>
      <c r="Q28" s="23">
        <v>0.92</v>
      </c>
      <c r="R28" s="23">
        <v>1.32</v>
      </c>
      <c r="S28" s="23">
        <v>0.99</v>
      </c>
      <c r="T28" s="23">
        <v>1.1200000000000001</v>
      </c>
      <c r="U28" s="23">
        <v>1.03</v>
      </c>
      <c r="V28" s="15">
        <v>1.18</v>
      </c>
      <c r="W28" s="9">
        <v>1.36</v>
      </c>
      <c r="X28" s="9">
        <v>1.44</v>
      </c>
      <c r="Y28" s="9">
        <v>1.4</v>
      </c>
      <c r="Z28" s="9">
        <v>1.19</v>
      </c>
      <c r="AA28" s="24">
        <v>1.555409090909091</v>
      </c>
      <c r="AB28" s="24">
        <v>1.0657272727272726</v>
      </c>
      <c r="AC28" s="24">
        <v>1.0285909090909091</v>
      </c>
      <c r="AD28" s="24">
        <v>1.7920454545454547</v>
      </c>
      <c r="AE28" s="24">
        <v>2.9173636363636364</v>
      </c>
      <c r="AF28" s="24">
        <v>1.6702727272727274</v>
      </c>
      <c r="AG28" s="2">
        <v>1.8</v>
      </c>
      <c r="AH28" s="2">
        <v>1.7</v>
      </c>
      <c r="AI28" s="2">
        <v>1.7</v>
      </c>
      <c r="AJ28" s="2">
        <v>2.1</v>
      </c>
      <c r="AK28" s="2">
        <v>1.8</v>
      </c>
      <c r="AL28" s="2">
        <v>1.1000000000000001</v>
      </c>
      <c r="AM28" s="2">
        <v>1.0740000000000001</v>
      </c>
      <c r="AN28" s="28">
        <v>1.2509999999999999</v>
      </c>
      <c r="AO28" s="28">
        <v>1.198</v>
      </c>
      <c r="AP28" s="28">
        <v>1.2230000000000001</v>
      </c>
      <c r="AQ28" s="28">
        <v>1.3540000000000001</v>
      </c>
      <c r="AR28" s="28">
        <v>1.26</v>
      </c>
      <c r="AS28" s="9">
        <v>1.23</v>
      </c>
      <c r="AT28" s="9">
        <v>1.26</v>
      </c>
      <c r="AU28" s="9">
        <v>1.1299999999999999</v>
      </c>
      <c r="AV28" s="9">
        <v>1.34</v>
      </c>
      <c r="AW28" s="9">
        <v>1.3</v>
      </c>
      <c r="AX28" s="9">
        <v>1.42</v>
      </c>
      <c r="AY28" s="9">
        <v>0.77</v>
      </c>
      <c r="AZ28" s="9">
        <v>1.36</v>
      </c>
      <c r="BA28" s="9">
        <v>1.25</v>
      </c>
      <c r="BB28" s="9">
        <v>1.27</v>
      </c>
      <c r="BC28" s="26">
        <v>1.3826818181818181</v>
      </c>
      <c r="BD28" s="26">
        <v>1.3593636363636366</v>
      </c>
      <c r="BE28" s="26">
        <v>1.4837272727272726</v>
      </c>
      <c r="BF28" s="26">
        <v>1.4854545454545454</v>
      </c>
      <c r="BG28" s="91">
        <v>1.19</v>
      </c>
      <c r="BH28" s="91">
        <v>1.22</v>
      </c>
      <c r="BI28" s="91">
        <v>1.2</v>
      </c>
      <c r="BJ28" s="91">
        <v>0.93</v>
      </c>
      <c r="BK28" s="91">
        <v>0.96</v>
      </c>
      <c r="BL28" s="91">
        <v>1.48</v>
      </c>
      <c r="BM28" s="91">
        <v>1.44</v>
      </c>
      <c r="BN28" s="91">
        <v>1.3</v>
      </c>
      <c r="BO28" s="26">
        <v>1.1451818181818183</v>
      </c>
      <c r="BP28" s="26">
        <v>1.2954545454545454</v>
      </c>
      <c r="BQ28" s="27">
        <v>1.4034090909090908</v>
      </c>
      <c r="BR28" s="27">
        <v>1.0398181818181818</v>
      </c>
      <c r="BS28" s="2">
        <v>0.97199999999999998</v>
      </c>
      <c r="BT28" s="2">
        <v>1.377</v>
      </c>
      <c r="BU28" s="2">
        <v>1.0840000000000001</v>
      </c>
      <c r="BV28" s="2">
        <v>0.99099999999999999</v>
      </c>
      <c r="BW28" s="28">
        <v>1.5940915891327243</v>
      </c>
      <c r="BX28" s="28">
        <v>1.3462269772788609</v>
      </c>
      <c r="BY28" s="28">
        <v>1.3044499842384509</v>
      </c>
    </row>
    <row r="29" spans="1:77" x14ac:dyDescent="0.3">
      <c r="A29" s="91" t="s">
        <v>15</v>
      </c>
      <c r="B29" s="91">
        <v>3.83</v>
      </c>
      <c r="C29" s="91">
        <v>2.4</v>
      </c>
      <c r="D29" s="91">
        <v>3.89</v>
      </c>
      <c r="E29" s="91">
        <v>4.63</v>
      </c>
      <c r="F29" s="91">
        <v>3.13</v>
      </c>
      <c r="G29" s="91">
        <v>4.0199999999999996</v>
      </c>
      <c r="H29" s="91">
        <v>1.91</v>
      </c>
      <c r="I29" s="91">
        <v>3.78</v>
      </c>
      <c r="J29" s="91">
        <v>2.38</v>
      </c>
      <c r="K29" s="91">
        <v>3.48</v>
      </c>
      <c r="L29" s="91">
        <v>1.86</v>
      </c>
      <c r="M29" s="23">
        <v>2.81</v>
      </c>
      <c r="N29" s="23">
        <v>3.01</v>
      </c>
      <c r="O29" s="23">
        <v>2.3199999999999998</v>
      </c>
      <c r="P29" s="23">
        <v>2.2400000000000002</v>
      </c>
      <c r="Q29" s="23">
        <v>3.02</v>
      </c>
      <c r="R29" s="23">
        <v>3.49</v>
      </c>
      <c r="S29" s="23">
        <v>3.29</v>
      </c>
      <c r="T29" s="23">
        <v>3.51</v>
      </c>
      <c r="U29" s="23">
        <v>3.88</v>
      </c>
      <c r="V29" s="15">
        <v>3.7</v>
      </c>
      <c r="W29" s="9">
        <v>4.18</v>
      </c>
      <c r="X29" s="9">
        <v>4.2699999999999996</v>
      </c>
      <c r="Y29" s="9">
        <v>4.47</v>
      </c>
      <c r="Z29" s="9">
        <v>4.28</v>
      </c>
      <c r="AA29" s="24">
        <v>4.7342872928176796</v>
      </c>
      <c r="AB29" s="24">
        <v>3.3195524861878449</v>
      </c>
      <c r="AC29" s="24">
        <v>3.0229005524861878</v>
      </c>
      <c r="AD29" s="24">
        <v>5.4299447513812149</v>
      </c>
      <c r="AE29" s="24">
        <v>8.3244696132596676</v>
      </c>
      <c r="AF29" s="24">
        <v>5.0708397790055253</v>
      </c>
      <c r="AG29" s="2">
        <v>5.0999999999999996</v>
      </c>
      <c r="AH29" s="2">
        <v>5</v>
      </c>
      <c r="AI29" s="2">
        <v>5.2</v>
      </c>
      <c r="AJ29" s="2">
        <v>5.9</v>
      </c>
      <c r="AK29" s="2">
        <v>5.2</v>
      </c>
      <c r="AL29" s="2">
        <v>3.3</v>
      </c>
      <c r="AM29" s="2">
        <v>3.395</v>
      </c>
      <c r="AN29" s="28">
        <v>3.6469999999999998</v>
      </c>
      <c r="AO29" s="28">
        <v>3.44</v>
      </c>
      <c r="AP29" s="28">
        <v>3.6360000000000001</v>
      </c>
      <c r="AQ29" s="28">
        <v>4.0679999999999996</v>
      </c>
      <c r="AR29" s="28">
        <v>3.6680000000000001</v>
      </c>
      <c r="AS29" s="9">
        <v>4.6100000000000003</v>
      </c>
      <c r="AT29" s="9">
        <v>4.4000000000000004</v>
      </c>
      <c r="AU29" s="9">
        <v>3.95</v>
      </c>
      <c r="AV29" s="9">
        <v>3.84</v>
      </c>
      <c r="AW29" s="9">
        <v>3.52</v>
      </c>
      <c r="AX29" s="9">
        <v>4.1500000000000004</v>
      </c>
      <c r="AY29" s="9">
        <v>2.64</v>
      </c>
      <c r="AZ29" s="9">
        <v>3.59</v>
      </c>
      <c r="BA29" s="9">
        <v>3.13</v>
      </c>
      <c r="BB29" s="9">
        <v>4.03</v>
      </c>
      <c r="BC29" s="26">
        <v>4.2502762430939232</v>
      </c>
      <c r="BD29" s="26">
        <v>5.2798839779005524</v>
      </c>
      <c r="BE29" s="26">
        <v>4.4150828729281768</v>
      </c>
      <c r="BF29" s="26">
        <v>4.1774143646408834</v>
      </c>
      <c r="BG29" s="91">
        <v>3.25</v>
      </c>
      <c r="BH29" s="91">
        <v>3.15</v>
      </c>
      <c r="BI29" s="91">
        <v>3.58</v>
      </c>
      <c r="BJ29" s="91">
        <v>2.87</v>
      </c>
      <c r="BK29" s="91">
        <v>2.96</v>
      </c>
      <c r="BL29" s="91">
        <v>4.83</v>
      </c>
      <c r="BM29" s="91">
        <v>4.3499999999999996</v>
      </c>
      <c r="BN29" s="91">
        <v>4.38</v>
      </c>
      <c r="BO29" s="26">
        <v>3.4973701657458562</v>
      </c>
      <c r="BP29" s="26">
        <v>3.3568508287292818</v>
      </c>
      <c r="BQ29" s="27">
        <v>4.3604364640883979</v>
      </c>
      <c r="BR29" s="27">
        <v>3.5051767955801107</v>
      </c>
      <c r="BS29" s="2">
        <v>3.14</v>
      </c>
      <c r="BT29" s="2">
        <v>4.9249999999999998</v>
      </c>
      <c r="BU29" s="2">
        <v>3.556</v>
      </c>
      <c r="BV29" s="2">
        <v>3.1480000000000001</v>
      </c>
      <c r="BW29" s="28">
        <v>3.786152530211258</v>
      </c>
      <c r="BX29" s="28">
        <v>3.8026549659231694</v>
      </c>
      <c r="BY29" s="28">
        <v>3.8703809825808229</v>
      </c>
    </row>
    <row r="30" spans="1:77" x14ac:dyDescent="0.3">
      <c r="A30" s="91" t="s">
        <v>16</v>
      </c>
      <c r="B30" s="91">
        <v>0.54</v>
      </c>
      <c r="C30" s="91">
        <v>0.36</v>
      </c>
      <c r="D30" s="91">
        <v>0.55000000000000004</v>
      </c>
      <c r="E30" s="91">
        <v>0.67</v>
      </c>
      <c r="F30" s="91">
        <v>0.44</v>
      </c>
      <c r="G30" s="91">
        <v>0.55000000000000004</v>
      </c>
      <c r="H30" s="91">
        <v>0.27</v>
      </c>
      <c r="I30" s="91">
        <v>0.54</v>
      </c>
      <c r="J30" s="91">
        <v>0.32</v>
      </c>
      <c r="K30" s="91">
        <v>0.5</v>
      </c>
      <c r="L30" s="91">
        <v>0.27</v>
      </c>
      <c r="M30" s="23">
        <v>0.4</v>
      </c>
      <c r="N30" s="23">
        <v>0.43</v>
      </c>
      <c r="O30" s="23">
        <v>0.34</v>
      </c>
      <c r="P30" s="23">
        <v>0.32</v>
      </c>
      <c r="Q30" s="23">
        <v>0.42</v>
      </c>
      <c r="R30" s="23">
        <v>0.48</v>
      </c>
      <c r="S30" s="23">
        <v>0.47</v>
      </c>
      <c r="T30" s="23">
        <v>0.49</v>
      </c>
      <c r="U30" s="23">
        <v>0.55000000000000004</v>
      </c>
      <c r="V30" s="15">
        <v>0.51</v>
      </c>
      <c r="W30" s="9">
        <v>0.54</v>
      </c>
      <c r="X30" s="9">
        <v>0.61</v>
      </c>
      <c r="Y30" s="9">
        <v>0.59</v>
      </c>
      <c r="Z30" s="9">
        <v>0.57999999999999996</v>
      </c>
      <c r="AA30" s="24">
        <v>0.60198930481283419</v>
      </c>
      <c r="AB30" s="24">
        <v>0.43873796791443848</v>
      </c>
      <c r="AC30" s="24">
        <v>0.39537433155080215</v>
      </c>
      <c r="AD30" s="24">
        <v>0.69551871657754005</v>
      </c>
      <c r="AE30" s="24">
        <v>0.97015508021390384</v>
      </c>
      <c r="AF30" s="24">
        <v>0.64620320855614977</v>
      </c>
      <c r="AG30" s="2">
        <v>0.7</v>
      </c>
      <c r="AH30" s="2">
        <v>0.6</v>
      </c>
      <c r="AI30" s="2">
        <v>0.7</v>
      </c>
      <c r="AJ30" s="2">
        <v>0.7</v>
      </c>
      <c r="AK30" s="2">
        <v>0.7</v>
      </c>
      <c r="AL30" s="2">
        <v>0.4</v>
      </c>
      <c r="AM30" s="2">
        <v>0.42199999999999999</v>
      </c>
      <c r="AN30" s="28">
        <v>0.505</v>
      </c>
      <c r="AO30" s="28">
        <v>0.49199999999999999</v>
      </c>
      <c r="AP30" s="28">
        <v>0.51800000000000002</v>
      </c>
      <c r="AQ30" s="28">
        <v>0.56999999999999995</v>
      </c>
      <c r="AR30" s="28">
        <v>0.496</v>
      </c>
      <c r="AS30" s="9">
        <v>0.62</v>
      </c>
      <c r="AT30" s="9">
        <v>0.61</v>
      </c>
      <c r="AU30" s="9">
        <v>0.53</v>
      </c>
      <c r="AV30" s="9">
        <v>0.63</v>
      </c>
      <c r="AW30" s="9">
        <v>0.64</v>
      </c>
      <c r="AX30" s="9">
        <v>0.6</v>
      </c>
      <c r="AY30" s="9">
        <v>0.39</v>
      </c>
      <c r="AZ30" s="9">
        <v>0.67</v>
      </c>
      <c r="BA30" s="9">
        <v>0.56999999999999995</v>
      </c>
      <c r="BB30" s="9">
        <v>0.53</v>
      </c>
      <c r="BC30" s="26">
        <v>0.54842245989304816</v>
      </c>
      <c r="BD30" s="26">
        <v>0.66831016042780755</v>
      </c>
      <c r="BE30" s="26">
        <v>0.55692513368983965</v>
      </c>
      <c r="BF30" s="26">
        <v>0.53651871657754013</v>
      </c>
      <c r="BG30" s="91">
        <v>0.6</v>
      </c>
      <c r="BH30" s="91">
        <v>0.50700000000000001</v>
      </c>
      <c r="BI30" s="91">
        <v>0.53400000000000003</v>
      </c>
      <c r="BJ30" s="91">
        <v>0.34</v>
      </c>
      <c r="BK30" s="91">
        <v>0.42</v>
      </c>
      <c r="BL30" s="91">
        <v>0.7</v>
      </c>
      <c r="BM30" s="91">
        <v>0.63</v>
      </c>
      <c r="BN30" s="91">
        <v>0.61</v>
      </c>
      <c r="BO30" s="26">
        <v>0.4302352941176471</v>
      </c>
      <c r="BP30" s="26">
        <v>0.4234331550802139</v>
      </c>
      <c r="BQ30" s="27">
        <v>0.53991978609625668</v>
      </c>
      <c r="BR30" s="27">
        <v>0.44213903743315514</v>
      </c>
      <c r="BS30" s="2">
        <v>0.40600000000000003</v>
      </c>
      <c r="BT30" s="2">
        <v>0.64500000000000002</v>
      </c>
      <c r="BU30" s="2">
        <v>0.45800000000000002</v>
      </c>
      <c r="BV30" s="2">
        <v>0.41799999999999998</v>
      </c>
      <c r="BW30" s="28">
        <v>0.52340741424294757</v>
      </c>
      <c r="BX30" s="28">
        <v>0.48531900202530182</v>
      </c>
      <c r="BY30" s="28">
        <v>0.54449575684486828</v>
      </c>
    </row>
    <row r="31" spans="1:77" x14ac:dyDescent="0.3">
      <c r="A31" s="91" t="s">
        <v>17</v>
      </c>
      <c r="B31" s="91">
        <v>3.04</v>
      </c>
      <c r="C31" s="91">
        <v>1.92</v>
      </c>
      <c r="D31" s="91">
        <v>2.91</v>
      </c>
      <c r="E31" s="91">
        <v>3.45</v>
      </c>
      <c r="F31" s="91">
        <v>2.31</v>
      </c>
      <c r="G31" s="91">
        <v>2.97</v>
      </c>
      <c r="H31" s="91">
        <v>1.48</v>
      </c>
      <c r="I31" s="91">
        <v>2.85</v>
      </c>
      <c r="J31" s="91">
        <v>1.78</v>
      </c>
      <c r="K31" s="91">
        <v>2.69</v>
      </c>
      <c r="L31" s="91">
        <v>1.42</v>
      </c>
      <c r="M31" s="91">
        <v>2.1800000000000002</v>
      </c>
      <c r="N31" s="23">
        <v>2.29</v>
      </c>
      <c r="O31" s="23">
        <v>1.83</v>
      </c>
      <c r="P31" s="23">
        <v>1.83</v>
      </c>
      <c r="Q31" s="23">
        <v>2.39</v>
      </c>
      <c r="R31" s="23">
        <v>2.66</v>
      </c>
      <c r="S31" s="23">
        <v>2.57</v>
      </c>
      <c r="T31" s="23">
        <v>2.69</v>
      </c>
      <c r="U31" s="23">
        <v>2.97</v>
      </c>
      <c r="V31" s="15">
        <v>2.62</v>
      </c>
      <c r="W31" s="9">
        <v>2.87</v>
      </c>
      <c r="X31" s="9">
        <v>3.14</v>
      </c>
      <c r="Y31" s="9">
        <v>3.2</v>
      </c>
      <c r="Z31" s="9">
        <v>3.06</v>
      </c>
      <c r="AA31" s="24">
        <v>2.7988930481283423</v>
      </c>
      <c r="AB31" s="24">
        <v>2.1582245989304814</v>
      </c>
      <c r="AC31" s="24">
        <v>2.0605989304812833</v>
      </c>
      <c r="AD31" s="24">
        <v>3.5040641711229941</v>
      </c>
      <c r="AE31" s="24">
        <v>4.2902994652406417</v>
      </c>
      <c r="AF31" s="24">
        <v>3.1318663101604276</v>
      </c>
      <c r="AG31" s="2">
        <v>3.5</v>
      </c>
      <c r="AH31" s="2">
        <v>3.4</v>
      </c>
      <c r="AI31" s="2">
        <v>3.5</v>
      </c>
      <c r="AJ31" s="2">
        <v>3.8</v>
      </c>
      <c r="AK31" s="2">
        <v>3.6</v>
      </c>
      <c r="AL31" s="2">
        <v>2.5</v>
      </c>
      <c r="AM31" s="2">
        <v>2.2410000000000001</v>
      </c>
      <c r="AN31" s="28">
        <v>2.8260000000000001</v>
      </c>
      <c r="AO31" s="28">
        <v>2.7829999999999999</v>
      </c>
      <c r="AP31" s="28">
        <v>2.895</v>
      </c>
      <c r="AQ31" s="28">
        <v>3.1890000000000001</v>
      </c>
      <c r="AR31" s="28">
        <v>2.778</v>
      </c>
      <c r="AS31" s="9">
        <v>3.11</v>
      </c>
      <c r="AT31" s="9">
        <v>2.95</v>
      </c>
      <c r="AU31" s="9">
        <v>2.7</v>
      </c>
      <c r="AV31" s="9">
        <v>2.92</v>
      </c>
      <c r="AW31" s="9">
        <v>2.95</v>
      </c>
      <c r="AX31" s="9">
        <v>3.22</v>
      </c>
      <c r="AY31" s="9">
        <v>1.81</v>
      </c>
      <c r="AZ31" s="9">
        <v>2.92</v>
      </c>
      <c r="BA31" s="9">
        <v>2.67</v>
      </c>
      <c r="BB31" s="9">
        <v>3.02</v>
      </c>
      <c r="BC31" s="26">
        <v>2.7919197860962566</v>
      </c>
      <c r="BD31" s="26">
        <v>3.2687165775401068</v>
      </c>
      <c r="BE31" s="26">
        <v>2.8154545454545454</v>
      </c>
      <c r="BF31" s="26">
        <v>2.6350213903743316</v>
      </c>
      <c r="BG31" s="91">
        <v>2.65</v>
      </c>
      <c r="BH31" s="91">
        <v>2.5099999999999998</v>
      </c>
      <c r="BI31" s="91">
        <v>2.72</v>
      </c>
      <c r="BJ31" s="91">
        <v>2.25</v>
      </c>
      <c r="BK31" s="91">
        <v>2.16</v>
      </c>
      <c r="BL31" s="91">
        <v>3.64</v>
      </c>
      <c r="BM31" s="91">
        <v>3.25</v>
      </c>
      <c r="BN31" s="91">
        <v>3.13</v>
      </c>
      <c r="BO31" s="26">
        <v>2.130331550802139</v>
      </c>
      <c r="BP31" s="26">
        <v>2.098951871657754</v>
      </c>
      <c r="BQ31" s="27">
        <v>2.5713903743315507</v>
      </c>
      <c r="BR31" s="27">
        <v>2.2340588235294119</v>
      </c>
      <c r="BS31" s="2">
        <v>2.1720000000000002</v>
      </c>
      <c r="BT31" s="2">
        <v>3.43</v>
      </c>
      <c r="BU31" s="2">
        <v>2.46</v>
      </c>
      <c r="BV31" s="2">
        <v>2.238</v>
      </c>
      <c r="BW31" s="28">
        <v>2.7326305701259268</v>
      </c>
      <c r="BX31" s="28">
        <v>2.7451860283736109</v>
      </c>
      <c r="BY31" s="28">
        <v>2.8734149084118927</v>
      </c>
    </row>
    <row r="32" spans="1:77" x14ac:dyDescent="0.3">
      <c r="A32" s="91" t="s">
        <v>18</v>
      </c>
      <c r="B32" s="91">
        <v>0.62</v>
      </c>
      <c r="C32" s="91">
        <v>0.39</v>
      </c>
      <c r="D32" s="91">
        <v>0.59</v>
      </c>
      <c r="E32" s="91">
        <v>0.67</v>
      </c>
      <c r="F32" s="91">
        <v>0.47</v>
      </c>
      <c r="G32" s="91">
        <v>0.6</v>
      </c>
      <c r="H32" s="91">
        <v>0.28000000000000003</v>
      </c>
      <c r="I32" s="91">
        <v>0.53</v>
      </c>
      <c r="J32" s="91">
        <v>0.33</v>
      </c>
      <c r="K32" s="91">
        <v>0.5</v>
      </c>
      <c r="L32" s="91">
        <v>0.28000000000000003</v>
      </c>
      <c r="M32" s="23">
        <v>0.4</v>
      </c>
      <c r="N32" s="23">
        <v>0.42</v>
      </c>
      <c r="O32" s="23">
        <v>0.36</v>
      </c>
      <c r="P32" s="23">
        <v>0.32</v>
      </c>
      <c r="Q32" s="23">
        <v>0.43</v>
      </c>
      <c r="R32" s="23">
        <v>0.5</v>
      </c>
      <c r="S32" s="23">
        <v>0.49</v>
      </c>
      <c r="T32" s="23">
        <v>0.47</v>
      </c>
      <c r="U32" s="23">
        <v>0.56999999999999995</v>
      </c>
      <c r="V32" s="15">
        <v>0.48</v>
      </c>
      <c r="W32" s="9">
        <v>0.53</v>
      </c>
      <c r="X32" s="9">
        <v>0.59</v>
      </c>
      <c r="Y32" s="9">
        <v>0.57999999999999996</v>
      </c>
      <c r="Z32" s="9">
        <v>0.56999999999999995</v>
      </c>
      <c r="AA32" s="24">
        <v>0.50896825396825396</v>
      </c>
      <c r="AB32" s="24">
        <v>0.39111111111111113</v>
      </c>
      <c r="AC32" s="24">
        <v>0.3753968253968254</v>
      </c>
      <c r="AD32" s="24">
        <v>0.60587301587301579</v>
      </c>
      <c r="AE32" s="24">
        <v>0.72373015873015867</v>
      </c>
      <c r="AF32" s="24">
        <v>0.56484126984126992</v>
      </c>
      <c r="AG32" s="2">
        <v>0.6</v>
      </c>
      <c r="AH32" s="2">
        <v>0.6</v>
      </c>
      <c r="AI32" s="2">
        <v>0.6</v>
      </c>
      <c r="AJ32" s="2">
        <v>0.7</v>
      </c>
      <c r="AK32" s="2">
        <v>0.7</v>
      </c>
      <c r="AL32" s="2">
        <v>0.5</v>
      </c>
      <c r="AM32" s="2">
        <v>0.42399999999999999</v>
      </c>
      <c r="AN32" s="28">
        <v>0.54600000000000004</v>
      </c>
      <c r="AO32" s="28">
        <v>0.54100000000000004</v>
      </c>
      <c r="AP32" s="28">
        <v>0.55800000000000005</v>
      </c>
      <c r="AQ32" s="28">
        <v>0.61399999999999999</v>
      </c>
      <c r="AR32" s="28">
        <v>0.53400000000000003</v>
      </c>
      <c r="AS32" s="9">
        <v>0.56000000000000005</v>
      </c>
      <c r="AT32" s="9">
        <v>0.56000000000000005</v>
      </c>
      <c r="AU32" s="9">
        <v>0.5</v>
      </c>
      <c r="AV32" s="9">
        <v>0.57999999999999996</v>
      </c>
      <c r="AW32" s="9">
        <v>0.56999999999999995</v>
      </c>
      <c r="AX32" s="9">
        <v>0.57999999999999996</v>
      </c>
      <c r="AY32" s="9">
        <v>0.36</v>
      </c>
      <c r="AZ32" s="9">
        <v>0.56999999999999995</v>
      </c>
      <c r="BA32" s="9">
        <v>0.55000000000000004</v>
      </c>
      <c r="BB32" s="9">
        <v>0.55000000000000004</v>
      </c>
      <c r="BC32" s="26">
        <v>0.51507936507936503</v>
      </c>
      <c r="BD32" s="26">
        <v>0.5805555555555556</v>
      </c>
      <c r="BE32" s="26">
        <v>0.5046031746031745</v>
      </c>
      <c r="BF32" s="26">
        <v>0.48976190476190484</v>
      </c>
      <c r="BG32" s="91">
        <v>0.51</v>
      </c>
      <c r="BH32" s="91">
        <v>0.442</v>
      </c>
      <c r="BI32" s="91">
        <v>0.46</v>
      </c>
      <c r="BJ32" s="91">
        <v>0.42</v>
      </c>
      <c r="BK32" s="91">
        <v>0.4</v>
      </c>
      <c r="BL32" s="91">
        <v>0.68</v>
      </c>
      <c r="BM32" s="91">
        <v>0.6</v>
      </c>
      <c r="BN32" s="91">
        <v>0.59</v>
      </c>
      <c r="BO32" s="26">
        <v>0.37190476190476185</v>
      </c>
      <c r="BP32" s="26">
        <v>0.37626984126984125</v>
      </c>
      <c r="BQ32" s="27">
        <v>0.45571428571428574</v>
      </c>
      <c r="BR32" s="27">
        <v>0.39285714285714285</v>
      </c>
      <c r="BS32" s="2">
        <v>0.43099999999999999</v>
      </c>
      <c r="BT32" s="2">
        <v>0.64700000000000002</v>
      </c>
      <c r="BU32" s="2">
        <v>0.48799999999999999</v>
      </c>
      <c r="BV32" s="2">
        <v>0.443</v>
      </c>
      <c r="BW32" s="28">
        <v>0.51274892463689492</v>
      </c>
      <c r="BX32" s="28">
        <v>0.52286519055427672</v>
      </c>
      <c r="BY32" s="28">
        <v>0.52823085874283537</v>
      </c>
    </row>
    <row r="33" spans="1:77" x14ac:dyDescent="0.3">
      <c r="A33" s="91" t="s">
        <v>19</v>
      </c>
      <c r="B33" s="91">
        <v>1.46</v>
      </c>
      <c r="C33" s="91">
        <v>1</v>
      </c>
      <c r="D33" s="91">
        <v>1.46</v>
      </c>
      <c r="E33" s="91">
        <v>1.72</v>
      </c>
      <c r="F33" s="91">
        <v>1.1499999999999999</v>
      </c>
      <c r="G33" s="91">
        <v>1.54</v>
      </c>
      <c r="H33" s="91">
        <v>0.75</v>
      </c>
      <c r="I33" s="91">
        <v>1.41</v>
      </c>
      <c r="J33" s="91">
        <v>0.89</v>
      </c>
      <c r="K33" s="91">
        <v>1.39</v>
      </c>
      <c r="L33" s="91">
        <v>0.76</v>
      </c>
      <c r="M33" s="23">
        <v>1.19</v>
      </c>
      <c r="N33" s="23">
        <v>1.22</v>
      </c>
      <c r="O33" s="23">
        <v>0.95</v>
      </c>
      <c r="P33" s="23">
        <v>0.99</v>
      </c>
      <c r="Q33" s="23">
        <v>1.1499999999999999</v>
      </c>
      <c r="R33" s="23">
        <v>1.38</v>
      </c>
      <c r="S33" s="23">
        <v>1.28</v>
      </c>
      <c r="T33" s="23">
        <v>1.38</v>
      </c>
      <c r="U33" s="23">
        <v>1.56</v>
      </c>
      <c r="V33" s="15">
        <v>1.39</v>
      </c>
      <c r="W33" s="9">
        <v>1.52</v>
      </c>
      <c r="X33" s="9">
        <v>1.67</v>
      </c>
      <c r="Y33" s="9">
        <v>1.56</v>
      </c>
      <c r="Z33" s="9">
        <v>1.65</v>
      </c>
      <c r="AA33" s="24">
        <v>1.3989528795811517</v>
      </c>
      <c r="AB33" s="24">
        <v>1.1051727748691098</v>
      </c>
      <c r="AC33" s="24">
        <v>1.0492146596858638</v>
      </c>
      <c r="AD33" s="24">
        <v>1.6787434554973821</v>
      </c>
      <c r="AE33" s="24">
        <v>1.9891361256544504</v>
      </c>
      <c r="AF33" s="24">
        <v>1.5108691099476441</v>
      </c>
      <c r="AG33" s="2">
        <v>1.7</v>
      </c>
      <c r="AH33" s="2">
        <v>1.7</v>
      </c>
      <c r="AI33" s="2">
        <v>1.7</v>
      </c>
      <c r="AJ33" s="2">
        <v>1.9</v>
      </c>
      <c r="AK33" s="2">
        <v>1.7</v>
      </c>
      <c r="AL33" s="2">
        <v>1.4</v>
      </c>
      <c r="AM33" s="2">
        <v>1.077</v>
      </c>
      <c r="AN33" s="28">
        <v>1.528</v>
      </c>
      <c r="AO33" s="28">
        <v>1.466</v>
      </c>
      <c r="AP33" s="28">
        <v>1.4910000000000001</v>
      </c>
      <c r="AQ33" s="28">
        <v>1.66</v>
      </c>
      <c r="AR33" s="28">
        <v>1.446</v>
      </c>
      <c r="AS33" s="9">
        <v>1.57</v>
      </c>
      <c r="AT33" s="9">
        <v>1.58</v>
      </c>
      <c r="AU33" s="9">
        <v>1.49</v>
      </c>
      <c r="AV33" s="9">
        <v>1.59</v>
      </c>
      <c r="AW33" s="9">
        <v>1.59</v>
      </c>
      <c r="AX33" s="9">
        <v>1.61</v>
      </c>
      <c r="AY33" s="9">
        <v>1</v>
      </c>
      <c r="AZ33" s="9">
        <v>1.55</v>
      </c>
      <c r="BA33" s="9">
        <v>1.44</v>
      </c>
      <c r="BB33" s="9">
        <v>1.54</v>
      </c>
      <c r="BC33" s="26">
        <v>1.4243089005235603</v>
      </c>
      <c r="BD33" s="26">
        <v>1.6359005235602093</v>
      </c>
      <c r="BE33" s="26">
        <v>1.4505392670157069</v>
      </c>
      <c r="BF33" s="26">
        <v>1.3910837696335079</v>
      </c>
      <c r="BG33" s="91">
        <v>1.53</v>
      </c>
      <c r="BH33" s="91">
        <v>1.43</v>
      </c>
      <c r="BI33" s="91">
        <v>1.47</v>
      </c>
      <c r="BJ33" s="91">
        <v>1.28</v>
      </c>
      <c r="BK33" s="91">
        <v>1.1000000000000001</v>
      </c>
      <c r="BL33" s="91">
        <v>1.76</v>
      </c>
      <c r="BM33" s="91">
        <v>1.56</v>
      </c>
      <c r="BN33" s="91">
        <v>1.57</v>
      </c>
      <c r="BO33" s="26">
        <v>1.0518376963350786</v>
      </c>
      <c r="BP33" s="26">
        <v>1.0518376963350786</v>
      </c>
      <c r="BQ33" s="27">
        <v>1.2992774869109949</v>
      </c>
      <c r="BR33" s="27">
        <v>1.0597068062827224</v>
      </c>
      <c r="BS33" s="2">
        <v>1.165</v>
      </c>
      <c r="BT33" s="2">
        <v>1.734</v>
      </c>
      <c r="BU33" s="2">
        <v>1.3140000000000001</v>
      </c>
      <c r="BV33" s="2">
        <v>1.208</v>
      </c>
      <c r="BW33" s="28">
        <v>1.4282272109935474</v>
      </c>
      <c r="BX33" s="28">
        <v>1.5041693465559687</v>
      </c>
      <c r="BY33" s="28">
        <v>1.5377804681509297</v>
      </c>
    </row>
    <row r="34" spans="1:77" x14ac:dyDescent="0.3">
      <c r="A34" s="91" t="s">
        <v>20</v>
      </c>
      <c r="B34" s="91">
        <v>0.24</v>
      </c>
      <c r="C34" s="91">
        <v>0.16</v>
      </c>
      <c r="D34" s="91">
        <v>0.22</v>
      </c>
      <c r="E34" s="91">
        <v>0.26</v>
      </c>
      <c r="F34" s="91">
        <v>0.17</v>
      </c>
      <c r="G34" s="91">
        <v>0.24</v>
      </c>
      <c r="H34" s="91">
        <v>0.1</v>
      </c>
      <c r="I34" s="91">
        <v>0.22</v>
      </c>
      <c r="J34" s="91">
        <v>0.13</v>
      </c>
      <c r="K34" s="91">
        <v>0.2</v>
      </c>
      <c r="L34" s="91">
        <v>0.11</v>
      </c>
      <c r="M34" s="23">
        <v>0.17</v>
      </c>
      <c r="N34" s="23">
        <v>0.17</v>
      </c>
      <c r="O34" s="23">
        <v>0.14000000000000001</v>
      </c>
      <c r="P34" s="23">
        <v>0.14000000000000001</v>
      </c>
      <c r="Q34" s="23">
        <v>0.17</v>
      </c>
      <c r="R34" s="23">
        <v>0.19</v>
      </c>
      <c r="S34" s="23">
        <v>0.19</v>
      </c>
      <c r="T34" s="23">
        <v>0.2</v>
      </c>
      <c r="U34" s="23">
        <v>0.22</v>
      </c>
      <c r="V34" s="15">
        <v>0.20499999999999999</v>
      </c>
      <c r="W34" s="9">
        <v>0.23</v>
      </c>
      <c r="X34" s="9">
        <v>0.23</v>
      </c>
      <c r="Y34" s="9">
        <v>0.23300000000000001</v>
      </c>
      <c r="Z34" s="9">
        <v>0.23799999999999999</v>
      </c>
      <c r="AA34" s="24">
        <v>0.21015544041450776</v>
      </c>
      <c r="AB34" s="24">
        <v>0.16024352331606218</v>
      </c>
      <c r="AC34" s="24">
        <v>0.15323834196891192</v>
      </c>
      <c r="AD34" s="24">
        <v>0.23992746113989641</v>
      </c>
      <c r="AE34" s="24">
        <v>0.26882383419689121</v>
      </c>
      <c r="AF34" s="24">
        <v>0.21015544041450776</v>
      </c>
      <c r="AG34" s="2">
        <v>0.3</v>
      </c>
      <c r="AH34" s="2">
        <v>0.3</v>
      </c>
      <c r="AI34" s="2">
        <v>0.3</v>
      </c>
      <c r="AJ34" s="2">
        <v>0.3</v>
      </c>
      <c r="AK34" s="2">
        <v>0.2</v>
      </c>
      <c r="AL34" s="2">
        <v>0.2</v>
      </c>
      <c r="AM34" s="2">
        <v>0.154</v>
      </c>
      <c r="AN34" s="28">
        <v>0.219</v>
      </c>
      <c r="AO34" s="28">
        <v>0.21199999999999999</v>
      </c>
      <c r="AP34" s="28">
        <v>0.21099999999999999</v>
      </c>
      <c r="AQ34" s="28">
        <v>0.24399999999999999</v>
      </c>
      <c r="AR34" s="28">
        <v>0.218</v>
      </c>
      <c r="AS34" s="9">
        <v>0.23</v>
      </c>
      <c r="AT34" s="9">
        <v>0.21</v>
      </c>
      <c r="AU34" s="9">
        <v>0.21</v>
      </c>
      <c r="AV34" s="9">
        <v>0.23</v>
      </c>
      <c r="AW34" s="9">
        <v>0.21</v>
      </c>
      <c r="AX34" s="9">
        <v>0.21</v>
      </c>
      <c r="AY34" s="9">
        <v>0.14000000000000001</v>
      </c>
      <c r="AZ34" s="9">
        <v>0.21</v>
      </c>
      <c r="BA34" s="9">
        <v>0.19</v>
      </c>
      <c r="BB34" s="9">
        <v>0.21</v>
      </c>
      <c r="BC34" s="26">
        <v>0.21103108808290155</v>
      </c>
      <c r="BD34" s="26">
        <v>0.23379792746113992</v>
      </c>
      <c r="BE34" s="26">
        <v>0.20315025906735754</v>
      </c>
      <c r="BF34" s="26">
        <v>0.19614507772020726</v>
      </c>
      <c r="BG34" s="91">
        <v>0.21299999999999999</v>
      </c>
      <c r="BH34" s="91">
        <v>0.22500000000000001</v>
      </c>
      <c r="BI34" s="91">
        <v>0.20699999999999999</v>
      </c>
      <c r="BJ34" s="91">
        <v>0.17</v>
      </c>
      <c r="BK34" s="91">
        <v>0.17</v>
      </c>
      <c r="BL34" s="91">
        <v>0.28000000000000003</v>
      </c>
      <c r="BM34" s="91">
        <v>0.25</v>
      </c>
      <c r="BN34" s="91">
        <v>0.25</v>
      </c>
      <c r="BO34" s="26">
        <v>0.14798445595854925</v>
      </c>
      <c r="BP34" s="26">
        <v>0.15148704663212434</v>
      </c>
      <c r="BQ34" s="27">
        <v>0.18213471502590675</v>
      </c>
      <c r="BR34" s="27">
        <v>0.14448186528497411</v>
      </c>
      <c r="BS34" s="2">
        <v>0.17599999999999999</v>
      </c>
      <c r="BT34" s="2">
        <v>0.251</v>
      </c>
      <c r="BU34" s="2">
        <v>0.191</v>
      </c>
      <c r="BV34" s="2">
        <v>0.17599999999999999</v>
      </c>
      <c r="BW34" s="28">
        <v>0.2028060594347767</v>
      </c>
      <c r="BX34" s="28">
        <v>0.21184501020789581</v>
      </c>
      <c r="BY34" s="28">
        <v>0.20933161011855703</v>
      </c>
    </row>
    <row r="35" spans="1:77" x14ac:dyDescent="0.3">
      <c r="A35" s="91" t="s">
        <v>21</v>
      </c>
      <c r="B35" s="91">
        <v>1.47</v>
      </c>
      <c r="C35" s="91">
        <v>0.93</v>
      </c>
      <c r="D35" s="91">
        <v>1.38</v>
      </c>
      <c r="E35" s="91">
        <v>1.64</v>
      </c>
      <c r="F35" s="91">
        <v>1.0900000000000001</v>
      </c>
      <c r="G35" s="91">
        <v>1.47</v>
      </c>
      <c r="H35" s="91">
        <v>0.73</v>
      </c>
      <c r="I35" s="91">
        <v>1.39</v>
      </c>
      <c r="J35" s="91">
        <v>0.9</v>
      </c>
      <c r="K35" s="91">
        <v>1.4</v>
      </c>
      <c r="L35" s="91">
        <v>0.8</v>
      </c>
      <c r="M35" s="23">
        <v>1.1200000000000001</v>
      </c>
      <c r="N35" s="23">
        <v>1.1399999999999999</v>
      </c>
      <c r="O35" s="23">
        <v>0.98</v>
      </c>
      <c r="P35" s="23">
        <v>0.9</v>
      </c>
      <c r="Q35" s="23">
        <v>1.27</v>
      </c>
      <c r="R35" s="23">
        <v>1.32</v>
      </c>
      <c r="S35" s="23">
        <v>1.31</v>
      </c>
      <c r="T35" s="23">
        <v>1.42</v>
      </c>
      <c r="U35" s="23">
        <v>1.52</v>
      </c>
      <c r="V35" s="15">
        <v>1.32</v>
      </c>
      <c r="W35" s="9">
        <v>1.45</v>
      </c>
      <c r="X35" s="9">
        <v>1.5</v>
      </c>
      <c r="Y35" s="9">
        <v>1.56</v>
      </c>
      <c r="Z35" s="9">
        <v>1.47</v>
      </c>
      <c r="AA35" s="24">
        <v>1.3216497461928935</v>
      </c>
      <c r="AB35" s="24">
        <v>1.039756345177665</v>
      </c>
      <c r="AC35" s="24">
        <v>0.99936040609137056</v>
      </c>
      <c r="AD35" s="24">
        <v>1.5666598984771574</v>
      </c>
      <c r="AE35" s="24">
        <v>1.7414162436548224</v>
      </c>
      <c r="AF35" s="24">
        <v>1.330431472081218</v>
      </c>
      <c r="AG35" s="2">
        <v>1.6</v>
      </c>
      <c r="AH35" s="2">
        <v>1.6</v>
      </c>
      <c r="AI35" s="2">
        <v>1.6</v>
      </c>
      <c r="AJ35" s="2">
        <v>1.8</v>
      </c>
      <c r="AK35" s="2">
        <v>1.6</v>
      </c>
      <c r="AL35" s="2">
        <v>1.4</v>
      </c>
      <c r="AM35" s="2">
        <v>0.96799999999999997</v>
      </c>
      <c r="AN35" s="28">
        <v>1.4490000000000001</v>
      </c>
      <c r="AO35" s="28">
        <v>1.42</v>
      </c>
      <c r="AP35" s="28">
        <v>1.45</v>
      </c>
      <c r="AQ35" s="28">
        <v>1.591</v>
      </c>
      <c r="AR35" s="28">
        <v>1.4490000000000001</v>
      </c>
      <c r="AS35" s="9">
        <v>1.46</v>
      </c>
      <c r="AT35" s="9">
        <v>1.41</v>
      </c>
      <c r="AU35" s="9">
        <v>1.33</v>
      </c>
      <c r="AV35" s="9">
        <v>1.43</v>
      </c>
      <c r="AW35" s="9">
        <v>1.44</v>
      </c>
      <c r="AX35" s="9">
        <v>1.37</v>
      </c>
      <c r="AY35" s="9">
        <v>0.93</v>
      </c>
      <c r="AZ35" s="9">
        <v>1.34</v>
      </c>
      <c r="BA35" s="9">
        <v>1.26</v>
      </c>
      <c r="BB35" s="9">
        <v>1.43</v>
      </c>
      <c r="BC35" s="26">
        <v>1.3436040609137057</v>
      </c>
      <c r="BD35" s="26">
        <v>1.5280203045685279</v>
      </c>
      <c r="BE35" s="26">
        <v>1.330431472081218</v>
      </c>
      <c r="BF35" s="26">
        <v>1.2794974619289341</v>
      </c>
      <c r="BG35" s="91">
        <v>1.63</v>
      </c>
      <c r="BH35" s="91">
        <v>1.43</v>
      </c>
      <c r="BI35" s="91">
        <v>1.18</v>
      </c>
      <c r="BJ35" s="91">
        <v>1.17</v>
      </c>
      <c r="BK35" s="91">
        <v>1.1000000000000001</v>
      </c>
      <c r="BL35" s="91">
        <v>1.74</v>
      </c>
      <c r="BM35" s="91">
        <v>1.62</v>
      </c>
      <c r="BN35" s="91">
        <v>1.56</v>
      </c>
      <c r="BO35" s="26">
        <v>0.9580862944162436</v>
      </c>
      <c r="BP35" s="26">
        <v>0.97740609137055845</v>
      </c>
      <c r="BQ35" s="27">
        <v>1.1504060913705583</v>
      </c>
      <c r="BR35" s="27">
        <v>0.89397969543147215</v>
      </c>
      <c r="BS35" s="2">
        <v>1.1859999999999999</v>
      </c>
      <c r="BT35" s="2">
        <v>1.6160000000000001</v>
      </c>
      <c r="BU35" s="2">
        <v>1.2450000000000001</v>
      </c>
      <c r="BV35" s="2">
        <v>1.1519999999999999</v>
      </c>
      <c r="BW35" s="28">
        <v>1.384061367391118</v>
      </c>
      <c r="BX35" s="28">
        <v>1.4266481739645662</v>
      </c>
      <c r="BY35" s="28">
        <v>1.5107552689179837</v>
      </c>
    </row>
    <row r="36" spans="1:77" x14ac:dyDescent="0.3">
      <c r="A36" s="91" t="s">
        <v>22</v>
      </c>
      <c r="B36" s="91">
        <v>0.23</v>
      </c>
      <c r="C36" s="91">
        <v>0.16</v>
      </c>
      <c r="D36" s="91">
        <v>0.22</v>
      </c>
      <c r="E36" s="91">
        <v>0.26</v>
      </c>
      <c r="F36" s="91">
        <v>0.17</v>
      </c>
      <c r="G36" s="91">
        <v>0.24</v>
      </c>
      <c r="H36" s="91">
        <v>0.12</v>
      </c>
      <c r="I36" s="91">
        <v>0.22</v>
      </c>
      <c r="J36" s="91">
        <v>0.15</v>
      </c>
      <c r="K36" s="91">
        <v>0.21</v>
      </c>
      <c r="L36" s="91">
        <v>0.12</v>
      </c>
      <c r="M36" s="23">
        <v>0.16</v>
      </c>
      <c r="N36" s="23">
        <v>0.17</v>
      </c>
      <c r="O36" s="23">
        <v>0.14000000000000001</v>
      </c>
      <c r="P36" s="23">
        <v>0.15</v>
      </c>
      <c r="Q36" s="91">
        <v>0.17</v>
      </c>
      <c r="R36" s="23">
        <v>0.2</v>
      </c>
      <c r="S36" s="23">
        <v>0.19</v>
      </c>
      <c r="T36" s="23">
        <v>0.19</v>
      </c>
      <c r="U36" s="23">
        <v>0.21</v>
      </c>
      <c r="V36" s="15">
        <v>0.19800000000000001</v>
      </c>
      <c r="W36" s="9">
        <v>0.223</v>
      </c>
      <c r="X36" s="9">
        <v>0.23599999999999999</v>
      </c>
      <c r="Y36" s="9">
        <v>0.23200000000000001</v>
      </c>
      <c r="Z36" s="9">
        <v>0.24299999999999999</v>
      </c>
      <c r="AA36" s="24">
        <v>0.18907035175879397</v>
      </c>
      <c r="AB36" s="24">
        <v>0.15037688442211056</v>
      </c>
      <c r="AC36" s="24">
        <v>0.1442211055276382</v>
      </c>
      <c r="AD36" s="24">
        <v>0.2321608040201005</v>
      </c>
      <c r="AE36" s="24">
        <v>0.2515075376884422</v>
      </c>
      <c r="AF36" s="24">
        <v>0.19610552763819095</v>
      </c>
      <c r="AG36" s="2">
        <v>0.2</v>
      </c>
      <c r="AH36" s="2">
        <v>0.2</v>
      </c>
      <c r="AI36" s="2">
        <v>0.2</v>
      </c>
      <c r="AJ36" s="2">
        <v>0.3</v>
      </c>
      <c r="AK36" s="2">
        <v>0.2</v>
      </c>
      <c r="AL36" s="2">
        <v>0.2</v>
      </c>
      <c r="AM36" s="2">
        <v>0.14000000000000001</v>
      </c>
      <c r="AN36" s="28">
        <v>0.222</v>
      </c>
      <c r="AO36" s="28">
        <v>0.221</v>
      </c>
      <c r="AP36" s="28">
        <v>0.219</v>
      </c>
      <c r="AQ36" s="28">
        <v>0.247</v>
      </c>
      <c r="AR36" s="28">
        <v>0.218</v>
      </c>
      <c r="AS36" s="9">
        <v>0.22</v>
      </c>
      <c r="AT36" s="9">
        <v>0.21</v>
      </c>
      <c r="AU36" s="9">
        <v>0.2</v>
      </c>
      <c r="AV36" s="9">
        <v>0.21</v>
      </c>
      <c r="AW36" s="9">
        <v>0.21</v>
      </c>
      <c r="AX36" s="9">
        <v>0.23</v>
      </c>
      <c r="AY36" s="9">
        <v>0.14000000000000001</v>
      </c>
      <c r="AZ36" s="9">
        <v>0.2</v>
      </c>
      <c r="BA36" s="9">
        <v>0.19</v>
      </c>
      <c r="BB36" s="9">
        <v>0.22</v>
      </c>
      <c r="BC36" s="26">
        <v>0.18907035175879397</v>
      </c>
      <c r="BD36" s="26">
        <v>0.21896984924623117</v>
      </c>
      <c r="BE36" s="26">
        <v>0.19698492462311559</v>
      </c>
      <c r="BF36" s="26">
        <v>0.18819095477386932</v>
      </c>
      <c r="BG36" s="91">
        <v>0.24099999999999999</v>
      </c>
      <c r="BH36" s="91">
        <v>0.247</v>
      </c>
      <c r="BI36" s="91">
        <v>0.23100000000000001</v>
      </c>
      <c r="BJ36" s="91">
        <v>0.19</v>
      </c>
      <c r="BK36" s="91">
        <v>0.16</v>
      </c>
      <c r="BL36" s="91">
        <v>0.26</v>
      </c>
      <c r="BM36" s="91">
        <v>0.23</v>
      </c>
      <c r="BN36" s="91">
        <v>0.23</v>
      </c>
      <c r="BO36" s="26">
        <v>0.14158291457286432</v>
      </c>
      <c r="BP36" s="26">
        <v>0.13894472361809043</v>
      </c>
      <c r="BQ36" s="27">
        <v>0.16796482412060301</v>
      </c>
      <c r="BR36" s="27">
        <v>0.12311557788944726</v>
      </c>
      <c r="BS36" s="2">
        <v>0.187</v>
      </c>
      <c r="BT36" s="2">
        <v>0.25</v>
      </c>
      <c r="BU36" s="2">
        <v>0.193</v>
      </c>
      <c r="BV36" s="2">
        <v>0.184</v>
      </c>
      <c r="BW36" s="28">
        <v>0.21514883144638233</v>
      </c>
      <c r="BX36" s="28">
        <v>0.22308801799994879</v>
      </c>
      <c r="BY36" s="28">
        <v>0.23114468708330832</v>
      </c>
    </row>
    <row r="37" spans="1:77" x14ac:dyDescent="0.3">
      <c r="A37" s="91" t="s">
        <v>23</v>
      </c>
      <c r="B37" s="91">
        <v>14.51</v>
      </c>
      <c r="C37" s="91">
        <v>9.73</v>
      </c>
      <c r="D37" s="91">
        <v>14.33</v>
      </c>
      <c r="E37" s="91">
        <v>15.91</v>
      </c>
      <c r="F37" s="91">
        <v>11.16</v>
      </c>
      <c r="G37" s="91">
        <v>15.13</v>
      </c>
      <c r="H37" s="91">
        <v>8.3149999999999995</v>
      </c>
      <c r="I37" s="91">
        <v>15.1</v>
      </c>
      <c r="J37" s="91">
        <v>9.5399999999999991</v>
      </c>
      <c r="K37" s="91">
        <v>14.3</v>
      </c>
      <c r="L37" s="91">
        <v>7.9</v>
      </c>
      <c r="M37" s="23">
        <v>12.2</v>
      </c>
      <c r="N37" s="23">
        <v>13</v>
      </c>
      <c r="O37" s="23">
        <v>10.5</v>
      </c>
      <c r="P37" s="23">
        <v>10.8</v>
      </c>
      <c r="Q37" s="23">
        <v>13.1</v>
      </c>
      <c r="R37" s="23">
        <v>14.8</v>
      </c>
      <c r="S37" s="23">
        <v>14.7</v>
      </c>
      <c r="T37" s="23">
        <v>14.6</v>
      </c>
      <c r="U37" s="23">
        <v>16.100000000000001</v>
      </c>
      <c r="V37" s="16">
        <v>14</v>
      </c>
      <c r="W37" s="10">
        <v>15</v>
      </c>
      <c r="X37" s="10">
        <v>15</v>
      </c>
      <c r="Y37" s="10">
        <v>14</v>
      </c>
      <c r="Z37" s="10">
        <v>16</v>
      </c>
      <c r="AA37" s="63">
        <v>11.839756097560977</v>
      </c>
      <c r="AB37" s="24">
        <v>9.0951219512195127</v>
      </c>
      <c r="AC37" s="24">
        <v>8.8375609756097564</v>
      </c>
      <c r="AD37" s="63">
        <v>14.423414634146342</v>
      </c>
      <c r="AE37" s="63">
        <v>16.733414634146342</v>
      </c>
      <c r="AF37" s="24">
        <v>13.022926829268291</v>
      </c>
      <c r="AG37" s="2">
        <v>17.899999999999999</v>
      </c>
      <c r="AH37" s="2">
        <v>17.600000000000001</v>
      </c>
      <c r="AI37" s="2">
        <v>17.899999999999999</v>
      </c>
      <c r="AJ37" s="2">
        <v>19.5</v>
      </c>
      <c r="AK37" s="2">
        <v>18.8</v>
      </c>
      <c r="AL37" s="2">
        <v>14.6</v>
      </c>
      <c r="AM37" s="2">
        <v>11.36</v>
      </c>
      <c r="AN37" s="29">
        <v>12.64</v>
      </c>
      <c r="AO37" s="29">
        <v>12.32</v>
      </c>
      <c r="AP37" s="29">
        <v>12.59</v>
      </c>
      <c r="AQ37" s="29">
        <v>14.08</v>
      </c>
      <c r="AR37" s="29">
        <v>12.53</v>
      </c>
      <c r="AS37" s="9">
        <v>16.899999999999999</v>
      </c>
      <c r="AT37" s="9">
        <v>16.7</v>
      </c>
      <c r="AU37" s="9">
        <v>15</v>
      </c>
      <c r="AV37" s="9">
        <v>16.100000000000001</v>
      </c>
      <c r="AW37" s="9">
        <v>16.2</v>
      </c>
      <c r="AX37" s="9">
        <v>16.5</v>
      </c>
      <c r="AY37" s="9">
        <v>16.2</v>
      </c>
      <c r="AZ37" s="9">
        <v>15.9</v>
      </c>
      <c r="BA37" s="9">
        <v>15</v>
      </c>
      <c r="BB37" s="9">
        <v>16.100000000000001</v>
      </c>
      <c r="BC37" s="70">
        <v>12.105365853658535</v>
      </c>
      <c r="BD37" s="70">
        <v>13.972682926829266</v>
      </c>
      <c r="BE37" s="70">
        <v>11.89609756097561</v>
      </c>
      <c r="BF37" s="70">
        <v>11.582195121951221</v>
      </c>
      <c r="BG37" s="91">
        <v>14.3</v>
      </c>
      <c r="BH37" s="91">
        <v>12.8</v>
      </c>
      <c r="BI37" s="91">
        <v>13.5</v>
      </c>
      <c r="BJ37" s="91">
        <v>12.5</v>
      </c>
      <c r="BK37" s="91">
        <v>11.1</v>
      </c>
      <c r="BL37" s="91">
        <v>17.899999999999999</v>
      </c>
      <c r="BM37" s="91">
        <v>16</v>
      </c>
      <c r="BN37" s="91">
        <v>15.7</v>
      </c>
      <c r="BO37" s="26">
        <v>9.0629268292682923</v>
      </c>
      <c r="BP37" s="26">
        <v>9.2882926829268282</v>
      </c>
      <c r="BQ37" s="27">
        <v>11.549999999999999</v>
      </c>
      <c r="BR37" s="27">
        <v>9.0387804878048783</v>
      </c>
      <c r="BS37" s="2">
        <v>11.74</v>
      </c>
      <c r="BT37" s="2">
        <v>17.309999999999999</v>
      </c>
      <c r="BU37" s="2">
        <v>13.17</v>
      </c>
      <c r="BV37" s="2">
        <v>11.88</v>
      </c>
      <c r="BW37" s="29">
        <v>15.319240711709055</v>
      </c>
      <c r="BX37" s="29">
        <v>15.220511062094609</v>
      </c>
      <c r="BY37" s="29">
        <v>16.276153830310758</v>
      </c>
    </row>
    <row r="38" spans="1:77" x14ac:dyDescent="0.3">
      <c r="A38" s="91" t="s">
        <v>24</v>
      </c>
      <c r="B38" s="91" t="s">
        <v>157</v>
      </c>
      <c r="C38" s="91" t="s">
        <v>157</v>
      </c>
      <c r="D38" s="91">
        <v>145</v>
      </c>
      <c r="E38" s="91">
        <v>126</v>
      </c>
      <c r="F38" s="91">
        <v>168</v>
      </c>
      <c r="G38" s="91">
        <v>93</v>
      </c>
      <c r="H38" s="91">
        <v>263</v>
      </c>
      <c r="I38" s="91">
        <v>160.6</v>
      </c>
      <c r="J38" s="91">
        <v>248.8</v>
      </c>
      <c r="K38" s="91">
        <v>206</v>
      </c>
      <c r="L38" s="91">
        <v>194</v>
      </c>
      <c r="M38" s="23">
        <v>97.7</v>
      </c>
      <c r="N38" s="23">
        <v>104</v>
      </c>
      <c r="O38" s="23">
        <v>93.2</v>
      </c>
      <c r="P38" s="23">
        <v>106</v>
      </c>
      <c r="Q38" s="23">
        <v>85.2</v>
      </c>
      <c r="R38" s="23">
        <v>101</v>
      </c>
      <c r="S38" s="23">
        <v>173</v>
      </c>
      <c r="T38" s="23">
        <v>165</v>
      </c>
      <c r="U38" s="23">
        <v>202</v>
      </c>
      <c r="V38" s="91">
        <v>166</v>
      </c>
      <c r="W38" s="91">
        <v>127</v>
      </c>
      <c r="X38" s="91">
        <v>122</v>
      </c>
      <c r="Y38" s="91">
        <v>137</v>
      </c>
      <c r="Z38" s="91">
        <v>157</v>
      </c>
      <c r="AA38" s="10">
        <v>61.280100000000004</v>
      </c>
      <c r="AB38" s="10">
        <v>60.619161016949143</v>
      </c>
      <c r="AC38" s="10">
        <v>79.312691525423716</v>
      </c>
      <c r="AD38" s="12">
        <v>143.531313559322</v>
      </c>
      <c r="AE38" s="10">
        <v>54.319559745762703</v>
      </c>
      <c r="AF38" s="12">
        <v>169.0981694915254</v>
      </c>
      <c r="AG38" s="2">
        <v>107.5</v>
      </c>
      <c r="AH38" s="2">
        <v>105</v>
      </c>
      <c r="AI38" s="2">
        <v>106</v>
      </c>
      <c r="AJ38" s="2">
        <v>104.6</v>
      </c>
      <c r="AK38" s="2">
        <v>97</v>
      </c>
      <c r="AL38" s="2">
        <v>98.4</v>
      </c>
      <c r="AM38" s="2">
        <v>102.6</v>
      </c>
      <c r="AN38" s="30">
        <v>139.19999999999999</v>
      </c>
      <c r="AO38" s="30">
        <v>158.80000000000001</v>
      </c>
      <c r="AP38" s="30">
        <v>177.9</v>
      </c>
      <c r="AQ38" s="30">
        <v>139.1</v>
      </c>
      <c r="AR38" s="30">
        <v>172.1</v>
      </c>
      <c r="AS38" s="12">
        <v>189</v>
      </c>
      <c r="AT38" s="12">
        <v>200</v>
      </c>
      <c r="AU38" s="12">
        <v>148</v>
      </c>
      <c r="AV38" s="12">
        <v>125</v>
      </c>
      <c r="AW38" s="12">
        <v>107</v>
      </c>
      <c r="AX38" s="12">
        <v>113</v>
      </c>
      <c r="AY38" s="12">
        <v>174</v>
      </c>
      <c r="AZ38" s="12">
        <v>122</v>
      </c>
      <c r="BA38" s="12">
        <v>173</v>
      </c>
      <c r="BB38" s="12">
        <v>129</v>
      </c>
      <c r="BC38" s="10">
        <v>95.103316101694901</v>
      </c>
      <c r="BD38" s="10">
        <v>98.223491525423725</v>
      </c>
      <c r="BE38" s="10">
        <v>60.745881355932191</v>
      </c>
      <c r="BF38" s="10">
        <v>90.860199999999978</v>
      </c>
      <c r="BG38" s="91">
        <v>116</v>
      </c>
      <c r="BH38" s="91">
        <v>85.6</v>
      </c>
      <c r="BI38" s="91">
        <v>26.6</v>
      </c>
      <c r="BJ38" s="91">
        <v>111</v>
      </c>
      <c r="BK38" s="91">
        <v>78</v>
      </c>
      <c r="BL38" s="91">
        <v>168</v>
      </c>
      <c r="BM38" s="91">
        <v>227</v>
      </c>
      <c r="BN38" s="91">
        <v>131</v>
      </c>
      <c r="BO38" s="10">
        <v>55.489644067796597</v>
      </c>
      <c r="BP38" s="10">
        <v>85.449613983050838</v>
      </c>
      <c r="BQ38" s="10">
        <v>49.337149152542366</v>
      </c>
      <c r="BR38" s="10">
        <v>47.508000000000003</v>
      </c>
      <c r="BS38" s="2">
        <v>105.8</v>
      </c>
      <c r="BT38" s="2">
        <v>259.5</v>
      </c>
      <c r="BU38" s="2">
        <v>116.5</v>
      </c>
      <c r="BV38" s="2">
        <v>124.8</v>
      </c>
      <c r="BW38" s="30">
        <v>113.4767075965505</v>
      </c>
      <c r="BX38" s="30">
        <v>110.93676006907657</v>
      </c>
      <c r="BY38" s="30">
        <v>120.83567517714272</v>
      </c>
    </row>
    <row r="39" spans="1:77" x14ac:dyDescent="0.3">
      <c r="A39" s="91" t="s">
        <v>25</v>
      </c>
      <c r="B39" s="91">
        <v>1080</v>
      </c>
      <c r="C39" s="91">
        <v>1265</v>
      </c>
      <c r="D39" s="91">
        <v>1020</v>
      </c>
      <c r="E39" s="91">
        <v>961</v>
      </c>
      <c r="F39" s="91">
        <v>1678</v>
      </c>
      <c r="G39" s="91">
        <v>543</v>
      </c>
      <c r="H39" s="91">
        <v>1303</v>
      </c>
      <c r="I39" s="91">
        <v>1257</v>
      </c>
      <c r="J39" s="91">
        <v>1347</v>
      </c>
      <c r="K39" s="91">
        <v>1603</v>
      </c>
      <c r="L39" s="91">
        <v>951</v>
      </c>
      <c r="M39" s="23">
        <v>985</v>
      </c>
      <c r="N39" s="23">
        <v>912</v>
      </c>
      <c r="O39" s="23">
        <v>1417</v>
      </c>
      <c r="P39" s="23">
        <v>1107</v>
      </c>
      <c r="Q39" s="23">
        <v>1240</v>
      </c>
      <c r="R39" s="23">
        <v>1026</v>
      </c>
      <c r="S39" s="23">
        <v>761</v>
      </c>
      <c r="T39" s="23">
        <v>959</v>
      </c>
      <c r="U39" s="23">
        <v>157</v>
      </c>
      <c r="V39" s="91">
        <v>1145</v>
      </c>
      <c r="W39" s="91">
        <v>1080</v>
      </c>
      <c r="X39" s="91">
        <v>1432</v>
      </c>
      <c r="Y39" s="91">
        <v>1289</v>
      </c>
      <c r="Z39" s="91">
        <v>798</v>
      </c>
      <c r="AA39" s="12">
        <v>1056.788</v>
      </c>
      <c r="AB39" s="12">
        <v>722.19600000000003</v>
      </c>
      <c r="AC39" s="12">
        <v>910.88</v>
      </c>
      <c r="AD39" s="12">
        <v>1122.53</v>
      </c>
      <c r="AE39" s="12">
        <v>358.71499999999997</v>
      </c>
      <c r="AF39" s="12">
        <v>1326.547</v>
      </c>
      <c r="AG39" s="3">
        <v>2180</v>
      </c>
      <c r="AH39" s="3">
        <v>2130</v>
      </c>
      <c r="AI39" s="3">
        <v>1820</v>
      </c>
      <c r="AJ39" s="3">
        <v>1510</v>
      </c>
      <c r="AK39" s="3">
        <v>1180</v>
      </c>
      <c r="AL39" s="3">
        <v>2070</v>
      </c>
      <c r="AM39" s="3">
        <v>1247.8</v>
      </c>
      <c r="AN39" s="30">
        <v>1164.5999999999999</v>
      </c>
      <c r="AO39" s="30">
        <v>1157.9000000000001</v>
      </c>
      <c r="AP39" s="30">
        <v>1158.4000000000001</v>
      </c>
      <c r="AQ39" s="30">
        <v>926.2</v>
      </c>
      <c r="AR39" s="30">
        <v>1296.8</v>
      </c>
      <c r="AS39" s="12">
        <v>1677</v>
      </c>
      <c r="AT39" s="12">
        <v>1629</v>
      </c>
      <c r="AU39" s="12">
        <v>1459</v>
      </c>
      <c r="AV39" s="12">
        <v>1830</v>
      </c>
      <c r="AW39" s="12">
        <v>1500</v>
      </c>
      <c r="AX39" s="12">
        <v>1498</v>
      </c>
      <c r="AY39" s="12">
        <v>1095</v>
      </c>
      <c r="AZ39" s="12">
        <v>1770</v>
      </c>
      <c r="BA39" s="12">
        <v>1580</v>
      </c>
      <c r="BB39" s="12">
        <v>1701</v>
      </c>
      <c r="BC39" s="12">
        <v>1187.655</v>
      </c>
      <c r="BD39" s="12">
        <v>1332.5730000000001</v>
      </c>
      <c r="BE39" s="12">
        <v>1224.0450000000001</v>
      </c>
      <c r="BF39" s="12">
        <v>1147.961</v>
      </c>
      <c r="BG39" s="91">
        <v>1308</v>
      </c>
      <c r="BH39" s="91">
        <v>1386</v>
      </c>
      <c r="BI39" s="91">
        <v>467</v>
      </c>
      <c r="BJ39" s="91">
        <v>1360</v>
      </c>
      <c r="BK39" s="91">
        <v>1200</v>
      </c>
      <c r="BL39" s="91">
        <v>1688</v>
      </c>
      <c r="BM39" s="91">
        <v>1863</v>
      </c>
      <c r="BN39" s="91">
        <v>1692</v>
      </c>
      <c r="BO39" s="12">
        <v>1139.8599999999999</v>
      </c>
      <c r="BP39" s="12">
        <v>1237.3610000000001</v>
      </c>
      <c r="BQ39" s="12">
        <v>1238.7929999999999</v>
      </c>
      <c r="BR39" s="12">
        <v>1280.1410000000001</v>
      </c>
      <c r="BS39" s="3">
        <v>1261.8</v>
      </c>
      <c r="BT39" s="3">
        <v>1845.9</v>
      </c>
      <c r="BU39" s="3">
        <v>1267.9000000000001</v>
      </c>
      <c r="BV39" s="3">
        <v>1274.5</v>
      </c>
      <c r="BW39" s="30">
        <v>2002.4582899355034</v>
      </c>
      <c r="BX39" s="30">
        <v>1881.9725203656581</v>
      </c>
      <c r="BY39" s="30">
        <v>1780.3854043275242</v>
      </c>
    </row>
    <row r="40" spans="1:77" x14ac:dyDescent="0.3">
      <c r="A40" s="91" t="s">
        <v>26</v>
      </c>
      <c r="B40" s="91" t="s">
        <v>157</v>
      </c>
      <c r="C40" s="91" t="s">
        <v>157</v>
      </c>
      <c r="D40" s="91">
        <v>12</v>
      </c>
      <c r="E40" s="91">
        <v>12</v>
      </c>
      <c r="F40" s="91">
        <v>11</v>
      </c>
      <c r="G40" s="91">
        <v>15</v>
      </c>
      <c r="H40" s="91">
        <v>13.61</v>
      </c>
      <c r="I40" s="91">
        <v>19.23</v>
      </c>
      <c r="J40" s="91">
        <v>18.420000000000002</v>
      </c>
      <c r="K40" s="91">
        <v>15.5</v>
      </c>
      <c r="L40" s="91">
        <v>13.2</v>
      </c>
      <c r="M40" s="23">
        <v>16.7</v>
      </c>
      <c r="N40" s="23">
        <v>16.100000000000001</v>
      </c>
      <c r="O40" s="23">
        <v>14.6</v>
      </c>
      <c r="P40" s="23">
        <v>14.1</v>
      </c>
      <c r="Q40" s="23">
        <v>14.3</v>
      </c>
      <c r="R40" s="23">
        <v>15.1</v>
      </c>
      <c r="S40" s="23">
        <v>17.100000000000001</v>
      </c>
      <c r="T40" s="23">
        <v>18.5</v>
      </c>
      <c r="U40" s="23">
        <v>15.3</v>
      </c>
      <c r="V40" s="91">
        <v>10.3</v>
      </c>
      <c r="W40" s="91">
        <v>17.5</v>
      </c>
      <c r="X40" s="91">
        <v>14.2</v>
      </c>
      <c r="Y40" s="91">
        <v>16.5</v>
      </c>
      <c r="Z40" s="91">
        <v>19.600000000000001</v>
      </c>
      <c r="AA40" s="10">
        <v>10.133205</v>
      </c>
      <c r="AB40" s="10">
        <v>11.903847457627117</v>
      </c>
      <c r="AC40" s="10">
        <v>10.963087288135592</v>
      </c>
      <c r="AD40" s="10">
        <v>12.017532203389829</v>
      </c>
      <c r="AE40" s="10">
        <v>13.865538559322031</v>
      </c>
      <c r="AF40" s="10">
        <v>12.831688135593222</v>
      </c>
      <c r="AG40" s="2">
        <v>14.4</v>
      </c>
      <c r="AH40" s="2">
        <v>14.5</v>
      </c>
      <c r="AI40" s="2">
        <v>14</v>
      </c>
      <c r="AJ40" s="2">
        <v>14.2</v>
      </c>
      <c r="AK40" s="2">
        <v>14.1</v>
      </c>
      <c r="AL40" s="2">
        <v>12.5</v>
      </c>
      <c r="AM40" s="2">
        <v>12.24</v>
      </c>
      <c r="AN40" s="29">
        <v>17.350000000000001</v>
      </c>
      <c r="AO40" s="29">
        <v>20.54</v>
      </c>
      <c r="AP40" s="29">
        <v>16.59</v>
      </c>
      <c r="AQ40" s="29">
        <v>18.940000000000001</v>
      </c>
      <c r="AR40" s="29">
        <v>17.53</v>
      </c>
      <c r="AS40" s="10">
        <v>19.399999999999999</v>
      </c>
      <c r="AT40" s="10">
        <v>19.2</v>
      </c>
      <c r="AU40" s="10">
        <v>17.5</v>
      </c>
      <c r="AV40" s="10">
        <v>16.2</v>
      </c>
      <c r="AW40" s="10">
        <v>17.3</v>
      </c>
      <c r="AX40" s="10">
        <v>14.8</v>
      </c>
      <c r="AY40" s="10">
        <v>12.4</v>
      </c>
      <c r="AZ40" s="10">
        <v>16.600000000000001</v>
      </c>
      <c r="BA40" s="10">
        <v>16</v>
      </c>
      <c r="BB40" s="10">
        <v>13.8</v>
      </c>
      <c r="BC40" s="9">
        <v>8.6319625847457608</v>
      </c>
      <c r="BD40" s="10">
        <v>14.074707627118643</v>
      </c>
      <c r="BE40" s="10">
        <v>10.423910593220336</v>
      </c>
      <c r="BF40" s="10">
        <v>11.761905084745761</v>
      </c>
      <c r="BG40" s="91">
        <v>11.2</v>
      </c>
      <c r="BH40" s="91">
        <v>11.6</v>
      </c>
      <c r="BI40" s="91">
        <v>11.6</v>
      </c>
      <c r="BJ40" s="91">
        <v>12.7</v>
      </c>
      <c r="BK40" s="91">
        <v>13.6</v>
      </c>
      <c r="BL40" s="91">
        <v>18.7</v>
      </c>
      <c r="BM40" s="91">
        <v>19.2</v>
      </c>
      <c r="BN40" s="91">
        <v>20.100000000000001</v>
      </c>
      <c r="BO40" s="9">
        <v>9.9040913983050842</v>
      </c>
      <c r="BP40" s="9">
        <v>8.8621922033898279</v>
      </c>
      <c r="BQ40" s="9">
        <v>8.4871164406779656</v>
      </c>
      <c r="BR40" s="9">
        <v>6.951064576271186</v>
      </c>
      <c r="BS40" s="2">
        <v>11.86</v>
      </c>
      <c r="BT40" s="2">
        <v>19.97</v>
      </c>
      <c r="BU40" s="2">
        <v>11.38</v>
      </c>
      <c r="BV40" s="2">
        <v>11.98</v>
      </c>
      <c r="BW40" s="29">
        <v>16.299448808073056</v>
      </c>
      <c r="BX40" s="29">
        <v>15.358640830896556</v>
      </c>
      <c r="BY40" s="29">
        <v>16.818556555356011</v>
      </c>
    </row>
    <row r="41" spans="1:77" x14ac:dyDescent="0.3">
      <c r="A41" s="91" t="s">
        <v>27</v>
      </c>
      <c r="B41" s="91">
        <v>4.4000000000000004</v>
      </c>
      <c r="C41" s="91">
        <v>3.1</v>
      </c>
      <c r="D41" s="91" t="s">
        <v>157</v>
      </c>
      <c r="E41" s="91" t="s">
        <v>157</v>
      </c>
      <c r="F41" s="91" t="s">
        <v>157</v>
      </c>
      <c r="G41" s="91" t="s">
        <v>157</v>
      </c>
      <c r="H41" s="91">
        <v>1.6</v>
      </c>
      <c r="I41" s="91">
        <v>3.9</v>
      </c>
      <c r="J41" s="91">
        <v>4.88</v>
      </c>
      <c r="K41" s="91">
        <v>2.8</v>
      </c>
      <c r="L41" s="91">
        <v>2.7</v>
      </c>
      <c r="M41" s="23">
        <v>3.24</v>
      </c>
      <c r="N41" s="23">
        <v>2.81</v>
      </c>
      <c r="O41" s="23">
        <v>2.62</v>
      </c>
      <c r="P41" s="23">
        <v>2.86</v>
      </c>
      <c r="Q41" s="23">
        <v>3.19</v>
      </c>
      <c r="R41" s="23">
        <v>4.32</v>
      </c>
      <c r="S41" s="23">
        <v>1.67</v>
      </c>
      <c r="T41" s="23">
        <v>3.91</v>
      </c>
      <c r="U41" s="23">
        <v>3.84</v>
      </c>
      <c r="V41" s="91">
        <v>2.23</v>
      </c>
      <c r="W41" s="91">
        <v>5.62</v>
      </c>
      <c r="X41" s="91">
        <v>2.97</v>
      </c>
      <c r="Y41" s="91">
        <v>2.72</v>
      </c>
      <c r="Z41" s="91">
        <v>1.51</v>
      </c>
      <c r="AA41" s="9">
        <v>3.8294925000000002</v>
      </c>
      <c r="AB41" s="9">
        <v>3.7191813559322027</v>
      </c>
      <c r="AC41" s="9">
        <v>3.7105833898305081</v>
      </c>
      <c r="AD41" s="9">
        <v>4.2112807627118638</v>
      </c>
      <c r="AE41" s="9">
        <v>4.1833369491525412</v>
      </c>
      <c r="AF41" s="9">
        <v>3.8886399999999997</v>
      </c>
      <c r="AG41" s="2">
        <v>2.9</v>
      </c>
      <c r="AH41" s="2">
        <v>3</v>
      </c>
      <c r="AI41" s="2">
        <v>3.2</v>
      </c>
      <c r="AJ41" s="2">
        <v>2.2999999999999998</v>
      </c>
      <c r="AK41" s="2">
        <v>2.8</v>
      </c>
      <c r="AL41" s="2">
        <v>2.2000000000000002</v>
      </c>
      <c r="AM41" s="2">
        <v>2.8149999999999999</v>
      </c>
      <c r="AN41" s="28">
        <v>4.88</v>
      </c>
      <c r="AO41" s="28">
        <v>5.7889999999999997</v>
      </c>
      <c r="AP41" s="28">
        <v>3.9169999999999998</v>
      </c>
      <c r="AQ41" s="28">
        <v>5.2009999999999996</v>
      </c>
      <c r="AR41" s="28">
        <v>4.32</v>
      </c>
      <c r="AS41" s="91">
        <v>4.13</v>
      </c>
      <c r="AT41" s="91">
        <v>4.22</v>
      </c>
      <c r="AU41" s="91">
        <v>3.77</v>
      </c>
      <c r="AV41" s="9">
        <v>3.5</v>
      </c>
      <c r="AW41" s="9">
        <v>3.75</v>
      </c>
      <c r="AX41" s="9">
        <v>3.84</v>
      </c>
      <c r="AY41" s="9">
        <v>3.17</v>
      </c>
      <c r="AZ41" s="9">
        <v>3.53</v>
      </c>
      <c r="BA41" s="9">
        <v>3.29</v>
      </c>
      <c r="BB41" s="9">
        <v>4.05</v>
      </c>
      <c r="BC41" s="9">
        <v>3.7694520338983049</v>
      </c>
      <c r="BD41" s="9">
        <v>3.9136567796610162</v>
      </c>
      <c r="BE41" s="9">
        <v>3.5486752118644063</v>
      </c>
      <c r="BF41" s="9">
        <v>3.4500210169491519</v>
      </c>
      <c r="BG41" s="91">
        <v>2.88</v>
      </c>
      <c r="BH41" s="91">
        <v>2.99</v>
      </c>
      <c r="BI41" s="91">
        <v>2.59</v>
      </c>
      <c r="BJ41" s="91" t="s">
        <v>164</v>
      </c>
      <c r="BK41" s="91">
        <v>3.45</v>
      </c>
      <c r="BL41" s="91">
        <v>4.7699999999999996</v>
      </c>
      <c r="BM41" s="91">
        <v>4.47</v>
      </c>
      <c r="BN41" s="91">
        <v>4.9400000000000004</v>
      </c>
      <c r="BO41" s="9">
        <v>3.1349623728813558</v>
      </c>
      <c r="BP41" s="9">
        <v>3.0395373305084741</v>
      </c>
      <c r="BQ41" s="9">
        <v>3.1590262711864407</v>
      </c>
      <c r="BR41" s="9">
        <v>2.0694162711864408</v>
      </c>
      <c r="BS41" s="2">
        <v>3.2</v>
      </c>
      <c r="BT41" s="2">
        <v>4.681</v>
      </c>
      <c r="BU41" s="2">
        <v>3.1720000000000002</v>
      </c>
      <c r="BV41" s="2">
        <v>3.5209999999999999</v>
      </c>
      <c r="BW41" s="28">
        <v>3.9329847904786264</v>
      </c>
      <c r="BX41" s="28">
        <v>3.0803032513414101</v>
      </c>
      <c r="BY41" s="28">
        <v>2.7180163643706003</v>
      </c>
    </row>
    <row r="42" spans="1:77" x14ac:dyDescent="0.3">
      <c r="A42" s="91" t="s">
        <v>28</v>
      </c>
      <c r="B42" s="91" t="s">
        <v>157</v>
      </c>
      <c r="C42" s="91" t="s">
        <v>157</v>
      </c>
      <c r="D42" s="91">
        <v>0.93</v>
      </c>
      <c r="E42" s="91">
        <v>0.91</v>
      </c>
      <c r="F42" s="91">
        <v>0.85</v>
      </c>
      <c r="G42" s="91">
        <v>0.98</v>
      </c>
      <c r="H42" s="91">
        <v>0.99</v>
      </c>
      <c r="I42" s="91">
        <v>1.07</v>
      </c>
      <c r="J42" s="91">
        <v>1.0900000000000001</v>
      </c>
      <c r="K42" s="91">
        <v>1.07</v>
      </c>
      <c r="L42" s="91">
        <v>0.88</v>
      </c>
      <c r="M42" s="23">
        <v>0.82</v>
      </c>
      <c r="N42" s="91" t="s">
        <v>165</v>
      </c>
      <c r="O42" s="91" t="s">
        <v>166</v>
      </c>
      <c r="P42" s="91" t="s">
        <v>167</v>
      </c>
      <c r="Q42" s="91" t="s">
        <v>165</v>
      </c>
      <c r="R42" s="91" t="s">
        <v>167</v>
      </c>
      <c r="S42" s="91" t="s">
        <v>168</v>
      </c>
      <c r="T42" s="91" t="s">
        <v>169</v>
      </c>
      <c r="U42" s="91" t="s">
        <v>165</v>
      </c>
      <c r="V42" s="91">
        <v>1.1100000000000001</v>
      </c>
      <c r="W42" s="91">
        <v>1.36</v>
      </c>
      <c r="X42" s="91">
        <v>1.3</v>
      </c>
      <c r="Y42" s="91">
        <v>1.7</v>
      </c>
      <c r="Z42" s="91">
        <v>1.51</v>
      </c>
      <c r="AA42" s="9">
        <v>0.94530000000000014</v>
      </c>
      <c r="AB42" s="9">
        <v>0.81209322033898301</v>
      </c>
      <c r="AC42" s="9">
        <v>0.79703495762711851</v>
      </c>
      <c r="AD42" s="9">
        <v>0.9568754237288134</v>
      </c>
      <c r="AE42" s="9">
        <v>0.89657639830508451</v>
      </c>
      <c r="AF42" s="9">
        <v>0.73220949152542369</v>
      </c>
      <c r="AG42" s="2">
        <v>0.76</v>
      </c>
      <c r="AH42" s="2">
        <v>0.75</v>
      </c>
      <c r="AI42" s="2">
        <v>0.73</v>
      </c>
      <c r="AJ42" s="2">
        <v>0.8</v>
      </c>
      <c r="AK42" s="2">
        <v>0.73</v>
      </c>
      <c r="AL42" s="2">
        <v>0.65</v>
      </c>
      <c r="AM42" s="2">
        <v>0.88900000000000001</v>
      </c>
      <c r="AN42" s="28">
        <v>0.94099999999999995</v>
      </c>
      <c r="AO42" s="28">
        <v>1.0229999999999999</v>
      </c>
      <c r="AP42" s="28">
        <v>0.99099999999999999</v>
      </c>
      <c r="AQ42" s="28">
        <v>1.0609999999999999</v>
      </c>
      <c r="AR42" s="28">
        <v>0.97799999999999998</v>
      </c>
      <c r="AS42" s="91">
        <v>1.03</v>
      </c>
      <c r="AT42" s="91">
        <v>0.98</v>
      </c>
      <c r="AU42" s="91">
        <v>0.89</v>
      </c>
      <c r="AV42" s="91">
        <v>0.69</v>
      </c>
      <c r="AW42" s="91">
        <v>0.77</v>
      </c>
      <c r="AX42" s="91">
        <v>0.83</v>
      </c>
      <c r="AY42" s="91">
        <v>0.64</v>
      </c>
      <c r="AZ42" s="91">
        <v>0.71</v>
      </c>
      <c r="BA42" s="91">
        <v>0.75</v>
      </c>
      <c r="BB42" s="91">
        <v>0.84</v>
      </c>
      <c r="BC42" s="9">
        <v>1.0011961864406778</v>
      </c>
      <c r="BD42" s="9">
        <v>1.4188296610169491</v>
      </c>
      <c r="BE42" s="9">
        <v>1.0134644491525422</v>
      </c>
      <c r="BF42" s="9">
        <v>1.0800694915254234</v>
      </c>
      <c r="BG42" s="91">
        <v>0.78300000000000003</v>
      </c>
      <c r="BH42" s="91">
        <v>0.86099999999999999</v>
      </c>
      <c r="BI42" s="91">
        <v>0.82199999999999995</v>
      </c>
      <c r="BJ42" s="91">
        <v>0.86</v>
      </c>
      <c r="BK42" s="91">
        <v>0.94</v>
      </c>
      <c r="BL42" s="91">
        <v>0.98</v>
      </c>
      <c r="BM42" s="91">
        <v>1.01</v>
      </c>
      <c r="BN42" s="91">
        <v>1</v>
      </c>
      <c r="BO42" s="9">
        <v>1.2363659745762712</v>
      </c>
      <c r="BP42" s="9">
        <v>1.1695985593220337</v>
      </c>
      <c r="BQ42" s="9">
        <v>1.1438894491525424</v>
      </c>
      <c r="BR42" s="9">
        <v>1.2581567796610169</v>
      </c>
      <c r="BS42" s="2">
        <v>0.84899999999999998</v>
      </c>
      <c r="BT42" s="2">
        <v>1.036</v>
      </c>
      <c r="BU42" s="2">
        <v>0.81200000000000006</v>
      </c>
      <c r="BV42" s="2">
        <v>0.92300000000000004</v>
      </c>
      <c r="BW42" s="28">
        <v>0.81372920356661682</v>
      </c>
      <c r="BX42" s="28">
        <v>0.80849867400346431</v>
      </c>
      <c r="BY42" s="28">
        <v>0.83331192535932008</v>
      </c>
    </row>
    <row r="43" spans="1:77" x14ac:dyDescent="0.3">
      <c r="A43" s="91" t="s">
        <v>29</v>
      </c>
      <c r="B43" s="91" t="s">
        <v>157</v>
      </c>
      <c r="C43" s="91" t="s">
        <v>157</v>
      </c>
      <c r="D43" s="91">
        <v>13</v>
      </c>
      <c r="E43" s="91">
        <v>13</v>
      </c>
      <c r="F43" s="91">
        <v>10</v>
      </c>
      <c r="G43" s="91">
        <v>13</v>
      </c>
      <c r="H43" s="91">
        <v>11.35</v>
      </c>
      <c r="I43" s="91">
        <v>12.5</v>
      </c>
      <c r="J43" s="91">
        <v>12.24</v>
      </c>
      <c r="K43" s="91">
        <v>12.7</v>
      </c>
      <c r="L43" s="91">
        <v>9.9</v>
      </c>
      <c r="M43" s="23">
        <v>10.8</v>
      </c>
      <c r="N43" s="23">
        <v>10.6</v>
      </c>
      <c r="O43" s="23">
        <v>9.15</v>
      </c>
      <c r="P43" s="23">
        <v>9.68</v>
      </c>
      <c r="Q43" s="23">
        <v>10.7</v>
      </c>
      <c r="R43" s="23">
        <v>10</v>
      </c>
      <c r="S43" s="23">
        <v>11.7</v>
      </c>
      <c r="T43" s="23">
        <v>12.4</v>
      </c>
      <c r="U43" s="23">
        <v>12.1</v>
      </c>
      <c r="V43" s="91">
        <v>9.5</v>
      </c>
      <c r="W43" s="91">
        <v>12.3</v>
      </c>
      <c r="X43" s="91">
        <v>12.2</v>
      </c>
      <c r="Y43" s="91">
        <v>13.6</v>
      </c>
      <c r="Z43" s="91">
        <v>12.7</v>
      </c>
      <c r="AA43" s="10">
        <v>12.35055</v>
      </c>
      <c r="AB43" s="10">
        <v>10.618889830508474</v>
      </c>
      <c r="AC43" s="10">
        <v>10.223644533898304</v>
      </c>
      <c r="AD43" s="10">
        <v>12.614293220338981</v>
      </c>
      <c r="AE43" s="10">
        <v>12.064150847457626</v>
      </c>
      <c r="AF43" s="9">
        <v>9.5640359322033905</v>
      </c>
      <c r="AG43" s="2">
        <v>11.8</v>
      </c>
      <c r="AH43" s="2">
        <v>11.7</v>
      </c>
      <c r="AI43" s="2">
        <v>11.6</v>
      </c>
      <c r="AJ43" s="2">
        <v>12.2</v>
      </c>
      <c r="AK43" s="2">
        <v>11</v>
      </c>
      <c r="AL43" s="2">
        <v>9.6</v>
      </c>
      <c r="AM43" s="2">
        <v>12.55</v>
      </c>
      <c r="AN43" s="29">
        <v>11.68</v>
      </c>
      <c r="AO43" s="29">
        <v>11.78</v>
      </c>
      <c r="AP43" s="29">
        <v>11.67</v>
      </c>
      <c r="AQ43" s="29">
        <v>12.53</v>
      </c>
      <c r="AR43" s="29">
        <v>11.32</v>
      </c>
      <c r="AS43" s="91">
        <v>14.9</v>
      </c>
      <c r="AT43" s="10">
        <v>15</v>
      </c>
      <c r="AU43" s="91">
        <v>13.6</v>
      </c>
      <c r="AV43" s="91">
        <v>9.7100000000000009</v>
      </c>
      <c r="AW43" s="91">
        <v>10.4</v>
      </c>
      <c r="AX43" s="91">
        <v>10.119999999999999</v>
      </c>
      <c r="AY43" s="91">
        <v>11.81</v>
      </c>
      <c r="AZ43" s="9">
        <v>9.8000000000000007</v>
      </c>
      <c r="BA43" s="91">
        <v>10.1</v>
      </c>
      <c r="BB43" s="91">
        <v>10.6</v>
      </c>
      <c r="BC43" s="10">
        <v>12.643972457627116</v>
      </c>
      <c r="BD43" s="10">
        <v>16.666601694915251</v>
      </c>
      <c r="BE43" s="10">
        <v>13.853780084745761</v>
      </c>
      <c r="BF43" s="10">
        <v>14.366474576271184</v>
      </c>
      <c r="BG43" s="91">
        <v>10.199999999999999</v>
      </c>
      <c r="BH43" s="91">
        <v>9.5500000000000007</v>
      </c>
      <c r="BI43" s="91">
        <v>10.4</v>
      </c>
      <c r="BJ43" s="91">
        <v>11.2</v>
      </c>
      <c r="BK43" s="91">
        <v>11.9</v>
      </c>
      <c r="BL43" s="91">
        <v>12.3</v>
      </c>
      <c r="BM43" s="91">
        <v>13</v>
      </c>
      <c r="BN43" s="91">
        <v>12.6</v>
      </c>
      <c r="BO43" s="10">
        <v>14.459710169491522</v>
      </c>
      <c r="BP43" s="10">
        <v>13.621667796610167</v>
      </c>
      <c r="BQ43" s="10">
        <v>13.752830932203389</v>
      </c>
      <c r="BR43" s="10">
        <v>15.691731355932202</v>
      </c>
      <c r="BS43" s="2">
        <v>9.85</v>
      </c>
      <c r="BT43" s="2">
        <v>12.44</v>
      </c>
      <c r="BU43" s="2">
        <v>10.41</v>
      </c>
      <c r="BV43" s="2">
        <v>11.2</v>
      </c>
      <c r="BW43" s="29">
        <v>10.527217924573248</v>
      </c>
      <c r="BX43" s="29">
        <v>10.297676095971093</v>
      </c>
      <c r="BY43" s="29">
        <v>10.988765680631614</v>
      </c>
    </row>
    <row r="44" spans="1:77" x14ac:dyDescent="0.3">
      <c r="A44" s="91" t="s">
        <v>30</v>
      </c>
      <c r="B44" s="91">
        <v>909</v>
      </c>
      <c r="C44" s="91">
        <v>389</v>
      </c>
      <c r="D44" s="91">
        <v>499</v>
      </c>
      <c r="E44" s="91">
        <v>606</v>
      </c>
      <c r="F44" s="91">
        <v>536</v>
      </c>
      <c r="G44" s="91">
        <v>619</v>
      </c>
      <c r="H44" s="91">
        <v>317</v>
      </c>
      <c r="I44" s="91">
        <v>601</v>
      </c>
      <c r="J44" s="91">
        <v>396</v>
      </c>
      <c r="K44" s="91">
        <v>599</v>
      </c>
      <c r="L44" s="91">
        <v>336</v>
      </c>
      <c r="M44" s="23">
        <v>811</v>
      </c>
      <c r="N44" s="23">
        <v>774</v>
      </c>
      <c r="O44" s="23">
        <v>803</v>
      </c>
      <c r="P44" s="23">
        <v>853</v>
      </c>
      <c r="Q44" s="23">
        <v>908</v>
      </c>
      <c r="R44" s="23">
        <v>898</v>
      </c>
      <c r="S44" s="23">
        <v>668</v>
      </c>
      <c r="T44" s="23">
        <v>652</v>
      </c>
      <c r="U44" s="23">
        <v>704</v>
      </c>
      <c r="V44" s="91">
        <v>852</v>
      </c>
      <c r="W44" s="91">
        <v>755</v>
      </c>
      <c r="X44" s="91">
        <v>816</v>
      </c>
      <c r="Y44" s="91">
        <v>719</v>
      </c>
      <c r="Z44" s="91">
        <v>598</v>
      </c>
      <c r="AA44" s="12">
        <v>1045.9949999999999</v>
      </c>
      <c r="AB44" s="12">
        <v>941.71974576271168</v>
      </c>
      <c r="AC44" s="12">
        <v>1023.3928855932202</v>
      </c>
      <c r="AD44" s="12">
        <v>477.51170338983042</v>
      </c>
      <c r="AE44" s="12">
        <v>665.17527966101682</v>
      </c>
      <c r="AF44" s="12">
        <v>537.2625762711865</v>
      </c>
      <c r="AG44" s="3">
        <v>964</v>
      </c>
      <c r="AH44" s="3">
        <v>769</v>
      </c>
      <c r="AI44" s="3">
        <v>878</v>
      </c>
      <c r="AJ44" s="3">
        <v>1000</v>
      </c>
      <c r="AK44" s="3">
        <v>1010</v>
      </c>
      <c r="AL44" s="3">
        <v>1015</v>
      </c>
      <c r="AM44" s="3">
        <v>1070.0999999999999</v>
      </c>
      <c r="AN44" s="30">
        <v>797</v>
      </c>
      <c r="AO44" s="30">
        <v>742.9</v>
      </c>
      <c r="AP44" s="30">
        <v>633.70000000000005</v>
      </c>
      <c r="AQ44" s="30">
        <v>734.3</v>
      </c>
      <c r="AR44" s="30">
        <v>766.5</v>
      </c>
      <c r="AS44" s="91">
        <v>719</v>
      </c>
      <c r="AT44" s="91">
        <v>721</v>
      </c>
      <c r="AU44" s="91">
        <v>850</v>
      </c>
      <c r="AV44" s="91">
        <v>858</v>
      </c>
      <c r="AW44" s="91">
        <v>877</v>
      </c>
      <c r="AX44" s="91">
        <v>941</v>
      </c>
      <c r="AY44" s="91">
        <v>719</v>
      </c>
      <c r="AZ44" s="91">
        <v>874</v>
      </c>
      <c r="BA44" s="91">
        <v>735</v>
      </c>
      <c r="BB44" s="91">
        <v>739</v>
      </c>
      <c r="BC44" s="12">
        <v>882.70410169491515</v>
      </c>
      <c r="BD44" s="12">
        <v>455.38855932203381</v>
      </c>
      <c r="BE44" s="12">
        <v>1021.8325042372879</v>
      </c>
      <c r="BF44" s="12">
        <v>963.17393220338965</v>
      </c>
      <c r="BG44" s="91">
        <v>955</v>
      </c>
      <c r="BH44" s="91">
        <v>1052</v>
      </c>
      <c r="BI44" s="91">
        <v>635</v>
      </c>
      <c r="BJ44" s="91">
        <v>961</v>
      </c>
      <c r="BK44" s="91">
        <v>726</v>
      </c>
      <c r="BL44" s="91">
        <v>742</v>
      </c>
      <c r="BM44" s="91">
        <v>724</v>
      </c>
      <c r="BN44" s="91">
        <v>699</v>
      </c>
      <c r="BO44" s="12">
        <v>839.02772033898293</v>
      </c>
      <c r="BP44" s="12">
        <v>948.14510593220325</v>
      </c>
      <c r="BQ44" s="12">
        <v>835.12984322033901</v>
      </c>
      <c r="BR44" s="12">
        <v>532.55260169491521</v>
      </c>
      <c r="BS44" s="3">
        <v>899.1</v>
      </c>
      <c r="BT44" s="3">
        <v>721.5</v>
      </c>
      <c r="BU44" s="3">
        <v>1031.3</v>
      </c>
      <c r="BV44" s="3">
        <v>876.8</v>
      </c>
      <c r="BW44" s="30">
        <v>803.9558496234248</v>
      </c>
      <c r="BX44" s="30">
        <v>699.08479996522124</v>
      </c>
      <c r="BY44" s="30">
        <v>727.44572211346872</v>
      </c>
    </row>
    <row r="45" spans="1:77" x14ac:dyDescent="0.3">
      <c r="A45" s="91" t="s">
        <v>31</v>
      </c>
      <c r="B45" s="91" t="s">
        <v>157</v>
      </c>
      <c r="C45" s="91" t="s">
        <v>157</v>
      </c>
      <c r="D45" s="91">
        <v>239</v>
      </c>
      <c r="E45" s="91">
        <v>204</v>
      </c>
      <c r="F45" s="91">
        <v>165</v>
      </c>
      <c r="G45" s="91">
        <v>206</v>
      </c>
      <c r="H45" s="91">
        <v>162.4</v>
      </c>
      <c r="I45" s="91">
        <v>172.5</v>
      </c>
      <c r="J45" s="91">
        <v>183</v>
      </c>
      <c r="K45" s="91">
        <v>201</v>
      </c>
      <c r="L45" s="91">
        <v>178</v>
      </c>
      <c r="M45" s="23">
        <v>167</v>
      </c>
      <c r="N45" s="23">
        <v>167</v>
      </c>
      <c r="O45" s="23">
        <v>134</v>
      </c>
      <c r="P45" s="23">
        <v>181</v>
      </c>
      <c r="Q45" s="23">
        <v>170</v>
      </c>
      <c r="R45" s="23">
        <v>161</v>
      </c>
      <c r="S45" s="23">
        <v>167</v>
      </c>
      <c r="T45" s="23">
        <v>172</v>
      </c>
      <c r="U45" s="23">
        <v>189</v>
      </c>
      <c r="V45" s="91">
        <v>168</v>
      </c>
      <c r="W45" s="91">
        <v>144</v>
      </c>
      <c r="X45" s="91">
        <v>169</v>
      </c>
      <c r="Y45" s="91">
        <v>177</v>
      </c>
      <c r="Z45" s="91">
        <v>180</v>
      </c>
      <c r="AA45" s="12">
        <v>141.35900000000001</v>
      </c>
      <c r="AB45" s="12">
        <v>158.52799999999999</v>
      </c>
      <c r="AC45" s="12">
        <v>162.38200000000001</v>
      </c>
      <c r="AD45" s="12">
        <v>168.31700000000001</v>
      </c>
      <c r="AE45" s="12">
        <v>165.61</v>
      </c>
      <c r="AF45" s="12">
        <v>159.03399999999999</v>
      </c>
      <c r="AG45" s="2">
        <v>70.5</v>
      </c>
      <c r="AH45" s="2">
        <v>62.9</v>
      </c>
      <c r="AI45" s="2">
        <v>67.7</v>
      </c>
      <c r="AJ45" s="2">
        <v>49.8</v>
      </c>
      <c r="AK45" s="2">
        <v>49</v>
      </c>
      <c r="AL45" s="2">
        <v>69.599999999999994</v>
      </c>
      <c r="AM45" s="2">
        <v>34.01</v>
      </c>
      <c r="AN45" s="30">
        <v>178.3</v>
      </c>
      <c r="AO45" s="30">
        <v>174.2</v>
      </c>
      <c r="AP45" s="30">
        <v>159.4</v>
      </c>
      <c r="AQ45" s="30">
        <v>198.7</v>
      </c>
      <c r="AR45" s="30">
        <v>180.1</v>
      </c>
      <c r="AS45" s="91">
        <v>189</v>
      </c>
      <c r="AT45" s="91">
        <v>175</v>
      </c>
      <c r="AU45" s="91">
        <v>167</v>
      </c>
      <c r="AV45" s="91">
        <v>149</v>
      </c>
      <c r="AW45" s="91">
        <v>138</v>
      </c>
      <c r="AX45" s="91">
        <v>110</v>
      </c>
      <c r="AY45" s="91">
        <v>169</v>
      </c>
      <c r="AZ45" s="91">
        <v>118</v>
      </c>
      <c r="BA45" s="91">
        <v>106</v>
      </c>
      <c r="BB45" s="91">
        <v>169</v>
      </c>
      <c r="BC45" s="12">
        <v>170.18700000000001</v>
      </c>
      <c r="BD45" s="12">
        <v>141.19200000000001</v>
      </c>
      <c r="BE45" s="12">
        <v>162.946</v>
      </c>
      <c r="BF45" s="12">
        <v>157.142</v>
      </c>
      <c r="BG45" s="91">
        <v>194</v>
      </c>
      <c r="BH45" s="91">
        <v>194</v>
      </c>
      <c r="BI45" s="91">
        <v>105</v>
      </c>
      <c r="BJ45" s="91">
        <v>141</v>
      </c>
      <c r="BK45" s="91">
        <v>137</v>
      </c>
      <c r="BL45" s="91">
        <v>139</v>
      </c>
      <c r="BM45" s="91">
        <v>134</v>
      </c>
      <c r="BN45" s="91">
        <v>151</v>
      </c>
      <c r="BO45" s="12">
        <v>174.631</v>
      </c>
      <c r="BP45" s="12">
        <v>153.97300000000001</v>
      </c>
      <c r="BQ45" s="12">
        <v>171.108</v>
      </c>
      <c r="BR45" s="12">
        <v>190.95500000000001</v>
      </c>
      <c r="BS45" s="2">
        <v>165.9</v>
      </c>
      <c r="BT45" s="2">
        <v>139.5</v>
      </c>
      <c r="BU45" s="2">
        <v>167.2</v>
      </c>
      <c r="BV45" s="2">
        <v>156.30000000000001</v>
      </c>
      <c r="BW45" s="30">
        <v>161.27770712372333</v>
      </c>
      <c r="BX45" s="30">
        <v>136.4951734211657</v>
      </c>
      <c r="BY45" s="30">
        <v>139.57437081260954</v>
      </c>
    </row>
    <row r="46" spans="1:77" x14ac:dyDescent="0.3">
      <c r="A46" s="91" t="s">
        <v>32</v>
      </c>
      <c r="B46" s="91" t="s">
        <v>157</v>
      </c>
      <c r="C46" s="91" t="s">
        <v>157</v>
      </c>
      <c r="D46" s="91">
        <v>7</v>
      </c>
      <c r="E46" s="91">
        <v>6.1</v>
      </c>
      <c r="F46" s="91">
        <v>5</v>
      </c>
      <c r="G46" s="91">
        <v>6.2</v>
      </c>
      <c r="H46" s="91">
        <v>4.83</v>
      </c>
      <c r="I46" s="91">
        <v>5.31</v>
      </c>
      <c r="J46" s="91">
        <v>5.57</v>
      </c>
      <c r="K46" s="91">
        <v>5.8</v>
      </c>
      <c r="L46" s="91">
        <v>5.0999999999999996</v>
      </c>
      <c r="M46" s="23">
        <v>4.6399999999999997</v>
      </c>
      <c r="N46" s="23">
        <v>4.58</v>
      </c>
      <c r="O46" s="23">
        <v>3.73</v>
      </c>
      <c r="P46" s="23">
        <v>4.82</v>
      </c>
      <c r="Q46" s="23">
        <v>4.5999999999999996</v>
      </c>
      <c r="R46" s="23">
        <v>4.4400000000000004</v>
      </c>
      <c r="S46" s="23">
        <v>4.6100000000000003</v>
      </c>
      <c r="T46" s="23">
        <v>4.72</v>
      </c>
      <c r="U46" s="23">
        <v>4.8499999999999996</v>
      </c>
      <c r="V46" s="91">
        <v>4.4000000000000004</v>
      </c>
      <c r="W46" s="91">
        <v>3.9</v>
      </c>
      <c r="X46" s="91">
        <v>4.5</v>
      </c>
      <c r="Y46" s="91">
        <v>4.9000000000000004</v>
      </c>
      <c r="Z46" s="91">
        <v>4.8</v>
      </c>
      <c r="AA46" s="9">
        <v>6.859</v>
      </c>
      <c r="AB46" s="9">
        <v>6.2469999999999999</v>
      </c>
      <c r="AC46" s="9">
        <v>9.2349999999999994</v>
      </c>
      <c r="AD46" s="9">
        <v>8.2729999999999997</v>
      </c>
      <c r="AE46" s="9">
        <v>7.4349999999999996</v>
      </c>
      <c r="AF46" s="10">
        <v>17.190999999999999</v>
      </c>
      <c r="AG46" s="2">
        <v>2.2999999999999998</v>
      </c>
      <c r="AH46" s="2">
        <v>2.1</v>
      </c>
      <c r="AI46" s="2">
        <v>2.2000000000000002</v>
      </c>
      <c r="AJ46" s="2">
        <v>1.8</v>
      </c>
      <c r="AK46" s="2">
        <v>1.7</v>
      </c>
      <c r="AL46" s="2">
        <v>2.1</v>
      </c>
      <c r="AM46" s="2">
        <v>1.484</v>
      </c>
      <c r="AN46" s="28">
        <v>4.8760000000000003</v>
      </c>
      <c r="AO46" s="28">
        <v>4.9039999999999999</v>
      </c>
      <c r="AP46" s="28">
        <v>4.55</v>
      </c>
      <c r="AQ46" s="28">
        <v>5.4</v>
      </c>
      <c r="AR46" s="28">
        <v>4.9850000000000003</v>
      </c>
      <c r="AS46" s="91">
        <v>5.22</v>
      </c>
      <c r="AT46" s="91">
        <v>4.57</v>
      </c>
      <c r="AU46" s="91">
        <v>4.42</v>
      </c>
      <c r="AV46" s="91">
        <v>3.88</v>
      </c>
      <c r="AW46" s="91">
        <v>3.75</v>
      </c>
      <c r="AX46" s="91">
        <v>2.97</v>
      </c>
      <c r="AY46" s="91">
        <v>2.79</v>
      </c>
      <c r="AZ46" s="91">
        <v>3.25</v>
      </c>
      <c r="BA46" s="91">
        <v>2.97</v>
      </c>
      <c r="BB46" s="91">
        <v>4.28</v>
      </c>
      <c r="BC46" s="9">
        <v>6.11</v>
      </c>
      <c r="BD46" s="9">
        <v>5.4139999999999997</v>
      </c>
      <c r="BE46" s="9">
        <v>6.569</v>
      </c>
      <c r="BF46" s="9">
        <v>6.21</v>
      </c>
      <c r="BG46" s="91">
        <v>5.14</v>
      </c>
      <c r="BH46" s="91">
        <v>5.66</v>
      </c>
      <c r="BI46" s="91">
        <v>3.46</v>
      </c>
      <c r="BJ46" s="91">
        <v>4.2</v>
      </c>
      <c r="BK46" s="91">
        <v>5.3</v>
      </c>
      <c r="BL46" s="91">
        <v>8</v>
      </c>
      <c r="BM46" s="91">
        <v>7.6</v>
      </c>
      <c r="BN46" s="91">
        <v>7.8</v>
      </c>
      <c r="BO46" s="9">
        <v>7.9630000000000001</v>
      </c>
      <c r="BP46" s="9">
        <v>6.6189999999999998</v>
      </c>
      <c r="BQ46" s="9">
        <v>7.383</v>
      </c>
      <c r="BR46" s="9">
        <v>6.4349999999999996</v>
      </c>
      <c r="BS46" s="2">
        <v>4.6500000000000004</v>
      </c>
      <c r="BT46" s="2">
        <v>4.2670000000000003</v>
      </c>
      <c r="BU46" s="2">
        <v>4.6900000000000004</v>
      </c>
      <c r="BV46" s="2">
        <v>4.5259999999999998</v>
      </c>
      <c r="BW46" s="28">
        <v>4.2804443720593737</v>
      </c>
      <c r="BX46" s="28">
        <v>3.7665451685244746</v>
      </c>
      <c r="BY46" s="28">
        <v>3.8938277798348575</v>
      </c>
    </row>
    <row r="47" spans="1:77" x14ac:dyDescent="0.3">
      <c r="A47" s="91" t="s">
        <v>33</v>
      </c>
      <c r="B47" s="91">
        <v>75</v>
      </c>
      <c r="C47" s="91">
        <v>91</v>
      </c>
      <c r="D47" s="91" t="s">
        <v>157</v>
      </c>
      <c r="E47" s="91" t="s">
        <v>157</v>
      </c>
      <c r="F47" s="91" t="s">
        <v>157</v>
      </c>
      <c r="G47" s="91" t="s">
        <v>157</v>
      </c>
      <c r="H47" s="91" t="s">
        <v>157</v>
      </c>
      <c r="I47" s="91" t="s">
        <v>157</v>
      </c>
      <c r="J47" s="91" t="s">
        <v>157</v>
      </c>
      <c r="K47" s="91">
        <v>120</v>
      </c>
      <c r="L47" s="91">
        <v>78</v>
      </c>
      <c r="M47" s="91">
        <v>72.7</v>
      </c>
      <c r="N47" s="23">
        <v>72.5</v>
      </c>
      <c r="O47" s="23">
        <v>67</v>
      </c>
      <c r="P47" s="23">
        <v>82.6</v>
      </c>
      <c r="Q47" s="23">
        <v>74.5</v>
      </c>
      <c r="R47" s="23">
        <v>70.3</v>
      </c>
      <c r="S47" s="23">
        <v>88.2</v>
      </c>
      <c r="T47" s="23">
        <v>86.1</v>
      </c>
      <c r="U47" s="23">
        <v>154</v>
      </c>
      <c r="V47" s="91">
        <v>116</v>
      </c>
      <c r="W47" s="91">
        <v>102</v>
      </c>
      <c r="X47" s="91">
        <v>111</v>
      </c>
      <c r="Y47" s="91">
        <v>118</v>
      </c>
      <c r="Z47" s="91">
        <v>106</v>
      </c>
      <c r="AA47" s="10">
        <v>65.504999999999995</v>
      </c>
      <c r="AB47" s="10">
        <v>75.174000000000007</v>
      </c>
      <c r="AC47" s="10">
        <v>62.591999999999999</v>
      </c>
      <c r="AD47" s="10">
        <v>89.605999999999995</v>
      </c>
      <c r="AE47" s="10">
        <v>95.247</v>
      </c>
      <c r="AF47" s="10">
        <v>86.992000000000004</v>
      </c>
      <c r="AG47" s="2">
        <v>152</v>
      </c>
      <c r="AH47" s="2">
        <v>143</v>
      </c>
      <c r="AI47" s="2">
        <v>153</v>
      </c>
      <c r="AJ47" s="2">
        <v>146</v>
      </c>
      <c r="AK47" s="2">
        <v>154</v>
      </c>
      <c r="AL47" s="2">
        <v>95</v>
      </c>
      <c r="AM47" s="2">
        <v>57.94</v>
      </c>
      <c r="AN47" s="30">
        <v>100.3</v>
      </c>
      <c r="AO47" s="30">
        <v>88.92</v>
      </c>
      <c r="AP47" s="30">
        <v>89.17</v>
      </c>
      <c r="AQ47" s="30">
        <v>106.4</v>
      </c>
      <c r="AR47" s="30">
        <v>96.84</v>
      </c>
      <c r="AS47" s="91">
        <v>110</v>
      </c>
      <c r="AT47" s="91">
        <v>107</v>
      </c>
      <c r="AU47" s="91">
        <v>90.9</v>
      </c>
      <c r="AV47" s="91">
        <v>132</v>
      </c>
      <c r="AW47" s="91">
        <v>131</v>
      </c>
      <c r="AX47" s="91">
        <v>143</v>
      </c>
      <c r="AY47" s="91">
        <v>138</v>
      </c>
      <c r="AZ47" s="91">
        <v>131</v>
      </c>
      <c r="BA47" s="91">
        <v>112</v>
      </c>
      <c r="BB47" s="91">
        <v>125</v>
      </c>
      <c r="BC47" s="10">
        <v>67.400000000000006</v>
      </c>
      <c r="BD47" s="10">
        <v>66.537999999999997</v>
      </c>
      <c r="BE47" s="10">
        <v>71.134</v>
      </c>
      <c r="BF47" s="10">
        <v>73.453999999999994</v>
      </c>
      <c r="BG47" s="91">
        <v>74.2</v>
      </c>
      <c r="BH47" s="91">
        <v>55.6</v>
      </c>
      <c r="BI47" s="91">
        <v>102</v>
      </c>
      <c r="BJ47" s="91"/>
      <c r="BK47" s="91">
        <v>47</v>
      </c>
      <c r="BL47" s="91">
        <v>114</v>
      </c>
      <c r="BM47" s="91">
        <v>101</v>
      </c>
      <c r="BN47" s="91">
        <v>104</v>
      </c>
      <c r="BO47" s="10">
        <v>62.69</v>
      </c>
      <c r="BP47" s="10">
        <v>41.354999999999997</v>
      </c>
      <c r="BQ47" s="10">
        <v>48.749000000000002</v>
      </c>
      <c r="BR47" s="10">
        <v>41.344999999999999</v>
      </c>
      <c r="BS47" s="2">
        <v>49.7</v>
      </c>
      <c r="BT47" s="2">
        <v>101.8</v>
      </c>
      <c r="BU47" s="2">
        <v>57.66</v>
      </c>
      <c r="BV47" s="2">
        <v>48.72</v>
      </c>
      <c r="BW47" s="30">
        <v>99.78576318167147</v>
      </c>
      <c r="BX47" s="30">
        <v>100.73767316986448</v>
      </c>
      <c r="BY47" s="30">
        <v>105.75578765333371</v>
      </c>
    </row>
    <row r="48" spans="1:77" x14ac:dyDescent="0.3">
      <c r="A48" s="91" t="s">
        <v>34</v>
      </c>
      <c r="B48" s="91">
        <v>18.399999999999999</v>
      </c>
      <c r="C48" s="91">
        <v>35.5</v>
      </c>
      <c r="D48" s="91" t="s">
        <v>157</v>
      </c>
      <c r="E48" s="91" t="s">
        <v>157</v>
      </c>
      <c r="F48" s="91" t="s">
        <v>157</v>
      </c>
      <c r="G48" s="91" t="s">
        <v>157</v>
      </c>
      <c r="H48" s="91">
        <v>39.36</v>
      </c>
      <c r="I48" s="91">
        <v>175.1</v>
      </c>
      <c r="J48" s="91">
        <v>39.85</v>
      </c>
      <c r="K48" s="91">
        <v>42.6</v>
      </c>
      <c r="L48" s="91">
        <v>32.799999999999997</v>
      </c>
      <c r="M48" s="91">
        <v>32.1</v>
      </c>
      <c r="N48" s="23">
        <v>24.3</v>
      </c>
      <c r="O48" s="23">
        <v>23.4</v>
      </c>
      <c r="P48" s="23">
        <v>23.9</v>
      </c>
      <c r="Q48" s="23">
        <v>23.5</v>
      </c>
      <c r="R48" s="23">
        <v>22</v>
      </c>
      <c r="S48" s="23">
        <v>32.4</v>
      </c>
      <c r="T48" s="23">
        <v>32.9</v>
      </c>
      <c r="U48" s="23">
        <v>49.5</v>
      </c>
      <c r="V48" s="91">
        <v>73.3</v>
      </c>
      <c r="W48" s="91">
        <v>212</v>
      </c>
      <c r="X48" s="91">
        <v>179</v>
      </c>
      <c r="Y48" s="91">
        <v>162</v>
      </c>
      <c r="Z48" s="91">
        <v>114</v>
      </c>
      <c r="AA48" s="10">
        <v>20.457525</v>
      </c>
      <c r="AB48" s="10">
        <v>18.266957627118639</v>
      </c>
      <c r="AC48" s="10">
        <v>18.06955381355932</v>
      </c>
      <c r="AD48" s="10">
        <v>33.130525423728812</v>
      </c>
      <c r="AE48" s="10">
        <v>30.736821186440672</v>
      </c>
      <c r="AF48" s="10">
        <v>30.277016949152539</v>
      </c>
      <c r="AG48" s="2">
        <v>58</v>
      </c>
      <c r="AH48" s="2">
        <v>54</v>
      </c>
      <c r="AI48" s="2">
        <v>55</v>
      </c>
      <c r="AJ48" s="2">
        <v>46</v>
      </c>
      <c r="AK48" s="2">
        <v>47</v>
      </c>
      <c r="AL48" s="2">
        <v>19</v>
      </c>
      <c r="AM48" s="2">
        <v>18.940000000000001</v>
      </c>
      <c r="AN48" s="29">
        <v>38.81</v>
      </c>
      <c r="AO48" s="29">
        <v>37.58</v>
      </c>
      <c r="AP48" s="29">
        <v>40.33</v>
      </c>
      <c r="AQ48" s="29">
        <v>42.66</v>
      </c>
      <c r="AR48" s="29">
        <v>41.86</v>
      </c>
      <c r="AS48" s="91">
        <v>47.5</v>
      </c>
      <c r="AT48" s="91">
        <v>47.7</v>
      </c>
      <c r="AU48" s="91">
        <v>36.700000000000003</v>
      </c>
      <c r="AV48" s="91">
        <v>66.7</v>
      </c>
      <c r="AW48" s="91">
        <v>63.5</v>
      </c>
      <c r="AX48" s="91">
        <v>63.3</v>
      </c>
      <c r="AY48" s="91">
        <v>66.3</v>
      </c>
      <c r="AZ48" s="91">
        <v>79.900000000000006</v>
      </c>
      <c r="BA48" s="91">
        <v>55.8</v>
      </c>
      <c r="BB48" s="91">
        <v>49.4</v>
      </c>
      <c r="BC48" s="10">
        <v>21.861170338983047</v>
      </c>
      <c r="BD48" s="10">
        <v>33.343529661016944</v>
      </c>
      <c r="BE48" s="10">
        <v>33.689169915254233</v>
      </c>
      <c r="BF48" s="10">
        <v>29.363420338983044</v>
      </c>
      <c r="BG48" s="91" t="s">
        <v>164</v>
      </c>
      <c r="BH48" s="91" t="s">
        <v>164</v>
      </c>
      <c r="BI48" s="91" t="s">
        <v>164</v>
      </c>
      <c r="BJ48" s="91" t="s">
        <v>164</v>
      </c>
      <c r="BK48" s="91" t="s">
        <v>164</v>
      </c>
      <c r="BL48" s="91" t="s">
        <v>164</v>
      </c>
      <c r="BM48" s="91" t="s">
        <v>164</v>
      </c>
      <c r="BN48" s="91" t="s">
        <v>164</v>
      </c>
      <c r="BO48" s="10">
        <v>38.781995762711858</v>
      </c>
      <c r="BP48" s="10">
        <v>26.868334322033895</v>
      </c>
      <c r="BQ48" s="10">
        <v>33.914259745762713</v>
      </c>
      <c r="BR48" s="10">
        <v>45.203056779661011</v>
      </c>
      <c r="BS48" s="2">
        <v>28.19</v>
      </c>
      <c r="BT48" s="2">
        <v>44.66</v>
      </c>
      <c r="BU48" s="2">
        <v>15.86</v>
      </c>
      <c r="BV48" s="2">
        <v>15.86</v>
      </c>
      <c r="BW48" s="29">
        <v>69.819289930375334</v>
      </c>
      <c r="BX48" s="29">
        <v>58.136335959409081</v>
      </c>
      <c r="BY48" s="29">
        <v>74.411471606490167</v>
      </c>
    </row>
    <row r="49" spans="1:77" x14ac:dyDescent="0.3">
      <c r="A49" s="91" t="s">
        <v>35</v>
      </c>
      <c r="B49" s="91">
        <v>14.5</v>
      </c>
      <c r="C49" s="91">
        <v>10.3</v>
      </c>
      <c r="D49" s="91" t="s">
        <v>157</v>
      </c>
      <c r="E49" s="91" t="s">
        <v>157</v>
      </c>
      <c r="F49" s="91" t="s">
        <v>157</v>
      </c>
      <c r="G49" s="91" t="s">
        <v>157</v>
      </c>
      <c r="H49" s="91" t="s">
        <v>157</v>
      </c>
      <c r="I49" s="91" t="s">
        <v>157</v>
      </c>
      <c r="J49" s="91" t="s">
        <v>157</v>
      </c>
      <c r="K49" s="91">
        <v>13.4</v>
      </c>
      <c r="L49" s="91">
        <v>8.3000000000000007</v>
      </c>
      <c r="M49" s="91">
        <v>7.92</v>
      </c>
      <c r="N49" s="23">
        <v>7.98</v>
      </c>
      <c r="O49" s="23">
        <v>7.04</v>
      </c>
      <c r="P49" s="23">
        <v>6.53</v>
      </c>
      <c r="Q49" s="23">
        <v>6.06</v>
      </c>
      <c r="R49" s="23">
        <v>7.08</v>
      </c>
      <c r="S49" s="23">
        <v>8.86</v>
      </c>
      <c r="T49" s="23">
        <v>8.43</v>
      </c>
      <c r="U49" s="23">
        <v>5.54</v>
      </c>
      <c r="V49" s="91">
        <v>10.1</v>
      </c>
      <c r="W49" s="91">
        <v>9.5</v>
      </c>
      <c r="X49" s="91">
        <v>12.2</v>
      </c>
      <c r="Y49" s="91">
        <v>12</v>
      </c>
      <c r="Z49" s="91">
        <v>9.3000000000000007</v>
      </c>
      <c r="AA49" s="9">
        <v>6.3828300000000002</v>
      </c>
      <c r="AB49" s="10">
        <v>93.339322033898284</v>
      </c>
      <c r="AC49" s="10">
        <v>22.923753813559316</v>
      </c>
      <c r="AD49" s="9">
        <v>5.3368955084745755</v>
      </c>
      <c r="AE49" s="9">
        <v>7.1767286440677953</v>
      </c>
      <c r="AF49" s="9">
        <v>8.6670535593220333</v>
      </c>
      <c r="AG49" s="2">
        <v>14.1</v>
      </c>
      <c r="AH49" s="2">
        <v>15.2</v>
      </c>
      <c r="AI49" s="2">
        <v>17.3</v>
      </c>
      <c r="AJ49" s="2">
        <v>14.9</v>
      </c>
      <c r="AK49" s="2">
        <v>5.4</v>
      </c>
      <c r="AL49" s="2">
        <v>4.5999999999999996</v>
      </c>
      <c r="AM49" s="2">
        <v>7.7069999999999999</v>
      </c>
      <c r="AN49" s="29">
        <v>9.5489999999999995</v>
      </c>
      <c r="AO49" s="29">
        <v>10.06</v>
      </c>
      <c r="AP49" s="29">
        <v>9.3800000000000008</v>
      </c>
      <c r="AQ49" s="29">
        <v>11.02</v>
      </c>
      <c r="AR49" s="29">
        <v>10.1</v>
      </c>
      <c r="AS49" s="91">
        <v>13.8</v>
      </c>
      <c r="AT49" s="91">
        <v>14.5</v>
      </c>
      <c r="AU49" s="91">
        <v>8.83</v>
      </c>
      <c r="AV49" s="91">
        <v>15.3</v>
      </c>
      <c r="AW49" s="10">
        <v>14</v>
      </c>
      <c r="AX49" s="91">
        <v>15.2</v>
      </c>
      <c r="AY49" s="91">
        <v>16.399999999999999</v>
      </c>
      <c r="AZ49" s="91">
        <v>14.5</v>
      </c>
      <c r="BA49" s="91">
        <v>10.7</v>
      </c>
      <c r="BB49" s="91">
        <v>13.5</v>
      </c>
      <c r="BC49" s="9">
        <v>10.010929703389829</v>
      </c>
      <c r="BD49" s="9">
        <v>6.6986521186440671</v>
      </c>
      <c r="BE49" s="9">
        <v>8.4713644067796583</v>
      </c>
      <c r="BF49" s="9">
        <v>10.811030508474575</v>
      </c>
      <c r="BG49" s="91">
        <v>10.7</v>
      </c>
      <c r="BH49" s="91">
        <v>5.62</v>
      </c>
      <c r="BI49" s="91">
        <v>12.2</v>
      </c>
      <c r="BJ49" s="91" t="s">
        <v>164</v>
      </c>
      <c r="BK49" s="91">
        <v>6.6</v>
      </c>
      <c r="BL49" s="91">
        <v>11.8</v>
      </c>
      <c r="BM49" s="91">
        <v>13.8</v>
      </c>
      <c r="BN49" s="91">
        <v>12.3</v>
      </c>
      <c r="BO49" s="9">
        <v>5.1317794915254229</v>
      </c>
      <c r="BP49" s="9">
        <v>4.2446089830508464</v>
      </c>
      <c r="BQ49" s="9">
        <v>7.2878937288135583</v>
      </c>
      <c r="BR49" s="9">
        <v>5.5519942372881355</v>
      </c>
      <c r="BS49" s="2">
        <v>6.3520000000000003</v>
      </c>
      <c r="BT49" s="2">
        <v>11.01</v>
      </c>
      <c r="BU49" s="2">
        <v>5.5609999999999999</v>
      </c>
      <c r="BV49" s="2">
        <v>4.79</v>
      </c>
      <c r="BW49" s="29">
        <v>10.473568026431685</v>
      </c>
      <c r="BX49" s="29">
        <v>9.1004898874715536</v>
      </c>
      <c r="BY49" s="29">
        <v>9.5917323231162914</v>
      </c>
    </row>
    <row r="50" spans="1:77" x14ac:dyDescent="0.3">
      <c r="A50" s="91" t="s">
        <v>36</v>
      </c>
      <c r="B50" s="91">
        <v>20.399999999999999</v>
      </c>
      <c r="C50" s="91">
        <v>15.4</v>
      </c>
      <c r="D50" s="91" t="s">
        <v>157</v>
      </c>
      <c r="E50" s="91" t="s">
        <v>157</v>
      </c>
      <c r="F50" s="91" t="s">
        <v>157</v>
      </c>
      <c r="G50" s="91" t="s">
        <v>157</v>
      </c>
      <c r="H50" s="91">
        <v>13.05</v>
      </c>
      <c r="I50" s="91">
        <v>15.04</v>
      </c>
      <c r="J50" s="91">
        <v>14.22</v>
      </c>
      <c r="K50" s="91">
        <v>17.899999999999999</v>
      </c>
      <c r="L50" s="91">
        <v>10.7</v>
      </c>
      <c r="M50" s="91">
        <v>17.7</v>
      </c>
      <c r="N50" s="23">
        <v>13.3</v>
      </c>
      <c r="O50" s="23">
        <v>12.2</v>
      </c>
      <c r="P50" s="23">
        <v>15.1</v>
      </c>
      <c r="Q50" s="23">
        <v>15.3</v>
      </c>
      <c r="R50" s="23">
        <v>15</v>
      </c>
      <c r="S50" s="23">
        <v>12.5</v>
      </c>
      <c r="T50" s="23">
        <v>13.3</v>
      </c>
      <c r="U50" s="23">
        <v>18.5</v>
      </c>
      <c r="V50" s="91">
        <v>26</v>
      </c>
      <c r="W50" s="91">
        <v>21</v>
      </c>
      <c r="X50" s="91">
        <v>24</v>
      </c>
      <c r="Y50" s="91">
        <v>23</v>
      </c>
      <c r="Z50" s="91">
        <v>18</v>
      </c>
      <c r="AA50" s="10">
        <v>12.9465</v>
      </c>
      <c r="AB50" s="10">
        <v>23.571262711864403</v>
      </c>
      <c r="AC50" s="10">
        <v>23.849342796610166</v>
      </c>
      <c r="AD50" s="10">
        <v>11.389904237288134</v>
      </c>
      <c r="AE50" s="10">
        <v>11.652405084745761</v>
      </c>
      <c r="AF50" s="10">
        <v>12.213789830508473</v>
      </c>
      <c r="AG50" s="2">
        <v>24.9</v>
      </c>
      <c r="AH50" s="2">
        <v>22.8</v>
      </c>
      <c r="AI50" s="2">
        <v>24.6</v>
      </c>
      <c r="AJ50" s="2">
        <v>19.100000000000001</v>
      </c>
      <c r="AK50" s="2">
        <v>21.6</v>
      </c>
      <c r="AL50" s="2">
        <v>15.1</v>
      </c>
      <c r="AM50" s="2">
        <v>11.37</v>
      </c>
      <c r="AN50" s="29">
        <v>14.91</v>
      </c>
      <c r="AO50" s="29">
        <v>12.93</v>
      </c>
      <c r="AP50" s="29">
        <v>19.68</v>
      </c>
      <c r="AQ50" s="29">
        <v>16.239999999999998</v>
      </c>
      <c r="AR50" s="29">
        <v>14.97</v>
      </c>
      <c r="AS50" s="91">
        <v>13.7</v>
      </c>
      <c r="AT50" s="91">
        <v>13.2</v>
      </c>
      <c r="AU50" s="91">
        <v>13.4</v>
      </c>
      <c r="AV50" s="91" t="s">
        <v>170</v>
      </c>
      <c r="AW50" s="91" t="s">
        <v>170</v>
      </c>
      <c r="AX50" s="91" t="s">
        <v>170</v>
      </c>
      <c r="AY50" s="91" t="s">
        <v>170</v>
      </c>
      <c r="AZ50" s="91" t="s">
        <v>170</v>
      </c>
      <c r="BA50" s="91" t="s">
        <v>170</v>
      </c>
      <c r="BB50" s="91" t="s">
        <v>170</v>
      </c>
      <c r="BC50" s="10">
        <v>12.582042796610168</v>
      </c>
      <c r="BD50" s="10">
        <v>11.162699152542372</v>
      </c>
      <c r="BE50" s="10">
        <v>14.917866101694912</v>
      </c>
      <c r="BF50" s="10">
        <v>14.604193220338981</v>
      </c>
      <c r="BG50" s="91">
        <v>17.399999999999999</v>
      </c>
      <c r="BH50" s="91">
        <v>23</v>
      </c>
      <c r="BI50" s="91">
        <v>10.9</v>
      </c>
      <c r="BJ50" s="91" t="s">
        <v>164</v>
      </c>
      <c r="BK50" s="91">
        <v>11.6</v>
      </c>
      <c r="BL50" s="91">
        <v>15.17</v>
      </c>
      <c r="BM50" s="91">
        <v>16.71</v>
      </c>
      <c r="BN50" s="91">
        <v>15.49</v>
      </c>
      <c r="BO50" s="10">
        <v>12.383911440677965</v>
      </c>
      <c r="BP50" s="10">
        <v>10.266926694915254</v>
      </c>
      <c r="BQ50" s="10">
        <v>28.189782203389829</v>
      </c>
      <c r="BR50" s="10">
        <v>37.925877966101694</v>
      </c>
      <c r="BS50" s="2">
        <v>53.38</v>
      </c>
      <c r="BT50" s="2">
        <v>15.66</v>
      </c>
      <c r="BU50" s="2">
        <v>10.55</v>
      </c>
      <c r="BV50" s="2">
        <v>10.35</v>
      </c>
      <c r="BW50" s="29">
        <v>17.880741540051069</v>
      </c>
      <c r="BX50" s="29">
        <v>15.25403611035828</v>
      </c>
      <c r="BY50" s="29">
        <v>17.381583390111661</v>
      </c>
    </row>
    <row r="51" spans="1:77" x14ac:dyDescent="0.3">
      <c r="A51" s="91" t="s">
        <v>171</v>
      </c>
      <c r="B51" s="91">
        <v>433</v>
      </c>
      <c r="C51" s="91">
        <v>10200</v>
      </c>
      <c r="D51" s="91" t="s">
        <v>157</v>
      </c>
      <c r="E51" s="91" t="s">
        <v>157</v>
      </c>
      <c r="F51" s="91" t="s">
        <v>157</v>
      </c>
      <c r="G51" s="91" t="s">
        <v>157</v>
      </c>
      <c r="H51" s="91">
        <v>6327</v>
      </c>
      <c r="I51" s="91">
        <v>1877</v>
      </c>
      <c r="J51" s="91">
        <v>4995</v>
      </c>
      <c r="K51" s="91">
        <v>6405</v>
      </c>
      <c r="L51" s="91">
        <v>4459</v>
      </c>
      <c r="M51" s="91">
        <v>2192</v>
      </c>
      <c r="N51" s="23">
        <v>2628</v>
      </c>
      <c r="O51" s="23">
        <v>2407</v>
      </c>
      <c r="P51" s="23">
        <v>3874</v>
      </c>
      <c r="Q51" s="23">
        <v>837</v>
      </c>
      <c r="R51" s="23">
        <v>637</v>
      </c>
      <c r="S51" s="23">
        <v>4864</v>
      </c>
      <c r="T51" s="23">
        <v>1674</v>
      </c>
      <c r="U51" s="23">
        <v>7787</v>
      </c>
      <c r="V51" s="91">
        <v>3300</v>
      </c>
      <c r="W51" s="91">
        <v>1310</v>
      </c>
      <c r="X51" s="91">
        <v>55</v>
      </c>
      <c r="Y51" s="91">
        <v>172</v>
      </c>
      <c r="Z51" s="91">
        <v>994</v>
      </c>
      <c r="AA51" s="12">
        <v>395.27925000000005</v>
      </c>
      <c r="AB51" s="12">
        <v>315.58559322033892</v>
      </c>
      <c r="AC51" s="12">
        <v>1384.2697457627116</v>
      </c>
      <c r="AD51" s="12">
        <v>1301.5563559322031</v>
      </c>
      <c r="AE51" s="12">
        <v>806.19820338983038</v>
      </c>
      <c r="AF51" s="12">
        <v>6631.0786440677966</v>
      </c>
      <c r="AG51" s="91" t="s">
        <v>157</v>
      </c>
      <c r="AH51" s="91" t="s">
        <v>157</v>
      </c>
      <c r="AI51" s="91" t="s">
        <v>157</v>
      </c>
      <c r="AJ51" s="91" t="s">
        <v>157</v>
      </c>
      <c r="AK51" s="91" t="s">
        <v>157</v>
      </c>
      <c r="AL51" s="91" t="s">
        <v>157</v>
      </c>
      <c r="AM51" s="91" t="s">
        <v>157</v>
      </c>
      <c r="AN51" s="30">
        <v>42.09</v>
      </c>
      <c r="AO51" s="30">
        <v>218.1</v>
      </c>
      <c r="AP51" s="30">
        <v>88.71</v>
      </c>
      <c r="AQ51" s="30">
        <v>93.35</v>
      </c>
      <c r="AR51" s="30">
        <v>35.58</v>
      </c>
      <c r="AS51" s="91" t="s">
        <v>170</v>
      </c>
      <c r="AT51" s="91" t="s">
        <v>170</v>
      </c>
      <c r="AU51" s="91" t="s">
        <v>170</v>
      </c>
      <c r="AV51" s="91" t="s">
        <v>170</v>
      </c>
      <c r="AW51" s="91" t="s">
        <v>170</v>
      </c>
      <c r="AX51" s="91" t="s">
        <v>170</v>
      </c>
      <c r="AY51" s="91" t="s">
        <v>170</v>
      </c>
      <c r="AZ51" s="91" t="s">
        <v>170</v>
      </c>
      <c r="BA51" s="91" t="s">
        <v>170</v>
      </c>
      <c r="BB51" s="91" t="s">
        <v>170</v>
      </c>
      <c r="BC51" s="10">
        <v>12.902012711864405</v>
      </c>
      <c r="BD51" s="10">
        <v>21.396033898305081</v>
      </c>
      <c r="BE51" s="9">
        <v>9.1697354237288113</v>
      </c>
      <c r="BF51" s="10">
        <v>39.006528813559314</v>
      </c>
      <c r="BG51" s="91">
        <v>30.5</v>
      </c>
      <c r="BH51" s="91">
        <v>22.6</v>
      </c>
      <c r="BI51" s="91">
        <v>27.8</v>
      </c>
      <c r="BJ51" s="91">
        <v>106</v>
      </c>
      <c r="BK51" s="91">
        <v>10.3</v>
      </c>
      <c r="BL51" s="91">
        <v>20.399999999999999</v>
      </c>
      <c r="BM51" s="91">
        <v>105.1</v>
      </c>
      <c r="BN51" s="91">
        <v>16.600000000000001</v>
      </c>
      <c r="BO51" s="10">
        <v>17.932875847457627</v>
      </c>
      <c r="BP51" s="10">
        <v>18.628441525423725</v>
      </c>
      <c r="BQ51" s="10">
        <v>28.954387288135592</v>
      </c>
      <c r="BR51" s="10">
        <v>24.549155084745763</v>
      </c>
      <c r="BS51" s="91" t="s">
        <v>164</v>
      </c>
      <c r="BT51" s="91" t="s">
        <v>164</v>
      </c>
      <c r="BU51" s="91" t="s">
        <v>164</v>
      </c>
      <c r="BV51" s="91" t="s">
        <v>164</v>
      </c>
      <c r="BW51" s="30">
        <v>40.051001620606876</v>
      </c>
      <c r="BX51" s="30">
        <v>55.982047797442405</v>
      </c>
      <c r="BY51" s="30">
        <v>28.981864209314789</v>
      </c>
    </row>
    <row r="52" spans="1:77" x14ac:dyDescent="0.3">
      <c r="A52" s="91" t="s">
        <v>172</v>
      </c>
      <c r="B52" s="91">
        <v>96.2</v>
      </c>
      <c r="C52" s="91">
        <v>57.6</v>
      </c>
      <c r="D52" s="91">
        <v>53</v>
      </c>
      <c r="E52" s="91">
        <v>36</v>
      </c>
      <c r="F52" s="91">
        <v>54</v>
      </c>
      <c r="G52" s="91">
        <v>46</v>
      </c>
      <c r="H52" s="91" t="s">
        <v>157</v>
      </c>
      <c r="I52" s="91" t="s">
        <v>157</v>
      </c>
      <c r="J52" s="91" t="s">
        <v>157</v>
      </c>
      <c r="K52" s="91" t="s">
        <v>157</v>
      </c>
      <c r="L52" s="91" t="s">
        <v>157</v>
      </c>
      <c r="M52" s="91">
        <v>42.5</v>
      </c>
      <c r="N52" s="23">
        <v>35.4</v>
      </c>
      <c r="O52" s="23">
        <v>39.700000000000003</v>
      </c>
      <c r="P52" s="23">
        <v>57.5</v>
      </c>
      <c r="Q52" s="23">
        <v>26</v>
      </c>
      <c r="R52" s="23">
        <v>18.100000000000001</v>
      </c>
      <c r="S52" s="23">
        <v>24.6</v>
      </c>
      <c r="T52" s="23">
        <v>23.7</v>
      </c>
      <c r="U52" s="23">
        <v>25.9</v>
      </c>
      <c r="V52" s="91">
        <v>23</v>
      </c>
      <c r="W52" s="91">
        <v>24</v>
      </c>
      <c r="X52" s="91">
        <v>27</v>
      </c>
      <c r="Y52" s="91">
        <v>35</v>
      </c>
      <c r="Z52" s="91">
        <v>57</v>
      </c>
      <c r="AA52" s="10">
        <v>27.382875000000002</v>
      </c>
      <c r="AB52" s="10">
        <v>36.739508474576269</v>
      </c>
      <c r="AC52" s="10">
        <v>57.93158601694914</v>
      </c>
      <c r="AD52" s="10">
        <v>23.551482203389828</v>
      </c>
      <c r="AE52" s="10">
        <v>14.462569915254235</v>
      </c>
      <c r="AF52" s="10">
        <v>24.386386440677967</v>
      </c>
      <c r="AG52" s="91" t="s">
        <v>157</v>
      </c>
      <c r="AH52" s="91" t="s">
        <v>157</v>
      </c>
      <c r="AI52" s="91" t="s">
        <v>157</v>
      </c>
      <c r="AJ52" s="91" t="s">
        <v>157</v>
      </c>
      <c r="AK52" s="91" t="s">
        <v>157</v>
      </c>
      <c r="AL52" s="91" t="s">
        <v>157</v>
      </c>
      <c r="AM52" s="91" t="s">
        <v>157</v>
      </c>
      <c r="AN52" s="29">
        <v>35.840000000000003</v>
      </c>
      <c r="AO52" s="29">
        <v>35.68</v>
      </c>
      <c r="AP52" s="29">
        <v>42.82</v>
      </c>
      <c r="AQ52" s="29">
        <v>33.799999999999997</v>
      </c>
      <c r="AR52" s="29">
        <v>29.26</v>
      </c>
      <c r="AS52" s="91" t="s">
        <v>170</v>
      </c>
      <c r="AT52" s="91" t="s">
        <v>170</v>
      </c>
      <c r="AU52" s="91" t="s">
        <v>170</v>
      </c>
      <c r="AV52" s="91" t="s">
        <v>170</v>
      </c>
      <c r="AW52" s="91" t="s">
        <v>170</v>
      </c>
      <c r="AX52" s="91" t="s">
        <v>170</v>
      </c>
      <c r="AY52" s="91" t="s">
        <v>170</v>
      </c>
      <c r="AZ52" s="91" t="s">
        <v>170</v>
      </c>
      <c r="BA52" s="91" t="s">
        <v>170</v>
      </c>
      <c r="BB52" s="91" t="s">
        <v>170</v>
      </c>
      <c r="BC52" s="10">
        <v>22.129532203389829</v>
      </c>
      <c r="BD52" s="10">
        <v>29.419546610169487</v>
      </c>
      <c r="BE52" s="10">
        <v>21.973892796610166</v>
      </c>
      <c r="BF52" s="10">
        <v>22.428237288135588</v>
      </c>
      <c r="BG52" s="91">
        <v>252</v>
      </c>
      <c r="BH52" s="91">
        <v>109</v>
      </c>
      <c r="BI52" s="91">
        <v>55.4</v>
      </c>
      <c r="BJ52" s="91">
        <v>29</v>
      </c>
      <c r="BK52" s="91">
        <v>29</v>
      </c>
      <c r="BL52" s="91">
        <v>34</v>
      </c>
      <c r="BM52" s="91">
        <v>42</v>
      </c>
      <c r="BN52" s="91">
        <v>35</v>
      </c>
      <c r="BO52" s="10">
        <v>58.486894915254226</v>
      </c>
      <c r="BP52" s="10">
        <v>59.878581355932191</v>
      </c>
      <c r="BQ52" s="10">
        <v>63.220767796610168</v>
      </c>
      <c r="BR52" s="10">
        <v>61.891248305084744</v>
      </c>
      <c r="BS52" s="91" t="s">
        <v>164</v>
      </c>
      <c r="BT52" s="91" t="s">
        <v>164</v>
      </c>
      <c r="BU52" s="91" t="s">
        <v>164</v>
      </c>
      <c r="BV52" s="91" t="s">
        <v>164</v>
      </c>
      <c r="BW52" s="29">
        <v>30.884652733324121</v>
      </c>
      <c r="BX52" s="29">
        <v>59.668906347369024</v>
      </c>
      <c r="BY52" s="29">
        <v>57.487819408308383</v>
      </c>
    </row>
    <row r="53" spans="1:77" x14ac:dyDescent="0.3">
      <c r="A53" s="91" t="s">
        <v>173</v>
      </c>
      <c r="B53" s="91">
        <v>65</v>
      </c>
      <c r="C53" s="91">
        <v>28</v>
      </c>
      <c r="D53" s="91" t="s">
        <v>157</v>
      </c>
      <c r="E53" s="91" t="s">
        <v>157</v>
      </c>
      <c r="F53" s="91" t="s">
        <v>157</v>
      </c>
      <c r="G53" s="91" t="s">
        <v>157</v>
      </c>
      <c r="H53" s="91">
        <v>11.46</v>
      </c>
      <c r="I53" s="91">
        <v>9.2799999999999994</v>
      </c>
      <c r="J53" s="91">
        <v>12.27</v>
      </c>
      <c r="K53" s="91">
        <v>13</v>
      </c>
      <c r="L53" s="91">
        <v>11.7</v>
      </c>
      <c r="M53" s="23">
        <v>14</v>
      </c>
      <c r="N53" s="23">
        <v>17.100000000000001</v>
      </c>
      <c r="O53" s="23">
        <v>15.5</v>
      </c>
      <c r="P53" s="23">
        <v>9.44</v>
      </c>
      <c r="Q53" s="23">
        <v>8.0299999999999994</v>
      </c>
      <c r="R53" s="23">
        <v>14</v>
      </c>
      <c r="S53" s="23">
        <v>13.4</v>
      </c>
      <c r="T53" s="23">
        <v>13.2</v>
      </c>
      <c r="U53" s="23">
        <v>12</v>
      </c>
      <c r="V53" s="91">
        <v>7</v>
      </c>
      <c r="W53" s="91">
        <v>8</v>
      </c>
      <c r="X53" s="91">
        <v>15</v>
      </c>
      <c r="Y53" s="91">
        <v>10</v>
      </c>
      <c r="Z53" s="91">
        <v>13</v>
      </c>
      <c r="AA53" s="10">
        <v>13.881525000000002</v>
      </c>
      <c r="AB53" s="12">
        <v>2288.2525423728812</v>
      </c>
      <c r="AC53" s="12">
        <v>151.89943644067793</v>
      </c>
      <c r="AD53" s="10">
        <v>27.368694915254235</v>
      </c>
      <c r="AE53" s="10">
        <v>15.409585169491523</v>
      </c>
      <c r="AF53" s="10">
        <v>15.704915254237287</v>
      </c>
      <c r="AG53" s="91" t="s">
        <v>157</v>
      </c>
      <c r="AH53" s="91" t="s">
        <v>157</v>
      </c>
      <c r="AI53" s="91" t="s">
        <v>157</v>
      </c>
      <c r="AJ53" s="91" t="s">
        <v>157</v>
      </c>
      <c r="AK53" s="91" t="s">
        <v>157</v>
      </c>
      <c r="AL53" s="91" t="s">
        <v>157</v>
      </c>
      <c r="AM53" s="91" t="s">
        <v>157</v>
      </c>
      <c r="AN53" s="28">
        <v>17.440000000000001</v>
      </c>
      <c r="AO53" s="28">
        <v>12.47</v>
      </c>
      <c r="AP53" s="28">
        <v>29.38</v>
      </c>
      <c r="AQ53" s="28">
        <v>12.46</v>
      </c>
      <c r="AR53" s="28">
        <v>13.33</v>
      </c>
      <c r="AS53" s="91" t="s">
        <v>170</v>
      </c>
      <c r="AT53" s="91" t="s">
        <v>170</v>
      </c>
      <c r="AU53" s="91" t="s">
        <v>170</v>
      </c>
      <c r="AV53" s="91" t="s">
        <v>170</v>
      </c>
      <c r="AW53" s="91" t="s">
        <v>170</v>
      </c>
      <c r="AX53" s="91" t="s">
        <v>170</v>
      </c>
      <c r="AY53" s="91" t="s">
        <v>170</v>
      </c>
      <c r="AZ53" s="91" t="s">
        <v>170</v>
      </c>
      <c r="BA53" s="91" t="s">
        <v>170</v>
      </c>
      <c r="BB53" s="91" t="s">
        <v>170</v>
      </c>
      <c r="BC53" s="10">
        <v>12.726545338983049</v>
      </c>
      <c r="BD53" s="9">
        <v>9.876045762711863</v>
      </c>
      <c r="BE53" s="10">
        <v>10.341263135593218</v>
      </c>
      <c r="BF53" s="10">
        <v>12.17532881355932</v>
      </c>
      <c r="BG53" s="91">
        <v>279</v>
      </c>
      <c r="BH53" s="91">
        <v>54.8</v>
      </c>
      <c r="BI53" s="91">
        <v>41.7</v>
      </c>
      <c r="BJ53" s="91">
        <v>12.6</v>
      </c>
      <c r="BK53" s="91">
        <v>21.1</v>
      </c>
      <c r="BL53" s="91">
        <v>16</v>
      </c>
      <c r="BM53" s="91">
        <v>16</v>
      </c>
      <c r="BN53" s="91">
        <v>19.8</v>
      </c>
      <c r="BO53" s="10">
        <v>33.850708050847452</v>
      </c>
      <c r="BP53" s="10">
        <v>65.280626694915242</v>
      </c>
      <c r="BQ53" s="10">
        <v>18.823369915254236</v>
      </c>
      <c r="BR53" s="10">
        <v>11.17243220338983</v>
      </c>
      <c r="BS53" s="91" t="s">
        <v>164</v>
      </c>
      <c r="BT53" s="91" t="s">
        <v>164</v>
      </c>
      <c r="BU53" s="91" t="s">
        <v>164</v>
      </c>
      <c r="BV53" s="91" t="s">
        <v>164</v>
      </c>
      <c r="BW53" s="28">
        <v>18.92882766973943</v>
      </c>
      <c r="BX53" s="28">
        <v>17.787851016307165</v>
      </c>
      <c r="BY53" s="28">
        <v>18.418959654027923</v>
      </c>
    </row>
    <row r="54" spans="1:77" x14ac:dyDescent="0.25">
      <c r="A54" s="95" t="s">
        <v>178</v>
      </c>
      <c r="B54" s="12">
        <f>B23/B35</f>
        <v>21.700680272108844</v>
      </c>
      <c r="C54" s="12">
        <f t="shared" ref="C54:BN54" si="2">C23/C35</f>
        <v>14.376344086021504</v>
      </c>
      <c r="D54" s="12">
        <f t="shared" si="2"/>
        <v>20.898550724637683</v>
      </c>
      <c r="E54" s="12">
        <f t="shared" si="2"/>
        <v>18.628048780487806</v>
      </c>
      <c r="F54" s="12">
        <f t="shared" si="2"/>
        <v>20.174311926605501</v>
      </c>
      <c r="G54" s="12">
        <f t="shared" si="2"/>
        <v>19.85034013605442</v>
      </c>
      <c r="H54" s="12">
        <f t="shared" si="2"/>
        <v>13.150684931506849</v>
      </c>
      <c r="I54" s="12">
        <f t="shared" si="2"/>
        <v>22.453237410071946</v>
      </c>
      <c r="J54" s="12">
        <f t="shared" si="2"/>
        <v>17.322222222222223</v>
      </c>
      <c r="K54" s="12">
        <f t="shared" si="2"/>
        <v>16.357142857142858</v>
      </c>
      <c r="L54" s="12">
        <f t="shared" si="2"/>
        <v>15.375</v>
      </c>
      <c r="M54" s="12">
        <f t="shared" si="2"/>
        <v>20.625</v>
      </c>
      <c r="N54" s="12">
        <f t="shared" si="2"/>
        <v>21.578947368421055</v>
      </c>
      <c r="O54" s="12">
        <f t="shared" si="2"/>
        <v>21.73469387755102</v>
      </c>
      <c r="P54" s="12">
        <f t="shared" si="2"/>
        <v>18.111111111111111</v>
      </c>
      <c r="Q54" s="12">
        <f t="shared" si="2"/>
        <v>15.354330708661417</v>
      </c>
      <c r="R54" s="12">
        <f t="shared" si="2"/>
        <v>25.075757575757574</v>
      </c>
      <c r="S54" s="12">
        <f t="shared" si="2"/>
        <v>16.183206106870227</v>
      </c>
      <c r="T54" s="12">
        <f t="shared" si="2"/>
        <v>20.492957746478876</v>
      </c>
      <c r="U54" s="12">
        <f t="shared" si="2"/>
        <v>8.6842105263157894</v>
      </c>
      <c r="V54" s="12">
        <f t="shared" si="2"/>
        <v>17.651515151515152</v>
      </c>
      <c r="W54" s="12">
        <f t="shared" si="2"/>
        <v>21.448275862068968</v>
      </c>
      <c r="X54" s="12">
        <f t="shared" si="2"/>
        <v>21.533333333333331</v>
      </c>
      <c r="Y54" s="12">
        <f t="shared" si="2"/>
        <v>20.128205128205128</v>
      </c>
      <c r="Z54" s="12">
        <f t="shared" si="2"/>
        <v>24.217687074829932</v>
      </c>
      <c r="AA54" s="12">
        <f t="shared" si="2"/>
        <v>27.37042134926444</v>
      </c>
      <c r="AB54" s="12">
        <f t="shared" si="2"/>
        <v>21.775099186476808</v>
      </c>
      <c r="AC54" s="12">
        <f t="shared" si="2"/>
        <v>18.533817306837154</v>
      </c>
      <c r="AD54" s="12">
        <f t="shared" si="2"/>
        <v>21.195731823966661</v>
      </c>
      <c r="AE54" s="12">
        <f t="shared" si="2"/>
        <v>40.590719008662177</v>
      </c>
      <c r="AF54" s="12">
        <f t="shared" si="2"/>
        <v>25.523248079976629</v>
      </c>
      <c r="AG54" s="12">
        <f t="shared" si="2"/>
        <v>19.5625</v>
      </c>
      <c r="AH54" s="12">
        <f t="shared" si="2"/>
        <v>21.124999999999996</v>
      </c>
      <c r="AI54" s="12">
        <f t="shared" si="2"/>
        <v>25.249999999999996</v>
      </c>
      <c r="AJ54" s="12">
        <f t="shared" si="2"/>
        <v>26.333333333333332</v>
      </c>
      <c r="AK54" s="12">
        <f t="shared" si="2"/>
        <v>13.4375</v>
      </c>
      <c r="AL54" s="12">
        <f t="shared" si="2"/>
        <v>14.357142857142859</v>
      </c>
      <c r="AM54" s="12">
        <f t="shared" si="2"/>
        <v>37.066115702479344</v>
      </c>
      <c r="AN54" s="12">
        <f t="shared" si="2"/>
        <v>21.93926846100759</v>
      </c>
      <c r="AO54" s="12">
        <f t="shared" si="2"/>
        <v>21.760563380281692</v>
      </c>
      <c r="AP54" s="12">
        <f t="shared" si="2"/>
        <v>20.868965517241381</v>
      </c>
      <c r="AQ54" s="12">
        <f t="shared" si="2"/>
        <v>21.621621621621621</v>
      </c>
      <c r="AR54" s="12">
        <f t="shared" si="2"/>
        <v>22.180814354727399</v>
      </c>
      <c r="AS54" s="12">
        <f t="shared" si="2"/>
        <v>22.123287671232877</v>
      </c>
      <c r="AT54" s="12">
        <f t="shared" si="2"/>
        <v>22.411347517730498</v>
      </c>
      <c r="AU54" s="12">
        <f t="shared" si="2"/>
        <v>23.984962406015036</v>
      </c>
      <c r="AV54" s="12">
        <f t="shared" si="2"/>
        <v>25.594405594405597</v>
      </c>
      <c r="AW54" s="12">
        <f t="shared" si="2"/>
        <v>24.097222222222225</v>
      </c>
      <c r="AX54" s="12">
        <f t="shared" si="2"/>
        <v>24.379562043795616</v>
      </c>
      <c r="AY54" s="12">
        <f t="shared" si="2"/>
        <v>25.268817204301072</v>
      </c>
      <c r="AZ54" s="12">
        <f t="shared" si="2"/>
        <v>29.104477611940297</v>
      </c>
      <c r="BA54" s="12">
        <f t="shared" si="2"/>
        <v>27.93650793650794</v>
      </c>
      <c r="BB54" s="12">
        <f t="shared" si="2"/>
        <v>21.18881118881119</v>
      </c>
      <c r="BC54" s="12">
        <f t="shared" si="2"/>
        <v>23.051634659088407</v>
      </c>
      <c r="BD54" s="12">
        <f t="shared" si="2"/>
        <v>21.240603624568084</v>
      </c>
      <c r="BE54" s="12">
        <f t="shared" si="2"/>
        <v>24.856643911137461</v>
      </c>
      <c r="BF54" s="12">
        <f t="shared" si="2"/>
        <v>22.567046349648102</v>
      </c>
      <c r="BG54" s="12">
        <f t="shared" si="2"/>
        <v>20.245398773006137</v>
      </c>
      <c r="BH54" s="12">
        <f t="shared" si="2"/>
        <v>23.776223776223777</v>
      </c>
      <c r="BI54" s="12">
        <f t="shared" si="2"/>
        <v>33.898305084745765</v>
      </c>
      <c r="BJ54" s="12">
        <f t="shared" si="2"/>
        <v>25.470085470085472</v>
      </c>
      <c r="BK54" s="12">
        <f t="shared" si="2"/>
        <v>27.727272727272727</v>
      </c>
      <c r="BL54" s="12">
        <f t="shared" si="2"/>
        <v>18.620689655172413</v>
      </c>
      <c r="BM54" s="12">
        <f t="shared" si="2"/>
        <v>19.259259259259256</v>
      </c>
      <c r="BN54" s="12">
        <f t="shared" si="2"/>
        <v>20.384615384615383</v>
      </c>
      <c r="BO54" s="12">
        <f t="shared" ref="BO54:BY54" si="3">BO23/BO35</f>
        <v>29.345500124832974</v>
      </c>
      <c r="BP54" s="12">
        <f t="shared" si="3"/>
        <v>30.013082161191246</v>
      </c>
      <c r="BQ54" s="12">
        <f t="shared" si="3"/>
        <v>31.689263248737372</v>
      </c>
      <c r="BR54" s="12">
        <f t="shared" si="3"/>
        <v>29.494363348447404</v>
      </c>
      <c r="BS54" s="12">
        <f t="shared" si="3"/>
        <v>28.516020236087691</v>
      </c>
      <c r="BT54" s="12">
        <f t="shared" si="3"/>
        <v>23.112623762376238</v>
      </c>
      <c r="BU54" s="12">
        <f t="shared" si="3"/>
        <v>26.666666666666668</v>
      </c>
      <c r="BV54" s="12">
        <f t="shared" si="3"/>
        <v>25.894097222222221</v>
      </c>
      <c r="BW54" s="12">
        <f t="shared" si="3"/>
        <v>23.94653266443024</v>
      </c>
      <c r="BX54" s="12">
        <f t="shared" si="3"/>
        <v>22.414899923777568</v>
      </c>
      <c r="BY54" s="12">
        <f t="shared" si="3"/>
        <v>22.377628621320458</v>
      </c>
    </row>
    <row r="55" spans="1:77" x14ac:dyDescent="0.25">
      <c r="A55" s="91" t="s">
        <v>179</v>
      </c>
      <c r="B55" s="12">
        <f>B44/B37</f>
        <v>62.646450723638871</v>
      </c>
      <c r="C55" s="12">
        <f t="shared" ref="C55:BN55" si="4">C44/C37</f>
        <v>39.979445015416239</v>
      </c>
      <c r="D55" s="12">
        <f t="shared" si="4"/>
        <v>34.822051639916261</v>
      </c>
      <c r="E55" s="12">
        <f t="shared" si="4"/>
        <v>38.089252042740412</v>
      </c>
      <c r="F55" s="12">
        <f t="shared" si="4"/>
        <v>48.028673835125446</v>
      </c>
      <c r="G55" s="12">
        <f t="shared" si="4"/>
        <v>40.912095175148707</v>
      </c>
      <c r="H55" s="12">
        <f t="shared" si="4"/>
        <v>38.123872519542999</v>
      </c>
      <c r="I55" s="12">
        <f t="shared" si="4"/>
        <v>39.801324503311257</v>
      </c>
      <c r="J55" s="12">
        <f t="shared" si="4"/>
        <v>41.509433962264154</v>
      </c>
      <c r="K55" s="12">
        <f t="shared" si="4"/>
        <v>41.888111888111887</v>
      </c>
      <c r="L55" s="12">
        <f t="shared" si="4"/>
        <v>42.531645569620252</v>
      </c>
      <c r="M55" s="12">
        <f t="shared" si="4"/>
        <v>66.47540983606558</v>
      </c>
      <c r="N55" s="12">
        <f t="shared" si="4"/>
        <v>59.53846153846154</v>
      </c>
      <c r="O55" s="12">
        <f t="shared" si="4"/>
        <v>76.476190476190482</v>
      </c>
      <c r="P55" s="12">
        <f t="shared" si="4"/>
        <v>78.981481481481481</v>
      </c>
      <c r="Q55" s="12">
        <f t="shared" si="4"/>
        <v>69.312977099236647</v>
      </c>
      <c r="R55" s="12">
        <f t="shared" si="4"/>
        <v>60.67567567567567</v>
      </c>
      <c r="S55" s="12">
        <f t="shared" si="4"/>
        <v>45.442176870748298</v>
      </c>
      <c r="T55" s="12">
        <f t="shared" si="4"/>
        <v>44.657534246575345</v>
      </c>
      <c r="U55" s="12">
        <f t="shared" si="4"/>
        <v>43.726708074534159</v>
      </c>
      <c r="V55" s="12">
        <f t="shared" si="4"/>
        <v>60.857142857142854</v>
      </c>
      <c r="W55" s="12">
        <f t="shared" si="4"/>
        <v>50.333333333333336</v>
      </c>
      <c r="X55" s="12">
        <f t="shared" si="4"/>
        <v>54.4</v>
      </c>
      <c r="Y55" s="12">
        <f t="shared" si="4"/>
        <v>51.357142857142854</v>
      </c>
      <c r="Z55" s="12">
        <f t="shared" si="4"/>
        <v>37.375</v>
      </c>
      <c r="AA55" s="12">
        <f t="shared" si="4"/>
        <v>88.345992213089403</v>
      </c>
      <c r="AB55" s="12">
        <f t="shared" si="4"/>
        <v>103.54118953143249</v>
      </c>
      <c r="AC55" s="12">
        <f t="shared" si="4"/>
        <v>115.8003761917592</v>
      </c>
      <c r="AD55" s="12">
        <f t="shared" si="4"/>
        <v>33.106702920358238</v>
      </c>
      <c r="AE55" s="12">
        <f t="shared" si="4"/>
        <v>39.751317600393094</v>
      </c>
      <c r="AF55" s="12">
        <f t="shared" si="4"/>
        <v>41.2551328372451</v>
      </c>
      <c r="AG55" s="12">
        <f t="shared" si="4"/>
        <v>53.854748603351958</v>
      </c>
      <c r="AH55" s="12">
        <f t="shared" si="4"/>
        <v>43.693181818181813</v>
      </c>
      <c r="AI55" s="12">
        <f t="shared" si="4"/>
        <v>49.050279329608941</v>
      </c>
      <c r="AJ55" s="12">
        <f t="shared" si="4"/>
        <v>51.282051282051285</v>
      </c>
      <c r="AK55" s="12">
        <f t="shared" si="4"/>
        <v>53.723404255319146</v>
      </c>
      <c r="AL55" s="12">
        <f t="shared" si="4"/>
        <v>69.520547945205479</v>
      </c>
      <c r="AM55" s="12">
        <f t="shared" si="4"/>
        <v>94.198943661971825</v>
      </c>
      <c r="AN55" s="12">
        <f t="shared" si="4"/>
        <v>63.053797468354425</v>
      </c>
      <c r="AO55" s="12">
        <f t="shared" si="4"/>
        <v>60.300324675324674</v>
      </c>
      <c r="AP55" s="12">
        <f t="shared" si="4"/>
        <v>50.333598093725186</v>
      </c>
      <c r="AQ55" s="12">
        <f t="shared" si="4"/>
        <v>52.151988636363633</v>
      </c>
      <c r="AR55" s="12">
        <f t="shared" si="4"/>
        <v>61.173184357541899</v>
      </c>
      <c r="AS55" s="12">
        <f t="shared" si="4"/>
        <v>42.544378698224854</v>
      </c>
      <c r="AT55" s="12">
        <f t="shared" si="4"/>
        <v>43.17365269461078</v>
      </c>
      <c r="AU55" s="12">
        <f t="shared" si="4"/>
        <v>56.666666666666664</v>
      </c>
      <c r="AV55" s="12">
        <f t="shared" si="4"/>
        <v>53.291925465838503</v>
      </c>
      <c r="AW55" s="12">
        <f t="shared" si="4"/>
        <v>54.135802469135804</v>
      </c>
      <c r="AX55" s="12">
        <f t="shared" si="4"/>
        <v>57.030303030303031</v>
      </c>
      <c r="AY55" s="12">
        <f t="shared" si="4"/>
        <v>44.382716049382715</v>
      </c>
      <c r="AZ55" s="12">
        <f t="shared" si="4"/>
        <v>54.968553459119498</v>
      </c>
      <c r="BA55" s="12">
        <f t="shared" si="4"/>
        <v>49</v>
      </c>
      <c r="BB55" s="12">
        <f t="shared" si="4"/>
        <v>45.900621118012417</v>
      </c>
      <c r="BC55" s="12">
        <f t="shared" si="4"/>
        <v>72.918415879858813</v>
      </c>
      <c r="BD55" s="12">
        <f t="shared" si="4"/>
        <v>32.591347109697303</v>
      </c>
      <c r="BE55" s="12">
        <f t="shared" si="4"/>
        <v>85.896446208489778</v>
      </c>
      <c r="BF55" s="12">
        <f t="shared" si="4"/>
        <v>83.159877904140018</v>
      </c>
      <c r="BG55" s="12">
        <f t="shared" si="4"/>
        <v>66.783216783216787</v>
      </c>
      <c r="BH55" s="12">
        <f t="shared" si="4"/>
        <v>82.1875</v>
      </c>
      <c r="BI55" s="12">
        <f t="shared" si="4"/>
        <v>47.037037037037038</v>
      </c>
      <c r="BJ55" s="12">
        <f t="shared" si="4"/>
        <v>76.88</v>
      </c>
      <c r="BK55" s="12">
        <f t="shared" si="4"/>
        <v>65.405405405405403</v>
      </c>
      <c r="BL55" s="12">
        <f t="shared" si="4"/>
        <v>41.452513966480453</v>
      </c>
      <c r="BM55" s="12">
        <f t="shared" si="4"/>
        <v>45.25</v>
      </c>
      <c r="BN55" s="12">
        <f t="shared" si="4"/>
        <v>44.522292993630572</v>
      </c>
      <c r="BO55" s="12">
        <f t="shared" ref="BO55:BY55" si="5">BO44/BO37</f>
        <v>92.578008864573718</v>
      </c>
      <c r="BP55" s="12">
        <f t="shared" si="5"/>
        <v>102.07958968336835</v>
      </c>
      <c r="BQ55" s="12">
        <f t="shared" si="5"/>
        <v>72.305614131631089</v>
      </c>
      <c r="BR55" s="12">
        <f t="shared" si="5"/>
        <v>58.918634257512409</v>
      </c>
      <c r="BS55" s="12">
        <f t="shared" si="5"/>
        <v>76.584327086882453</v>
      </c>
      <c r="BT55" s="12">
        <f t="shared" si="5"/>
        <v>41.681109185441947</v>
      </c>
      <c r="BU55" s="12">
        <f t="shared" si="5"/>
        <v>78.306757782839782</v>
      </c>
      <c r="BV55" s="12">
        <f t="shared" si="5"/>
        <v>73.804713804713799</v>
      </c>
      <c r="BW55" s="12">
        <f t="shared" si="5"/>
        <v>52.480136891440843</v>
      </c>
      <c r="BX55" s="12">
        <f t="shared" si="5"/>
        <v>45.930441961717868</v>
      </c>
      <c r="BY55" s="12">
        <f t="shared" si="5"/>
        <v>44.693957165651817</v>
      </c>
    </row>
    <row r="56" spans="1:77" x14ac:dyDescent="0.3">
      <c r="A56" s="91" t="s">
        <v>174</v>
      </c>
      <c r="B56" s="31">
        <v>11.456692913385828</v>
      </c>
      <c r="C56" s="31">
        <v>8.142076502732241</v>
      </c>
      <c r="D56" s="31">
        <v>10.563279857397506</v>
      </c>
      <c r="E56" s="31">
        <v>10.268421052631577</v>
      </c>
      <c r="F56" s="31">
        <v>10.313549832026878</v>
      </c>
      <c r="G56" s="31">
        <v>10.463456577815993</v>
      </c>
      <c r="H56" s="31">
        <v>8.1170212765957448</v>
      </c>
      <c r="I56" s="31">
        <v>11.96069469835466</v>
      </c>
      <c r="J56" s="31">
        <v>9.6380813953488378</v>
      </c>
      <c r="K56" s="31">
        <v>10.006750241080038</v>
      </c>
      <c r="L56" s="31">
        <v>9.7010676156583617</v>
      </c>
      <c r="M56" s="31">
        <v>11.304863582443655</v>
      </c>
      <c r="N56" s="31">
        <v>11.45310734463277</v>
      </c>
      <c r="O56" s="31">
        <v>12.396600566572241</v>
      </c>
      <c r="P56" s="31">
        <v>10.068214804063857</v>
      </c>
      <c r="Q56" s="31">
        <v>9.5166297117516638</v>
      </c>
      <c r="R56" s="31">
        <v>13.110567514677104</v>
      </c>
      <c r="S56" s="31">
        <v>9.5260469867211448</v>
      </c>
      <c r="T56" s="31">
        <v>11.477294685990342</v>
      </c>
      <c r="U56" s="31">
        <v>6.4817073170731696</v>
      </c>
      <c r="V56" s="31">
        <v>9.9664204163868355</v>
      </c>
      <c r="W56" s="31">
        <v>11.582777440873258</v>
      </c>
      <c r="X56" s="31">
        <v>11.493548913931079</v>
      </c>
      <c r="Y56" s="31">
        <v>10.655935613682093</v>
      </c>
      <c r="Z56" s="31">
        <v>11.921263749896616</v>
      </c>
      <c r="AA56" s="31">
        <v>13.369435609896973</v>
      </c>
      <c r="AB56" s="31">
        <v>11.321056284331503</v>
      </c>
      <c r="AC56" s="31">
        <v>10.271588881206677</v>
      </c>
      <c r="AD56" s="31">
        <v>10.654540111722575</v>
      </c>
      <c r="AE56" s="31">
        <v>15.861547504052066</v>
      </c>
      <c r="AF56" s="31">
        <v>11.623136226650804</v>
      </c>
      <c r="AG56" s="31">
        <v>10.051094890510951</v>
      </c>
      <c r="AH56" s="31">
        <v>10.932835820895523</v>
      </c>
      <c r="AI56" s="31">
        <v>11.913043478260869</v>
      </c>
      <c r="AJ56" s="31">
        <v>13.064935064935064</v>
      </c>
      <c r="AK56" s="31">
        <v>7.6330935251798575</v>
      </c>
      <c r="AL56" s="31">
        <v>8.737373737373737</v>
      </c>
      <c r="AM56" s="31">
        <v>16.180818501303708</v>
      </c>
      <c r="AN56" s="31">
        <v>12.270425881922868</v>
      </c>
      <c r="AO56" s="31">
        <v>11.994799054373525</v>
      </c>
      <c r="AP56" s="31">
        <v>11.835215886318094</v>
      </c>
      <c r="AQ56" s="31">
        <v>12.060986620700978</v>
      </c>
      <c r="AR56" s="31">
        <v>12.235773110021283</v>
      </c>
      <c r="AS56" s="31">
        <v>10.956381260096931</v>
      </c>
      <c r="AT56" s="31">
        <v>11.098910310142495</v>
      </c>
      <c r="AU56" s="31">
        <v>11.747021081576534</v>
      </c>
      <c r="AV56" s="31">
        <v>12.188101487314084</v>
      </c>
      <c r="AW56" s="31">
        <v>12.001796945193171</v>
      </c>
      <c r="AX56" s="31">
        <v>11.180451127819545</v>
      </c>
      <c r="AY56" s="31">
        <v>12.914979757085019</v>
      </c>
      <c r="AZ56" s="31">
        <v>13.384615384615387</v>
      </c>
      <c r="BA56" s="31">
        <v>13.328000000000003</v>
      </c>
      <c r="BB56" s="31">
        <v>10.496964440589764</v>
      </c>
      <c r="BC56" s="31">
        <v>11.859087053182135</v>
      </c>
      <c r="BD56" s="31">
        <v>10.692221123551404</v>
      </c>
      <c r="BE56" s="31">
        <v>12.149120188939094</v>
      </c>
      <c r="BF56" s="31">
        <v>11.570182702482569</v>
      </c>
      <c r="BG56" s="31">
        <v>12.120670180722893</v>
      </c>
      <c r="BH56" s="31">
        <v>13.606277034503572</v>
      </c>
      <c r="BI56" s="31">
        <v>14.610864958582159</v>
      </c>
      <c r="BJ56" s="31">
        <v>13.776754890678944</v>
      </c>
      <c r="BK56" s="31">
        <v>14.511216056670598</v>
      </c>
      <c r="BL56" s="31">
        <v>10.612670986321094</v>
      </c>
      <c r="BM56" s="31">
        <v>10.891112890312247</v>
      </c>
      <c r="BN56" s="31">
        <v>11.297077922077921</v>
      </c>
      <c r="BO56" s="31">
        <v>13.734202285938542</v>
      </c>
      <c r="BP56" s="31">
        <v>13.77287782693144</v>
      </c>
      <c r="BQ56" s="31">
        <v>13.762453089865064</v>
      </c>
      <c r="BR56" s="31">
        <v>13.246294424821688</v>
      </c>
      <c r="BS56" s="31">
        <v>14.923050885704615</v>
      </c>
      <c r="BT56" s="31">
        <v>11.444139872573716</v>
      </c>
      <c r="BU56" s="31">
        <v>13.612417970721857</v>
      </c>
      <c r="BV56" s="31">
        <v>13.324300211888035</v>
      </c>
      <c r="BW56" s="31">
        <v>12.599335748245711</v>
      </c>
      <c r="BX56" s="31">
        <v>11.723778898788796</v>
      </c>
      <c r="BY56" s="31">
        <v>11.880189594804152</v>
      </c>
    </row>
    <row r="57" spans="1:77" ht="15" x14ac:dyDescent="0.3">
      <c r="A57" s="91" t="s">
        <v>175</v>
      </c>
      <c r="B57" s="31">
        <v>15.565888802778497</v>
      </c>
      <c r="C57" s="31">
        <v>10.312145546935255</v>
      </c>
      <c r="D57" s="31">
        <v>14.990521616828717</v>
      </c>
      <c r="E57" s="31">
        <v>13.361891530307709</v>
      </c>
      <c r="F57" s="31">
        <v>14.471025432586226</v>
      </c>
      <c r="G57" s="31">
        <v>14.238640603920894</v>
      </c>
      <c r="H57" s="31">
        <v>9.4329807525576559</v>
      </c>
      <c r="I57" s="31">
        <v>16.105697720304772</v>
      </c>
      <c r="J57" s="31">
        <v>12.425222691045475</v>
      </c>
      <c r="K57" s="31">
        <v>11.732971669680532</v>
      </c>
      <c r="L57" s="31">
        <v>11.028481012658229</v>
      </c>
      <c r="M57" s="31">
        <v>14.794303797468356</v>
      </c>
      <c r="N57" s="31">
        <v>15.478569842327341</v>
      </c>
      <c r="O57" s="31">
        <v>15.59028674761044</v>
      </c>
      <c r="P57" s="31">
        <v>12.991092358180966</v>
      </c>
      <c r="Q57" s="31">
        <v>11.013654938702285</v>
      </c>
      <c r="R57" s="28">
        <v>17.986830328602483</v>
      </c>
      <c r="S57" s="28">
        <v>11.608206912101007</v>
      </c>
      <c r="T57" s="28">
        <v>14.699589944731684</v>
      </c>
      <c r="U57" s="28">
        <v>6.229180546302465</v>
      </c>
      <c r="V57" s="28">
        <v>12.661424370285131</v>
      </c>
      <c r="W57" s="28">
        <v>15.384839225956641</v>
      </c>
      <c r="X57" s="28">
        <v>15.445850914205346</v>
      </c>
      <c r="Y57" s="28">
        <v>14.437953045547983</v>
      </c>
      <c r="Z57" s="28">
        <v>17.37133672034215</v>
      </c>
      <c r="AA57" s="28">
        <v>19.632791685126445</v>
      </c>
      <c r="AB57" s="28">
        <v>15.619269458654198</v>
      </c>
      <c r="AC57" s="28">
        <v>13.29429933401817</v>
      </c>
      <c r="AD57" s="28">
        <v>15.203689493984516</v>
      </c>
      <c r="AE57" s="28">
        <v>29.115705618027775</v>
      </c>
      <c r="AF57" s="28">
        <v>18.307815078464209</v>
      </c>
      <c r="AG57" s="31">
        <v>14.032172995780591</v>
      </c>
      <c r="AH57" s="31">
        <v>15.15295358649789</v>
      </c>
      <c r="AI57" s="31">
        <v>18.111814345991558</v>
      </c>
      <c r="AJ57" s="31">
        <v>18.888888888888889</v>
      </c>
      <c r="AK57" s="31">
        <v>9.6387130801687757</v>
      </c>
      <c r="AL57" s="31">
        <v>10.298372513562388</v>
      </c>
      <c r="AM57" s="31">
        <v>26.587509153677171</v>
      </c>
      <c r="AN57" s="31">
        <v>15.737028010005444</v>
      </c>
      <c r="AO57" s="31">
        <v>15.608842931003744</v>
      </c>
      <c r="AP57" s="31">
        <v>14.96930016004656</v>
      </c>
      <c r="AQ57" s="31">
        <v>15.509180066142093</v>
      </c>
      <c r="AR57" s="31">
        <v>15.910288777652566</v>
      </c>
      <c r="AS57" s="32">
        <v>15.869024911854806</v>
      </c>
      <c r="AT57" s="32">
        <v>16.075650118203313</v>
      </c>
      <c r="AU57" s="32">
        <v>17.204403413597287</v>
      </c>
      <c r="AV57" s="32">
        <v>18.358856333539883</v>
      </c>
      <c r="AW57" s="32">
        <v>17.284927332395693</v>
      </c>
      <c r="AX57" s="32">
        <v>17.487449567279562</v>
      </c>
      <c r="AY57" s="32">
        <v>18.125311918696973</v>
      </c>
      <c r="AZ57" s="32">
        <v>20.87662951067448</v>
      </c>
      <c r="BA57" s="32">
        <v>20.038845355301053</v>
      </c>
      <c r="BB57" s="32">
        <v>15.198725325307608</v>
      </c>
      <c r="BC57" s="32">
        <v>16.534927814535934</v>
      </c>
      <c r="BD57" s="32">
        <v>15.235876017622655</v>
      </c>
      <c r="BE57" s="32">
        <v>17.829660189423493</v>
      </c>
      <c r="BF57" s="32">
        <v>16.187332824642173</v>
      </c>
      <c r="BG57" s="32">
        <v>14.522015997514954</v>
      </c>
      <c r="BH57" s="32">
        <v>17.054675282523387</v>
      </c>
      <c r="BI57" s="32">
        <v>24.315239934205824</v>
      </c>
      <c r="BJ57" s="32">
        <v>18.269681560820803</v>
      </c>
      <c r="BK57" s="32">
        <v>19.888761028001536</v>
      </c>
      <c r="BL57" s="32">
        <v>13.356612832824094</v>
      </c>
      <c r="BM57" s="32">
        <v>13.814658540396936</v>
      </c>
      <c r="BN57" s="32">
        <v>14.62187601428108</v>
      </c>
      <c r="BO57" s="32">
        <v>21.049514857475096</v>
      </c>
      <c r="BP57" s="32">
        <v>21.528371170474767</v>
      </c>
      <c r="BQ57" s="32">
        <v>22.73069515732211</v>
      </c>
      <c r="BR57" s="32">
        <v>21.15629438496229</v>
      </c>
      <c r="BS57" s="31">
        <v>20.454529283269654</v>
      </c>
      <c r="BT57" s="28">
        <v>16.578675272590552</v>
      </c>
      <c r="BU57" s="28">
        <v>19.127988748241918</v>
      </c>
      <c r="BV57" s="28">
        <v>18.573825011720583</v>
      </c>
      <c r="BW57" s="28">
        <v>17.176837776173574</v>
      </c>
      <c r="BX57" s="28">
        <v>16.078198257561951</v>
      </c>
      <c r="BY57" s="28">
        <v>16.051463568035835</v>
      </c>
    </row>
    <row r="58" spans="1:77" x14ac:dyDescent="0.3">
      <c r="A58" s="91" t="s">
        <v>176</v>
      </c>
      <c r="B58" s="31">
        <v>0.86133236342296848</v>
      </c>
      <c r="C58" s="31">
        <v>0.83477735793817065</v>
      </c>
      <c r="D58" s="31">
        <v>0.76191142043056204</v>
      </c>
      <c r="E58" s="31">
        <v>0.76056594335248395</v>
      </c>
      <c r="F58" s="31">
        <v>0.78878839954340763</v>
      </c>
      <c r="G58" s="31">
        <v>0.75149065275017313</v>
      </c>
      <c r="H58" s="31">
        <v>0.58116012789024363</v>
      </c>
      <c r="I58" s="31">
        <v>0.76575604803820885</v>
      </c>
      <c r="J58" s="31">
        <v>0.64621645368643343</v>
      </c>
      <c r="K58" s="31">
        <v>0.67438010502010992</v>
      </c>
      <c r="L58" s="31">
        <v>0.62894111292995092</v>
      </c>
      <c r="M58" s="31">
        <v>0.87740508824583174</v>
      </c>
      <c r="N58" s="31">
        <v>0.84540295004732713</v>
      </c>
      <c r="O58" s="31">
        <v>0.88827833653520161</v>
      </c>
      <c r="P58" s="31">
        <v>0.97576246033321767</v>
      </c>
      <c r="Q58" s="31">
        <v>0.81460432332375432</v>
      </c>
      <c r="R58" s="31">
        <v>0.9880460389090272</v>
      </c>
      <c r="S58" s="31">
        <v>0.81617507375565224</v>
      </c>
      <c r="T58" s="31">
        <v>0.8522606235256448</v>
      </c>
      <c r="U58" s="31">
        <v>0.76766815140568989</v>
      </c>
      <c r="V58" s="31">
        <v>0.88245821217689113</v>
      </c>
      <c r="W58" s="31">
        <v>0.89665929698314784</v>
      </c>
      <c r="X58" s="31">
        <v>0.89599365463096758</v>
      </c>
      <c r="Y58" s="31">
        <v>0.87638601194102583</v>
      </c>
      <c r="Z58" s="31">
        <v>0.75491174342263545</v>
      </c>
      <c r="AA58" s="31">
        <v>0.89754045976271235</v>
      </c>
      <c r="AB58" s="31">
        <v>0.89224529475683956</v>
      </c>
      <c r="AC58" s="31">
        <v>0.95223663036868267</v>
      </c>
      <c r="AD58" s="31">
        <v>0.90980585464541952</v>
      </c>
      <c r="AE58" s="31">
        <v>0.91798422436341709</v>
      </c>
      <c r="AF58" s="31">
        <v>0.90043013340330902</v>
      </c>
      <c r="AG58" s="31">
        <v>0.96932468052965015</v>
      </c>
      <c r="AH58" s="31">
        <v>0.93207029952368115</v>
      </c>
      <c r="AI58" s="31">
        <v>0.8994570498953729</v>
      </c>
      <c r="AJ58" s="31">
        <v>0.95571434154475443</v>
      </c>
      <c r="AK58" s="31">
        <v>1.0026414813554998</v>
      </c>
      <c r="AL58" s="31">
        <v>0.97423405684732678</v>
      </c>
      <c r="AM58" s="31">
        <v>0.84424304686192697</v>
      </c>
      <c r="AN58" s="31">
        <v>0.85126546075484177</v>
      </c>
      <c r="AO58" s="31">
        <v>0.85815868135575457</v>
      </c>
      <c r="AP58" s="31">
        <v>0.83828761398009799</v>
      </c>
      <c r="AQ58" s="31">
        <v>0.82367574010739719</v>
      </c>
      <c r="AR58" s="31">
        <v>0.85654619001136845</v>
      </c>
      <c r="AS58" s="31">
        <v>0.75967112189404262</v>
      </c>
      <c r="AT58" s="31">
        <v>0.79746353859374408</v>
      </c>
      <c r="AU58" s="31">
        <v>0.80882166634966146</v>
      </c>
      <c r="AV58" s="31">
        <v>0.8995641774907025</v>
      </c>
      <c r="AW58" s="31">
        <v>0.89881580861361432</v>
      </c>
      <c r="AX58" s="31">
        <v>0.91925465454855404</v>
      </c>
      <c r="AY58" s="31">
        <v>0.78190293436992975</v>
      </c>
      <c r="AZ58" s="31">
        <v>0.88551254464922224</v>
      </c>
      <c r="BA58" s="31">
        <v>0.93538811399766508</v>
      </c>
      <c r="BB58" s="31">
        <v>0.89691459414657315</v>
      </c>
      <c r="BC58" s="31">
        <v>0.89509593033577495</v>
      </c>
      <c r="BD58" s="31">
        <v>0.71780216406649777</v>
      </c>
      <c r="BE58" s="31">
        <v>0.93524891156820833</v>
      </c>
      <c r="BF58" s="31">
        <v>0.97754359551756786</v>
      </c>
      <c r="BG58" s="31">
        <v>0.98564578365146183</v>
      </c>
      <c r="BH58" s="31">
        <v>1.0440040564108928</v>
      </c>
      <c r="BI58" s="31">
        <v>0.88976490201980973</v>
      </c>
      <c r="BJ58" s="31">
        <v>0.7552272725511725</v>
      </c>
      <c r="BK58" s="31">
        <v>0.86374558631506548</v>
      </c>
      <c r="BL58" s="31">
        <v>0.83725358903586067</v>
      </c>
      <c r="BM58" s="31">
        <v>0.89393128088971852</v>
      </c>
      <c r="BN58" s="31">
        <v>0.82326283303347658</v>
      </c>
      <c r="BO58" s="31">
        <v>0.89939178803500619</v>
      </c>
      <c r="BP58" s="31">
        <v>1.0463286525537816</v>
      </c>
      <c r="BQ58" s="31">
        <v>0.90878893069886824</v>
      </c>
      <c r="BR58" s="31">
        <v>0.81562262526263374</v>
      </c>
      <c r="BS58" s="31">
        <v>0.82581234372704848</v>
      </c>
      <c r="BT58" s="31">
        <v>0.76968163939782241</v>
      </c>
      <c r="BU58" s="31">
        <v>0.82448027121601064</v>
      </c>
      <c r="BV58" s="31">
        <v>0.85826982635080162</v>
      </c>
      <c r="BW58" s="31">
        <v>1.0947727718305573</v>
      </c>
      <c r="BX58" s="31">
        <v>0.95890975077146579</v>
      </c>
      <c r="BY58" s="31">
        <v>0.88639172895610774</v>
      </c>
    </row>
    <row r="59" spans="1:77" x14ac:dyDescent="0.3">
      <c r="A59" s="91" t="s">
        <v>177</v>
      </c>
      <c r="B59" s="31">
        <v>0.93352139994368155</v>
      </c>
      <c r="C59" s="31">
        <v>0.87402624629204395</v>
      </c>
      <c r="D59" s="31">
        <v>0.84329254807208609</v>
      </c>
      <c r="E59" s="31">
        <v>0.93310867403375042</v>
      </c>
      <c r="F59" s="31">
        <v>0.88768197376488978</v>
      </c>
      <c r="G59" s="31">
        <v>0.90850347944232823</v>
      </c>
      <c r="H59" s="31">
        <v>0.98002026152814303</v>
      </c>
      <c r="I59" s="31">
        <v>0.9591321040258719</v>
      </c>
      <c r="J59" s="31">
        <v>0.93521927465545762</v>
      </c>
      <c r="K59" s="31">
        <v>0.98315971751079623</v>
      </c>
      <c r="L59" s="17">
        <v>0.96939728546691883</v>
      </c>
      <c r="M59" s="31">
        <v>0.96435070281511537</v>
      </c>
      <c r="N59" s="31">
        <v>0.96358210998186355</v>
      </c>
      <c r="O59" s="31">
        <v>0.96601775134459666</v>
      </c>
      <c r="P59" s="31">
        <v>0.96313250620638535</v>
      </c>
      <c r="Q59" s="31">
        <v>0.96686506402823935</v>
      </c>
      <c r="R59" s="31">
        <v>0.96422386416642425</v>
      </c>
      <c r="S59" s="31">
        <v>0.99028844377589509</v>
      </c>
      <c r="T59" s="31">
        <v>0.96198041514541655</v>
      </c>
      <c r="U59" s="31">
        <v>1.0486328656277828</v>
      </c>
      <c r="V59" s="31">
        <v>0.99373769979985171</v>
      </c>
      <c r="W59" s="31">
        <v>0.9977495284619774</v>
      </c>
      <c r="X59" s="31">
        <v>1.0095803768677951</v>
      </c>
      <c r="Y59" s="31">
        <v>0.97846214183231317</v>
      </c>
      <c r="Z59" s="31">
        <v>0.96918924072470591</v>
      </c>
      <c r="AA59" s="31">
        <v>0.96373199311330437</v>
      </c>
      <c r="AB59" s="31">
        <v>0.95139629548870464</v>
      </c>
      <c r="AC59" s="31">
        <v>0.956427281980614</v>
      </c>
      <c r="AD59" s="31">
        <v>0.9594420702429125</v>
      </c>
      <c r="AE59" s="31">
        <v>0.9374068707181491</v>
      </c>
      <c r="AF59" s="31">
        <v>0.94129761390878708</v>
      </c>
      <c r="AG59" s="31">
        <v>0.96892026132947517</v>
      </c>
      <c r="AH59" s="31">
        <v>1.0001907437772977</v>
      </c>
      <c r="AI59" s="31">
        <v>0.97416731234204301</v>
      </c>
      <c r="AJ59" s="31">
        <v>0.96825859056493868</v>
      </c>
      <c r="AK59" s="31">
        <v>1.0392675437996637</v>
      </c>
      <c r="AL59" s="31">
        <v>1.0136813461943919</v>
      </c>
      <c r="AM59" s="31">
        <v>0.94868278665901662</v>
      </c>
      <c r="AN59" s="31">
        <v>0.9495216135483997</v>
      </c>
      <c r="AO59" s="31">
        <v>0.932386018747696</v>
      </c>
      <c r="AP59" s="31">
        <v>0.96032706004891022</v>
      </c>
      <c r="AQ59" s="17">
        <v>0.95505623307057341</v>
      </c>
      <c r="AR59" s="31">
        <v>0.93005236507117528</v>
      </c>
      <c r="AS59" s="33">
        <v>0.98208334629462568</v>
      </c>
      <c r="AT59" s="33">
        <v>0.98610285299660372</v>
      </c>
      <c r="AU59" s="33">
        <v>0.96741713530741547</v>
      </c>
      <c r="AV59" s="33">
        <v>0.89267129357050667</v>
      </c>
      <c r="AW59" s="33">
        <v>0.90378098478622715</v>
      </c>
      <c r="AX59" s="33">
        <v>0.9220373843768338</v>
      </c>
      <c r="AY59" s="33">
        <v>1.029703873001935</v>
      </c>
      <c r="AZ59" s="33">
        <v>0.89476712712407402</v>
      </c>
      <c r="BA59" s="33">
        <v>0.89917645604409691</v>
      </c>
      <c r="BB59" s="33">
        <v>0.93294358457650794</v>
      </c>
      <c r="BC59" s="18">
        <v>0.94975616922707029</v>
      </c>
      <c r="BD59" s="33">
        <v>0.95709371101655361</v>
      </c>
      <c r="BE59" s="33">
        <v>0.93696140723713339</v>
      </c>
      <c r="BF59" s="33">
        <v>0.95161171996464267</v>
      </c>
      <c r="BG59" s="33">
        <v>0.90989856296809035</v>
      </c>
      <c r="BH59" s="33">
        <v>0.96995821268770832</v>
      </c>
      <c r="BI59" s="33">
        <v>0.91660589863028175</v>
      </c>
      <c r="BJ59" s="33">
        <v>0.9549818466070451</v>
      </c>
      <c r="BK59" s="33">
        <v>0.95864330801826692</v>
      </c>
      <c r="BL59" s="33">
        <v>1.0066591459143106</v>
      </c>
      <c r="BM59" s="33">
        <v>0.98262168371627057</v>
      </c>
      <c r="BN59" s="33">
        <v>1.0099874871535743</v>
      </c>
      <c r="BO59" s="33">
        <v>0.96172234126996481</v>
      </c>
      <c r="BP59" s="33">
        <v>0.90782232083785097</v>
      </c>
      <c r="BQ59" s="18">
        <v>0.90748075937559036</v>
      </c>
      <c r="BR59" s="33">
        <v>1.023312475010107</v>
      </c>
      <c r="BS59" s="31">
        <v>0.94006209546987574</v>
      </c>
      <c r="BT59" s="31">
        <v>0.94547222531284458</v>
      </c>
      <c r="BU59" s="31">
        <v>0.9477052844885292</v>
      </c>
      <c r="BV59" s="31">
        <v>0.94784126571970617</v>
      </c>
      <c r="BW59" s="31">
        <v>0.97811125669869803</v>
      </c>
      <c r="BX59" s="31">
        <v>0.95671073841517562</v>
      </c>
      <c r="BY59" s="31">
        <v>0.95321300238813034</v>
      </c>
    </row>
    <row r="60" spans="1:77" ht="15.5" x14ac:dyDescent="0.25">
      <c r="A60" s="90" t="s">
        <v>189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</row>
  </sheetData>
  <mergeCells count="4">
    <mergeCell ref="D6:G6"/>
    <mergeCell ref="AS6:AU6"/>
    <mergeCell ref="BG6:BN6"/>
    <mergeCell ref="BO6:BR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2.0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潘彦宁</cp:lastModifiedBy>
  <dcterms:created xsi:type="dcterms:W3CDTF">2022-04-22T03:32:47Z</dcterms:created>
  <dcterms:modified xsi:type="dcterms:W3CDTF">2022-07-14T07:45:01Z</dcterms:modified>
</cp:coreProperties>
</file>