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rof. 이연희\2021 코로나_마스크\2022 구취 논문\"/>
    </mc:Choice>
  </mc:AlternateContent>
  <xr:revisionPtr revIDLastSave="0" documentId="13_ncr:1_{CE43B750-5556-4782-929E-5BB958DA9705}" xr6:coauthVersionLast="36" xr6:coauthVersionMax="36" xr10:uidLastSave="{00000000-0000-0000-0000-000000000000}"/>
  <bookViews>
    <workbookView xWindow="0" yWindow="0" windowWidth="19008" windowHeight="8976" xr2:uid="{5D1586F3-97A1-412E-B593-8C2131E76D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I52" i="1" l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AJ51" i="1"/>
  <c r="T51" i="1"/>
  <c r="AJ50" i="1"/>
  <c r="T50" i="1"/>
  <c r="AJ49" i="1"/>
  <c r="T49" i="1"/>
  <c r="AJ48" i="1"/>
  <c r="T48" i="1"/>
  <c r="AJ47" i="1"/>
  <c r="T47" i="1"/>
  <c r="AJ46" i="1"/>
  <c r="T46" i="1"/>
  <c r="AJ45" i="1"/>
  <c r="T45" i="1"/>
  <c r="AJ44" i="1"/>
  <c r="T44" i="1"/>
  <c r="AJ43" i="1"/>
  <c r="T43" i="1"/>
  <c r="AJ42" i="1"/>
  <c r="T42" i="1"/>
  <c r="AJ41" i="1"/>
  <c r="T41" i="1"/>
  <c r="AJ40" i="1"/>
  <c r="T40" i="1"/>
  <c r="AJ39" i="1"/>
  <c r="T39" i="1"/>
  <c r="AJ38" i="1"/>
  <c r="T38" i="1"/>
  <c r="AJ37" i="1"/>
  <c r="T37" i="1"/>
  <c r="AJ36" i="1"/>
  <c r="T36" i="1"/>
  <c r="AJ35" i="1"/>
  <c r="T35" i="1"/>
  <c r="AJ34" i="1"/>
  <c r="T34" i="1"/>
  <c r="AJ33" i="1"/>
  <c r="T33" i="1"/>
  <c r="AJ32" i="1"/>
  <c r="T32" i="1"/>
  <c r="AJ31" i="1"/>
  <c r="T31" i="1"/>
  <c r="AJ30" i="1"/>
  <c r="T30" i="1"/>
  <c r="AJ29" i="1"/>
  <c r="T29" i="1"/>
  <c r="AJ28" i="1"/>
  <c r="T28" i="1"/>
  <c r="AJ27" i="1"/>
  <c r="T27" i="1"/>
  <c r="AJ26" i="1"/>
  <c r="T26" i="1"/>
  <c r="AJ25" i="1"/>
  <c r="T25" i="1"/>
  <c r="AJ24" i="1"/>
  <c r="T24" i="1"/>
  <c r="AJ23" i="1"/>
  <c r="T23" i="1"/>
  <c r="AJ22" i="1"/>
  <c r="T22" i="1"/>
  <c r="AJ21" i="1"/>
  <c r="T21" i="1"/>
  <c r="AJ20" i="1"/>
  <c r="T20" i="1"/>
  <c r="AJ19" i="1"/>
  <c r="T19" i="1"/>
  <c r="AJ18" i="1"/>
  <c r="T18" i="1"/>
  <c r="AJ17" i="1"/>
  <c r="T17" i="1"/>
  <c r="AJ16" i="1"/>
  <c r="T16" i="1"/>
  <c r="AJ15" i="1"/>
  <c r="T15" i="1"/>
  <c r="AJ14" i="1"/>
  <c r="T14" i="1"/>
  <c r="AJ13" i="1"/>
  <c r="T13" i="1"/>
  <c r="AJ12" i="1"/>
  <c r="T12" i="1"/>
  <c r="AJ11" i="1"/>
  <c r="T11" i="1"/>
  <c r="AJ10" i="1"/>
  <c r="T10" i="1"/>
  <c r="AJ9" i="1"/>
  <c r="T9" i="1"/>
  <c r="AJ8" i="1"/>
  <c r="T8" i="1"/>
  <c r="AJ7" i="1"/>
  <c r="T7" i="1"/>
  <c r="AJ6" i="1"/>
  <c r="T6" i="1"/>
  <c r="AJ5" i="1"/>
  <c r="T5" i="1"/>
  <c r="AJ4" i="1"/>
  <c r="T4" i="1"/>
  <c r="AJ3" i="1"/>
  <c r="T3" i="1"/>
  <c r="AJ2" i="1"/>
  <c r="T2" i="1"/>
  <c r="AJ52" i="1" l="1"/>
  <c r="AI53" i="1" s="1"/>
  <c r="T52" i="1"/>
  <c r="N53" i="1" s="1"/>
  <c r="AB53" i="1"/>
  <c r="AE53" i="1"/>
  <c r="W53" i="1"/>
  <c r="AF53" i="1"/>
  <c r="X53" i="1"/>
  <c r="AA53" i="1"/>
  <c r="Y53" i="1"/>
  <c r="AC53" i="1"/>
  <c r="AG53" i="1"/>
  <c r="S53" i="1"/>
  <c r="K53" i="1"/>
  <c r="R53" i="1"/>
  <c r="F53" i="1"/>
  <c r="O53" i="1"/>
  <c r="G53" i="1"/>
  <c r="H53" i="1"/>
  <c r="L53" i="1"/>
  <c r="P53" i="1"/>
  <c r="V53" i="1"/>
  <c r="Z53" i="1"/>
  <c r="AD53" i="1"/>
  <c r="AH53" i="1"/>
  <c r="M53" i="1"/>
  <c r="Q53" i="1"/>
  <c r="I53" i="1" l="1"/>
  <c r="T53" i="1" s="1"/>
  <c r="J53" i="1"/>
  <c r="AJ53" i="1"/>
</calcChain>
</file>

<file path=xl/sharedStrings.xml><?xml version="1.0" encoding="utf-8"?>
<sst xmlns="http://schemas.openxmlformats.org/spreadsheetml/2006/main" count="93" uniqueCount="45">
  <si>
    <t>No</t>
  </si>
  <si>
    <t>성별</t>
  </si>
  <si>
    <t>SEXM1F2</t>
  </si>
  <si>
    <t>PiUFR</t>
  </si>
  <si>
    <t>PnUFR</t>
  </si>
  <si>
    <t>LcUFR</t>
  </si>
  <si>
    <t>FnUFR</t>
  </si>
  <si>
    <t>SmUFR</t>
  </si>
  <si>
    <t>SsUFR</t>
  </si>
  <si>
    <t>TdUFR</t>
  </si>
  <si>
    <t>PgUFR</t>
  </si>
  <si>
    <t>TfUFR</t>
  </si>
  <si>
    <t>EcUFR</t>
  </si>
  <si>
    <t>PmUFR</t>
  </si>
  <si>
    <t>CrUFR</t>
  </si>
  <si>
    <t>EnUFR</t>
  </si>
  <si>
    <t>sum14UFR</t>
    <phoneticPr fontId="1" type="noConversion"/>
  </si>
  <si>
    <t>T.BUFR</t>
  </si>
  <si>
    <t>AaMask</t>
  </si>
  <si>
    <t>PiMask</t>
  </si>
  <si>
    <t>PnMask</t>
  </si>
  <si>
    <t>LcMask</t>
  </si>
  <si>
    <t>FnMask</t>
  </si>
  <si>
    <t>SmMask</t>
  </si>
  <si>
    <t>SsMask</t>
  </si>
  <si>
    <t>TdMask</t>
  </si>
  <si>
    <t>PgMask</t>
  </si>
  <si>
    <t>TfMask</t>
  </si>
  <si>
    <t>EcMask</t>
  </si>
  <si>
    <t>PmMask</t>
  </si>
  <si>
    <t>CrMask</t>
  </si>
  <si>
    <t>EnMask</t>
  </si>
  <si>
    <t>SUM14Mask</t>
    <phoneticPr fontId="1" type="noConversion"/>
  </si>
  <si>
    <t>T.BMask</t>
  </si>
  <si>
    <t>RedComplexMask</t>
  </si>
  <si>
    <t>ShannonUFR</t>
  </si>
  <si>
    <t>ShannonSFR</t>
  </si>
  <si>
    <t>ShannonMask</t>
  </si>
  <si>
    <t>F</t>
  </si>
  <si>
    <t>M</t>
  </si>
  <si>
    <t>Age</t>
    <phoneticPr fontId="2" type="noConversion"/>
  </si>
  <si>
    <t>Mask taye taging</t>
    <phoneticPr fontId="2" type="noConversion"/>
  </si>
  <si>
    <t>AaUFR</t>
    <phoneticPr fontId="2" type="noConversion"/>
  </si>
  <si>
    <t>Total</t>
    <phoneticPr fontId="2" type="noConversion"/>
  </si>
  <si>
    <t>Ratio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</si>
</sst>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#,##0.0000"/>
    <numFmt numFmtId="178" formatCode="#,##0.00000"/>
  </numFmts>
  <fonts count="4" x14ac:knownFonts="1"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sz val="8"/>
      <name val="맑은 고딕"/>
      <family val="2"/>
      <charset val="129"/>
      <scheme val="minor"/>
    </font>
    <font>
      <sz val="10"/>
      <name val="Arial"/>
      <family val="3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3" fontId="1" fillId="0" borderId="0" xfId="0" applyNumberFormat="1" applyFont="1" applyAlignment="1"/>
    <xf numFmtId="4" fontId="1" fillId="0" borderId="0" xfId="0" applyNumberFormat="1" applyFont="1" applyAlignment="1"/>
    <xf numFmtId="3" fontId="1" fillId="2" borderId="0" xfId="0" applyNumberFormat="1" applyFont="1" applyFill="1" applyAlignment="1"/>
    <xf numFmtId="177" fontId="1" fillId="0" borderId="0" xfId="0" applyNumberFormat="1" applyFont="1" applyAlignment="1"/>
    <xf numFmtId="177" fontId="1" fillId="3" borderId="0" xfId="0" applyNumberFormat="1" applyFont="1" applyFill="1" applyAlignment="1"/>
    <xf numFmtId="178" fontId="1" fillId="0" borderId="0" xfId="0" applyNumberFormat="1" applyFont="1" applyAlignment="1"/>
    <xf numFmtId="0" fontId="0" fillId="0" borderId="0" xfId="0" applyAlignment="1"/>
    <xf numFmtId="3" fontId="0" fillId="2" borderId="0" xfId="0" applyNumberFormat="1" applyFill="1" applyAlignment="1"/>
    <xf numFmtId="0" fontId="0" fillId="4" borderId="0" xfId="0" applyFill="1" applyAlignment="1"/>
    <xf numFmtId="0" fontId="0" fillId="2" borderId="0" xfId="0" applyFill="1" applyAlignment="1"/>
    <xf numFmtId="3" fontId="3" fillId="0" borderId="0" xfId="0" applyNumberFormat="1" applyFont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9B9A3-053B-43C0-9AE6-A8D74DE97FF5}">
  <dimension ref="A1:AO53"/>
  <sheetViews>
    <sheetView tabSelected="1" workbookViewId="0">
      <selection activeCell="B15" sqref="B15"/>
    </sheetView>
  </sheetViews>
  <sheetFormatPr defaultRowHeight="17.399999999999999" x14ac:dyDescent="0.4"/>
  <cols>
    <col min="1" max="5" width="9.8984375" style="7" customWidth="1"/>
    <col min="6" max="6" width="9.8984375" style="10" customWidth="1"/>
    <col min="7" max="7" width="14.09765625" style="7" customWidth="1"/>
    <col min="8" max="8" width="19.5" style="7" customWidth="1"/>
    <col min="9" max="9" width="9.8984375" style="7" customWidth="1"/>
    <col min="10" max="10" width="15.8984375" style="7" customWidth="1"/>
    <col min="11" max="11" width="9.8984375" style="7" customWidth="1"/>
    <col min="12" max="12" width="12.59765625" style="7" customWidth="1"/>
    <col min="13" max="13" width="9.8984375" style="7" customWidth="1"/>
    <col min="14" max="14" width="13.19921875" style="7" customWidth="1"/>
    <col min="15" max="15" width="12.8984375" style="7" customWidth="1"/>
    <col min="16" max="19" width="9.8984375" style="7" customWidth="1"/>
    <col min="20" max="20" width="23.8984375" style="7" customWidth="1"/>
    <col min="21" max="21" width="9.8984375" style="7" customWidth="1"/>
    <col min="22" max="22" width="9.8984375" style="10" customWidth="1"/>
    <col min="23" max="35" width="9.8984375" style="7" customWidth="1"/>
    <col min="36" max="36" width="16.59765625" style="7" customWidth="1"/>
    <col min="37" max="37" width="9.8984375" style="7" customWidth="1"/>
    <col min="38" max="38" width="12.59765625" style="7" customWidth="1"/>
    <col min="39" max="41" width="9.8984375" style="7" customWidth="1"/>
    <col min="42" max="223" width="8.796875" style="7"/>
    <col min="224" max="232" width="9.8984375" style="7" customWidth="1"/>
    <col min="233" max="233" width="29.69921875" style="7" customWidth="1"/>
    <col min="234" max="234" width="11.69921875" style="7" customWidth="1"/>
    <col min="235" max="235" width="9.8984375" style="7" customWidth="1"/>
    <col min="236" max="236" width="12.59765625" style="7" customWidth="1"/>
    <col min="237" max="238" width="9.8984375" style="7" customWidth="1"/>
    <col min="239" max="239" width="15.296875" style="7" customWidth="1"/>
    <col min="240" max="240" width="13.5" style="7" customWidth="1"/>
    <col min="241" max="248" width="9.8984375" style="7" customWidth="1"/>
    <col min="249" max="249" width="19.5" style="7" customWidth="1"/>
    <col min="250" max="250" width="9.8984375" style="7" customWidth="1"/>
    <col min="251" max="251" width="15.8984375" style="7" customWidth="1"/>
    <col min="252" max="252" width="9.8984375" style="7" customWidth="1"/>
    <col min="253" max="253" width="12.59765625" style="7" customWidth="1"/>
    <col min="254" max="254" width="9.8984375" style="7" customWidth="1"/>
    <col min="255" max="255" width="13.19921875" style="7" customWidth="1"/>
    <col min="256" max="256" width="12.8984375" style="7" customWidth="1"/>
    <col min="257" max="260" width="9.8984375" style="7" customWidth="1"/>
    <col min="261" max="261" width="23.8984375" style="7" customWidth="1"/>
    <col min="262" max="291" width="9.8984375" style="7" customWidth="1"/>
    <col min="292" max="292" width="16.59765625" style="7" customWidth="1"/>
    <col min="293" max="293" width="9.8984375" style="7" customWidth="1"/>
    <col min="294" max="294" width="12.59765625" style="7" customWidth="1"/>
    <col min="295" max="297" width="9.8984375" style="7" customWidth="1"/>
    <col min="298" max="479" width="8.796875" style="7"/>
    <col min="480" max="488" width="9.8984375" style="7" customWidth="1"/>
    <col min="489" max="489" width="29.69921875" style="7" customWidth="1"/>
    <col min="490" max="490" width="11.69921875" style="7" customWidth="1"/>
    <col min="491" max="491" width="9.8984375" style="7" customWidth="1"/>
    <col min="492" max="492" width="12.59765625" style="7" customWidth="1"/>
    <col min="493" max="494" width="9.8984375" style="7" customWidth="1"/>
    <col min="495" max="495" width="15.296875" style="7" customWidth="1"/>
    <col min="496" max="496" width="13.5" style="7" customWidth="1"/>
    <col min="497" max="504" width="9.8984375" style="7" customWidth="1"/>
    <col min="505" max="505" width="19.5" style="7" customWidth="1"/>
    <col min="506" max="506" width="9.8984375" style="7" customWidth="1"/>
    <col min="507" max="507" width="15.8984375" style="7" customWidth="1"/>
    <col min="508" max="508" width="9.8984375" style="7" customWidth="1"/>
    <col min="509" max="509" width="12.59765625" style="7" customWidth="1"/>
    <col min="510" max="510" width="9.8984375" style="7" customWidth="1"/>
    <col min="511" max="511" width="13.19921875" style="7" customWidth="1"/>
    <col min="512" max="512" width="12.8984375" style="7" customWidth="1"/>
    <col min="513" max="516" width="9.8984375" style="7" customWidth="1"/>
    <col min="517" max="517" width="23.8984375" style="7" customWidth="1"/>
    <col min="518" max="547" width="9.8984375" style="7" customWidth="1"/>
    <col min="548" max="548" width="16.59765625" style="7" customWidth="1"/>
    <col min="549" max="549" width="9.8984375" style="7" customWidth="1"/>
    <col min="550" max="550" width="12.59765625" style="7" customWidth="1"/>
    <col min="551" max="553" width="9.8984375" style="7" customWidth="1"/>
    <col min="554" max="735" width="8.796875" style="7"/>
    <col min="736" max="744" width="9.8984375" style="7" customWidth="1"/>
    <col min="745" max="745" width="29.69921875" style="7" customWidth="1"/>
    <col min="746" max="746" width="11.69921875" style="7" customWidth="1"/>
    <col min="747" max="747" width="9.8984375" style="7" customWidth="1"/>
    <col min="748" max="748" width="12.59765625" style="7" customWidth="1"/>
    <col min="749" max="750" width="9.8984375" style="7" customWidth="1"/>
    <col min="751" max="751" width="15.296875" style="7" customWidth="1"/>
    <col min="752" max="752" width="13.5" style="7" customWidth="1"/>
    <col min="753" max="760" width="9.8984375" style="7" customWidth="1"/>
    <col min="761" max="761" width="19.5" style="7" customWidth="1"/>
    <col min="762" max="762" width="9.8984375" style="7" customWidth="1"/>
    <col min="763" max="763" width="15.8984375" style="7" customWidth="1"/>
    <col min="764" max="764" width="9.8984375" style="7" customWidth="1"/>
    <col min="765" max="765" width="12.59765625" style="7" customWidth="1"/>
    <col min="766" max="766" width="9.8984375" style="7" customWidth="1"/>
    <col min="767" max="767" width="13.19921875" style="7" customWidth="1"/>
    <col min="768" max="768" width="12.8984375" style="7" customWidth="1"/>
    <col min="769" max="772" width="9.8984375" style="7" customWidth="1"/>
    <col min="773" max="773" width="23.8984375" style="7" customWidth="1"/>
    <col min="774" max="803" width="9.8984375" style="7" customWidth="1"/>
    <col min="804" max="804" width="16.59765625" style="7" customWidth="1"/>
    <col min="805" max="805" width="9.8984375" style="7" customWidth="1"/>
    <col min="806" max="806" width="12.59765625" style="7" customWidth="1"/>
    <col min="807" max="809" width="9.8984375" style="7" customWidth="1"/>
    <col min="810" max="991" width="8.796875" style="7"/>
    <col min="992" max="1000" width="9.8984375" style="7" customWidth="1"/>
    <col min="1001" max="1001" width="29.69921875" style="7" customWidth="1"/>
    <col min="1002" max="1002" width="11.69921875" style="7" customWidth="1"/>
    <col min="1003" max="1003" width="9.8984375" style="7" customWidth="1"/>
    <col min="1004" max="1004" width="12.59765625" style="7" customWidth="1"/>
    <col min="1005" max="1006" width="9.8984375" style="7" customWidth="1"/>
    <col min="1007" max="1007" width="15.296875" style="7" customWidth="1"/>
    <col min="1008" max="1008" width="13.5" style="7" customWidth="1"/>
    <col min="1009" max="1016" width="9.8984375" style="7" customWidth="1"/>
    <col min="1017" max="1017" width="19.5" style="7" customWidth="1"/>
    <col min="1018" max="1018" width="9.8984375" style="7" customWidth="1"/>
    <col min="1019" max="1019" width="15.8984375" style="7" customWidth="1"/>
    <col min="1020" max="1020" width="9.8984375" style="7" customWidth="1"/>
    <col min="1021" max="1021" width="12.59765625" style="7" customWidth="1"/>
    <col min="1022" max="1022" width="9.8984375" style="7" customWidth="1"/>
    <col min="1023" max="1023" width="13.19921875" style="7" customWidth="1"/>
    <col min="1024" max="1024" width="12.8984375" style="7" customWidth="1"/>
    <col min="1025" max="1028" width="9.8984375" style="7" customWidth="1"/>
    <col min="1029" max="1029" width="23.8984375" style="7" customWidth="1"/>
    <col min="1030" max="1059" width="9.8984375" style="7" customWidth="1"/>
    <col min="1060" max="1060" width="16.59765625" style="7" customWidth="1"/>
    <col min="1061" max="1061" width="9.8984375" style="7" customWidth="1"/>
    <col min="1062" max="1062" width="12.59765625" style="7" customWidth="1"/>
    <col min="1063" max="1065" width="9.8984375" style="7" customWidth="1"/>
    <col min="1066" max="1247" width="8.796875" style="7"/>
    <col min="1248" max="1256" width="9.8984375" style="7" customWidth="1"/>
    <col min="1257" max="1257" width="29.69921875" style="7" customWidth="1"/>
    <col min="1258" max="1258" width="11.69921875" style="7" customWidth="1"/>
    <col min="1259" max="1259" width="9.8984375" style="7" customWidth="1"/>
    <col min="1260" max="1260" width="12.59765625" style="7" customWidth="1"/>
    <col min="1261" max="1262" width="9.8984375" style="7" customWidth="1"/>
    <col min="1263" max="1263" width="15.296875" style="7" customWidth="1"/>
    <col min="1264" max="1264" width="13.5" style="7" customWidth="1"/>
    <col min="1265" max="1272" width="9.8984375" style="7" customWidth="1"/>
    <col min="1273" max="1273" width="19.5" style="7" customWidth="1"/>
    <col min="1274" max="1274" width="9.8984375" style="7" customWidth="1"/>
    <col min="1275" max="1275" width="15.8984375" style="7" customWidth="1"/>
    <col min="1276" max="1276" width="9.8984375" style="7" customWidth="1"/>
    <col min="1277" max="1277" width="12.59765625" style="7" customWidth="1"/>
    <col min="1278" max="1278" width="9.8984375" style="7" customWidth="1"/>
    <col min="1279" max="1279" width="13.19921875" style="7" customWidth="1"/>
    <col min="1280" max="1280" width="12.8984375" style="7" customWidth="1"/>
    <col min="1281" max="1284" width="9.8984375" style="7" customWidth="1"/>
    <col min="1285" max="1285" width="23.8984375" style="7" customWidth="1"/>
    <col min="1286" max="1315" width="9.8984375" style="7" customWidth="1"/>
    <col min="1316" max="1316" width="16.59765625" style="7" customWidth="1"/>
    <col min="1317" max="1317" width="9.8984375" style="7" customWidth="1"/>
    <col min="1318" max="1318" width="12.59765625" style="7" customWidth="1"/>
    <col min="1319" max="1321" width="9.8984375" style="7" customWidth="1"/>
    <col min="1322" max="1503" width="8.796875" style="7"/>
    <col min="1504" max="1512" width="9.8984375" style="7" customWidth="1"/>
    <col min="1513" max="1513" width="29.69921875" style="7" customWidth="1"/>
    <col min="1514" max="1514" width="11.69921875" style="7" customWidth="1"/>
    <col min="1515" max="1515" width="9.8984375" style="7" customWidth="1"/>
    <col min="1516" max="1516" width="12.59765625" style="7" customWidth="1"/>
    <col min="1517" max="1518" width="9.8984375" style="7" customWidth="1"/>
    <col min="1519" max="1519" width="15.296875" style="7" customWidth="1"/>
    <col min="1520" max="1520" width="13.5" style="7" customWidth="1"/>
    <col min="1521" max="1528" width="9.8984375" style="7" customWidth="1"/>
    <col min="1529" max="1529" width="19.5" style="7" customWidth="1"/>
    <col min="1530" max="1530" width="9.8984375" style="7" customWidth="1"/>
    <col min="1531" max="1531" width="15.8984375" style="7" customWidth="1"/>
    <col min="1532" max="1532" width="9.8984375" style="7" customWidth="1"/>
    <col min="1533" max="1533" width="12.59765625" style="7" customWidth="1"/>
    <col min="1534" max="1534" width="9.8984375" style="7" customWidth="1"/>
    <col min="1535" max="1535" width="13.19921875" style="7" customWidth="1"/>
    <col min="1536" max="1536" width="12.8984375" style="7" customWidth="1"/>
    <col min="1537" max="1540" width="9.8984375" style="7" customWidth="1"/>
    <col min="1541" max="1541" width="23.8984375" style="7" customWidth="1"/>
    <col min="1542" max="1571" width="9.8984375" style="7" customWidth="1"/>
    <col min="1572" max="1572" width="16.59765625" style="7" customWidth="1"/>
    <col min="1573" max="1573" width="9.8984375" style="7" customWidth="1"/>
    <col min="1574" max="1574" width="12.59765625" style="7" customWidth="1"/>
    <col min="1575" max="1577" width="9.8984375" style="7" customWidth="1"/>
    <col min="1578" max="1759" width="8.796875" style="7"/>
    <col min="1760" max="1768" width="9.8984375" style="7" customWidth="1"/>
    <col min="1769" max="1769" width="29.69921875" style="7" customWidth="1"/>
    <col min="1770" max="1770" width="11.69921875" style="7" customWidth="1"/>
    <col min="1771" max="1771" width="9.8984375" style="7" customWidth="1"/>
    <col min="1772" max="1772" width="12.59765625" style="7" customWidth="1"/>
    <col min="1773" max="1774" width="9.8984375" style="7" customWidth="1"/>
    <col min="1775" max="1775" width="15.296875" style="7" customWidth="1"/>
    <col min="1776" max="1776" width="13.5" style="7" customWidth="1"/>
    <col min="1777" max="1784" width="9.8984375" style="7" customWidth="1"/>
    <col min="1785" max="1785" width="19.5" style="7" customWidth="1"/>
    <col min="1786" max="1786" width="9.8984375" style="7" customWidth="1"/>
    <col min="1787" max="1787" width="15.8984375" style="7" customWidth="1"/>
    <col min="1788" max="1788" width="9.8984375" style="7" customWidth="1"/>
    <col min="1789" max="1789" width="12.59765625" style="7" customWidth="1"/>
    <col min="1790" max="1790" width="9.8984375" style="7" customWidth="1"/>
    <col min="1791" max="1791" width="13.19921875" style="7" customWidth="1"/>
    <col min="1792" max="1792" width="12.8984375" style="7" customWidth="1"/>
    <col min="1793" max="1796" width="9.8984375" style="7" customWidth="1"/>
    <col min="1797" max="1797" width="23.8984375" style="7" customWidth="1"/>
    <col min="1798" max="1827" width="9.8984375" style="7" customWidth="1"/>
    <col min="1828" max="1828" width="16.59765625" style="7" customWidth="1"/>
    <col min="1829" max="1829" width="9.8984375" style="7" customWidth="1"/>
    <col min="1830" max="1830" width="12.59765625" style="7" customWidth="1"/>
    <col min="1831" max="1833" width="9.8984375" style="7" customWidth="1"/>
    <col min="1834" max="2015" width="8.796875" style="7"/>
    <col min="2016" max="2024" width="9.8984375" style="7" customWidth="1"/>
    <col min="2025" max="2025" width="29.69921875" style="7" customWidth="1"/>
    <col min="2026" max="2026" width="11.69921875" style="7" customWidth="1"/>
    <col min="2027" max="2027" width="9.8984375" style="7" customWidth="1"/>
    <col min="2028" max="2028" width="12.59765625" style="7" customWidth="1"/>
    <col min="2029" max="2030" width="9.8984375" style="7" customWidth="1"/>
    <col min="2031" max="2031" width="15.296875" style="7" customWidth="1"/>
    <col min="2032" max="2032" width="13.5" style="7" customWidth="1"/>
    <col min="2033" max="2040" width="9.8984375" style="7" customWidth="1"/>
    <col min="2041" max="2041" width="19.5" style="7" customWidth="1"/>
    <col min="2042" max="2042" width="9.8984375" style="7" customWidth="1"/>
    <col min="2043" max="2043" width="15.8984375" style="7" customWidth="1"/>
    <col min="2044" max="2044" width="9.8984375" style="7" customWidth="1"/>
    <col min="2045" max="2045" width="12.59765625" style="7" customWidth="1"/>
    <col min="2046" max="2046" width="9.8984375" style="7" customWidth="1"/>
    <col min="2047" max="2047" width="13.19921875" style="7" customWidth="1"/>
    <col min="2048" max="2048" width="12.8984375" style="7" customWidth="1"/>
    <col min="2049" max="2052" width="9.8984375" style="7" customWidth="1"/>
    <col min="2053" max="2053" width="23.8984375" style="7" customWidth="1"/>
    <col min="2054" max="2083" width="9.8984375" style="7" customWidth="1"/>
    <col min="2084" max="2084" width="16.59765625" style="7" customWidth="1"/>
    <col min="2085" max="2085" width="9.8984375" style="7" customWidth="1"/>
    <col min="2086" max="2086" width="12.59765625" style="7" customWidth="1"/>
    <col min="2087" max="2089" width="9.8984375" style="7" customWidth="1"/>
    <col min="2090" max="2271" width="8.796875" style="7"/>
    <col min="2272" max="2280" width="9.8984375" style="7" customWidth="1"/>
    <col min="2281" max="2281" width="29.69921875" style="7" customWidth="1"/>
    <col min="2282" max="2282" width="11.69921875" style="7" customWidth="1"/>
    <col min="2283" max="2283" width="9.8984375" style="7" customWidth="1"/>
    <col min="2284" max="2284" width="12.59765625" style="7" customWidth="1"/>
    <col min="2285" max="2286" width="9.8984375" style="7" customWidth="1"/>
    <col min="2287" max="2287" width="15.296875" style="7" customWidth="1"/>
    <col min="2288" max="2288" width="13.5" style="7" customWidth="1"/>
    <col min="2289" max="2296" width="9.8984375" style="7" customWidth="1"/>
    <col min="2297" max="2297" width="19.5" style="7" customWidth="1"/>
    <col min="2298" max="2298" width="9.8984375" style="7" customWidth="1"/>
    <col min="2299" max="2299" width="15.8984375" style="7" customWidth="1"/>
    <col min="2300" max="2300" width="9.8984375" style="7" customWidth="1"/>
    <col min="2301" max="2301" width="12.59765625" style="7" customWidth="1"/>
    <col min="2302" max="2302" width="9.8984375" style="7" customWidth="1"/>
    <col min="2303" max="2303" width="13.19921875" style="7" customWidth="1"/>
    <col min="2304" max="2304" width="12.8984375" style="7" customWidth="1"/>
    <col min="2305" max="2308" width="9.8984375" style="7" customWidth="1"/>
    <col min="2309" max="2309" width="23.8984375" style="7" customWidth="1"/>
    <col min="2310" max="2339" width="9.8984375" style="7" customWidth="1"/>
    <col min="2340" max="2340" width="16.59765625" style="7" customWidth="1"/>
    <col min="2341" max="2341" width="9.8984375" style="7" customWidth="1"/>
    <col min="2342" max="2342" width="12.59765625" style="7" customWidth="1"/>
    <col min="2343" max="2345" width="9.8984375" style="7" customWidth="1"/>
    <col min="2346" max="2527" width="8.796875" style="7"/>
    <col min="2528" max="2536" width="9.8984375" style="7" customWidth="1"/>
    <col min="2537" max="2537" width="29.69921875" style="7" customWidth="1"/>
    <col min="2538" max="2538" width="11.69921875" style="7" customWidth="1"/>
    <col min="2539" max="2539" width="9.8984375" style="7" customWidth="1"/>
    <col min="2540" max="2540" width="12.59765625" style="7" customWidth="1"/>
    <col min="2541" max="2542" width="9.8984375" style="7" customWidth="1"/>
    <col min="2543" max="2543" width="15.296875" style="7" customWidth="1"/>
    <col min="2544" max="2544" width="13.5" style="7" customWidth="1"/>
    <col min="2545" max="2552" width="9.8984375" style="7" customWidth="1"/>
    <col min="2553" max="2553" width="19.5" style="7" customWidth="1"/>
    <col min="2554" max="2554" width="9.8984375" style="7" customWidth="1"/>
    <col min="2555" max="2555" width="15.8984375" style="7" customWidth="1"/>
    <col min="2556" max="2556" width="9.8984375" style="7" customWidth="1"/>
    <col min="2557" max="2557" width="12.59765625" style="7" customWidth="1"/>
    <col min="2558" max="2558" width="9.8984375" style="7" customWidth="1"/>
    <col min="2559" max="2559" width="13.19921875" style="7" customWidth="1"/>
    <col min="2560" max="2560" width="12.8984375" style="7" customWidth="1"/>
    <col min="2561" max="2564" width="9.8984375" style="7" customWidth="1"/>
    <col min="2565" max="2565" width="23.8984375" style="7" customWidth="1"/>
    <col min="2566" max="2595" width="9.8984375" style="7" customWidth="1"/>
    <col min="2596" max="2596" width="16.59765625" style="7" customWidth="1"/>
    <col min="2597" max="2597" width="9.8984375" style="7" customWidth="1"/>
    <col min="2598" max="2598" width="12.59765625" style="7" customWidth="1"/>
    <col min="2599" max="2601" width="9.8984375" style="7" customWidth="1"/>
    <col min="2602" max="2783" width="8.796875" style="7"/>
    <col min="2784" max="2792" width="9.8984375" style="7" customWidth="1"/>
    <col min="2793" max="2793" width="29.69921875" style="7" customWidth="1"/>
    <col min="2794" max="2794" width="11.69921875" style="7" customWidth="1"/>
    <col min="2795" max="2795" width="9.8984375" style="7" customWidth="1"/>
    <col min="2796" max="2796" width="12.59765625" style="7" customWidth="1"/>
    <col min="2797" max="2798" width="9.8984375" style="7" customWidth="1"/>
    <col min="2799" max="2799" width="15.296875" style="7" customWidth="1"/>
    <col min="2800" max="2800" width="13.5" style="7" customWidth="1"/>
    <col min="2801" max="2808" width="9.8984375" style="7" customWidth="1"/>
    <col min="2809" max="2809" width="19.5" style="7" customWidth="1"/>
    <col min="2810" max="2810" width="9.8984375" style="7" customWidth="1"/>
    <col min="2811" max="2811" width="15.8984375" style="7" customWidth="1"/>
    <col min="2812" max="2812" width="9.8984375" style="7" customWidth="1"/>
    <col min="2813" max="2813" width="12.59765625" style="7" customWidth="1"/>
    <col min="2814" max="2814" width="9.8984375" style="7" customWidth="1"/>
    <col min="2815" max="2815" width="13.19921875" style="7" customWidth="1"/>
    <col min="2816" max="2816" width="12.8984375" style="7" customWidth="1"/>
    <col min="2817" max="2820" width="9.8984375" style="7" customWidth="1"/>
    <col min="2821" max="2821" width="23.8984375" style="7" customWidth="1"/>
    <col min="2822" max="2851" width="9.8984375" style="7" customWidth="1"/>
    <col min="2852" max="2852" width="16.59765625" style="7" customWidth="1"/>
    <col min="2853" max="2853" width="9.8984375" style="7" customWidth="1"/>
    <col min="2854" max="2854" width="12.59765625" style="7" customWidth="1"/>
    <col min="2855" max="2857" width="9.8984375" style="7" customWidth="1"/>
    <col min="2858" max="3039" width="8.796875" style="7"/>
    <col min="3040" max="3048" width="9.8984375" style="7" customWidth="1"/>
    <col min="3049" max="3049" width="29.69921875" style="7" customWidth="1"/>
    <col min="3050" max="3050" width="11.69921875" style="7" customWidth="1"/>
    <col min="3051" max="3051" width="9.8984375" style="7" customWidth="1"/>
    <col min="3052" max="3052" width="12.59765625" style="7" customWidth="1"/>
    <col min="3053" max="3054" width="9.8984375" style="7" customWidth="1"/>
    <col min="3055" max="3055" width="15.296875" style="7" customWidth="1"/>
    <col min="3056" max="3056" width="13.5" style="7" customWidth="1"/>
    <col min="3057" max="3064" width="9.8984375" style="7" customWidth="1"/>
    <col min="3065" max="3065" width="19.5" style="7" customWidth="1"/>
    <col min="3066" max="3066" width="9.8984375" style="7" customWidth="1"/>
    <col min="3067" max="3067" width="15.8984375" style="7" customWidth="1"/>
    <col min="3068" max="3068" width="9.8984375" style="7" customWidth="1"/>
    <col min="3069" max="3069" width="12.59765625" style="7" customWidth="1"/>
    <col min="3070" max="3070" width="9.8984375" style="7" customWidth="1"/>
    <col min="3071" max="3071" width="13.19921875" style="7" customWidth="1"/>
    <col min="3072" max="3072" width="12.8984375" style="7" customWidth="1"/>
    <col min="3073" max="3076" width="9.8984375" style="7" customWidth="1"/>
    <col min="3077" max="3077" width="23.8984375" style="7" customWidth="1"/>
    <col min="3078" max="3107" width="9.8984375" style="7" customWidth="1"/>
    <col min="3108" max="3108" width="16.59765625" style="7" customWidth="1"/>
    <col min="3109" max="3109" width="9.8984375" style="7" customWidth="1"/>
    <col min="3110" max="3110" width="12.59765625" style="7" customWidth="1"/>
    <col min="3111" max="3113" width="9.8984375" style="7" customWidth="1"/>
    <col min="3114" max="3295" width="8.796875" style="7"/>
    <col min="3296" max="3304" width="9.8984375" style="7" customWidth="1"/>
    <col min="3305" max="3305" width="29.69921875" style="7" customWidth="1"/>
    <col min="3306" max="3306" width="11.69921875" style="7" customWidth="1"/>
    <col min="3307" max="3307" width="9.8984375" style="7" customWidth="1"/>
    <col min="3308" max="3308" width="12.59765625" style="7" customWidth="1"/>
    <col min="3309" max="3310" width="9.8984375" style="7" customWidth="1"/>
    <col min="3311" max="3311" width="15.296875" style="7" customWidth="1"/>
    <col min="3312" max="3312" width="13.5" style="7" customWidth="1"/>
    <col min="3313" max="3320" width="9.8984375" style="7" customWidth="1"/>
    <col min="3321" max="3321" width="19.5" style="7" customWidth="1"/>
    <col min="3322" max="3322" width="9.8984375" style="7" customWidth="1"/>
    <col min="3323" max="3323" width="15.8984375" style="7" customWidth="1"/>
    <col min="3324" max="3324" width="9.8984375" style="7" customWidth="1"/>
    <col min="3325" max="3325" width="12.59765625" style="7" customWidth="1"/>
    <col min="3326" max="3326" width="9.8984375" style="7" customWidth="1"/>
    <col min="3327" max="3327" width="13.19921875" style="7" customWidth="1"/>
    <col min="3328" max="3328" width="12.8984375" style="7" customWidth="1"/>
    <col min="3329" max="3332" width="9.8984375" style="7" customWidth="1"/>
    <col min="3333" max="3333" width="23.8984375" style="7" customWidth="1"/>
    <col min="3334" max="3363" width="9.8984375" style="7" customWidth="1"/>
    <col min="3364" max="3364" width="16.59765625" style="7" customWidth="1"/>
    <col min="3365" max="3365" width="9.8984375" style="7" customWidth="1"/>
    <col min="3366" max="3366" width="12.59765625" style="7" customWidth="1"/>
    <col min="3367" max="3369" width="9.8984375" style="7" customWidth="1"/>
    <col min="3370" max="3551" width="8.796875" style="7"/>
    <col min="3552" max="3560" width="9.8984375" style="7" customWidth="1"/>
    <col min="3561" max="3561" width="29.69921875" style="7" customWidth="1"/>
    <col min="3562" max="3562" width="11.69921875" style="7" customWidth="1"/>
    <col min="3563" max="3563" width="9.8984375" style="7" customWidth="1"/>
    <col min="3564" max="3564" width="12.59765625" style="7" customWidth="1"/>
    <col min="3565" max="3566" width="9.8984375" style="7" customWidth="1"/>
    <col min="3567" max="3567" width="15.296875" style="7" customWidth="1"/>
    <col min="3568" max="3568" width="13.5" style="7" customWidth="1"/>
    <col min="3569" max="3576" width="9.8984375" style="7" customWidth="1"/>
    <col min="3577" max="3577" width="19.5" style="7" customWidth="1"/>
    <col min="3578" max="3578" width="9.8984375" style="7" customWidth="1"/>
    <col min="3579" max="3579" width="15.8984375" style="7" customWidth="1"/>
    <col min="3580" max="3580" width="9.8984375" style="7" customWidth="1"/>
    <col min="3581" max="3581" width="12.59765625" style="7" customWidth="1"/>
    <col min="3582" max="3582" width="9.8984375" style="7" customWidth="1"/>
    <col min="3583" max="3583" width="13.19921875" style="7" customWidth="1"/>
    <col min="3584" max="3584" width="12.8984375" style="7" customWidth="1"/>
    <col min="3585" max="3588" width="9.8984375" style="7" customWidth="1"/>
    <col min="3589" max="3589" width="23.8984375" style="7" customWidth="1"/>
    <col min="3590" max="3619" width="9.8984375" style="7" customWidth="1"/>
    <col min="3620" max="3620" width="16.59765625" style="7" customWidth="1"/>
    <col min="3621" max="3621" width="9.8984375" style="7" customWidth="1"/>
    <col min="3622" max="3622" width="12.59765625" style="7" customWidth="1"/>
    <col min="3623" max="3625" width="9.8984375" style="7" customWidth="1"/>
    <col min="3626" max="3807" width="8.796875" style="7"/>
    <col min="3808" max="3816" width="9.8984375" style="7" customWidth="1"/>
    <col min="3817" max="3817" width="29.69921875" style="7" customWidth="1"/>
    <col min="3818" max="3818" width="11.69921875" style="7" customWidth="1"/>
    <col min="3819" max="3819" width="9.8984375" style="7" customWidth="1"/>
    <col min="3820" max="3820" width="12.59765625" style="7" customWidth="1"/>
    <col min="3821" max="3822" width="9.8984375" style="7" customWidth="1"/>
    <col min="3823" max="3823" width="15.296875" style="7" customWidth="1"/>
    <col min="3824" max="3824" width="13.5" style="7" customWidth="1"/>
    <col min="3825" max="3832" width="9.8984375" style="7" customWidth="1"/>
    <col min="3833" max="3833" width="19.5" style="7" customWidth="1"/>
    <col min="3834" max="3834" width="9.8984375" style="7" customWidth="1"/>
    <col min="3835" max="3835" width="15.8984375" style="7" customWidth="1"/>
    <col min="3836" max="3836" width="9.8984375" style="7" customWidth="1"/>
    <col min="3837" max="3837" width="12.59765625" style="7" customWidth="1"/>
    <col min="3838" max="3838" width="9.8984375" style="7" customWidth="1"/>
    <col min="3839" max="3839" width="13.19921875" style="7" customWidth="1"/>
    <col min="3840" max="3840" width="12.8984375" style="7" customWidth="1"/>
    <col min="3841" max="3844" width="9.8984375" style="7" customWidth="1"/>
    <col min="3845" max="3845" width="23.8984375" style="7" customWidth="1"/>
    <col min="3846" max="3875" width="9.8984375" style="7" customWidth="1"/>
    <col min="3876" max="3876" width="16.59765625" style="7" customWidth="1"/>
    <col min="3877" max="3877" width="9.8984375" style="7" customWidth="1"/>
    <col min="3878" max="3878" width="12.59765625" style="7" customWidth="1"/>
    <col min="3879" max="3881" width="9.8984375" style="7" customWidth="1"/>
    <col min="3882" max="4063" width="8.796875" style="7"/>
    <col min="4064" max="4072" width="9.8984375" style="7" customWidth="1"/>
    <col min="4073" max="4073" width="29.69921875" style="7" customWidth="1"/>
    <col min="4074" max="4074" width="11.69921875" style="7" customWidth="1"/>
    <col min="4075" max="4075" width="9.8984375" style="7" customWidth="1"/>
    <col min="4076" max="4076" width="12.59765625" style="7" customWidth="1"/>
    <col min="4077" max="4078" width="9.8984375" style="7" customWidth="1"/>
    <col min="4079" max="4079" width="15.296875" style="7" customWidth="1"/>
    <col min="4080" max="4080" width="13.5" style="7" customWidth="1"/>
    <col min="4081" max="4088" width="9.8984375" style="7" customWidth="1"/>
    <col min="4089" max="4089" width="19.5" style="7" customWidth="1"/>
    <col min="4090" max="4090" width="9.8984375" style="7" customWidth="1"/>
    <col min="4091" max="4091" width="15.8984375" style="7" customWidth="1"/>
    <col min="4092" max="4092" width="9.8984375" style="7" customWidth="1"/>
    <col min="4093" max="4093" width="12.59765625" style="7" customWidth="1"/>
    <col min="4094" max="4094" width="9.8984375" style="7" customWidth="1"/>
    <col min="4095" max="4095" width="13.19921875" style="7" customWidth="1"/>
    <col min="4096" max="4096" width="12.8984375" style="7" customWidth="1"/>
    <col min="4097" max="4100" width="9.8984375" style="7" customWidth="1"/>
    <col min="4101" max="4101" width="23.8984375" style="7" customWidth="1"/>
    <col min="4102" max="4131" width="9.8984375" style="7" customWidth="1"/>
    <col min="4132" max="4132" width="16.59765625" style="7" customWidth="1"/>
    <col min="4133" max="4133" width="9.8984375" style="7" customWidth="1"/>
    <col min="4134" max="4134" width="12.59765625" style="7" customWidth="1"/>
    <col min="4135" max="4137" width="9.8984375" style="7" customWidth="1"/>
    <col min="4138" max="4319" width="8.796875" style="7"/>
    <col min="4320" max="4328" width="9.8984375" style="7" customWidth="1"/>
    <col min="4329" max="4329" width="29.69921875" style="7" customWidth="1"/>
    <col min="4330" max="4330" width="11.69921875" style="7" customWidth="1"/>
    <col min="4331" max="4331" width="9.8984375" style="7" customWidth="1"/>
    <col min="4332" max="4332" width="12.59765625" style="7" customWidth="1"/>
    <col min="4333" max="4334" width="9.8984375" style="7" customWidth="1"/>
    <col min="4335" max="4335" width="15.296875" style="7" customWidth="1"/>
    <col min="4336" max="4336" width="13.5" style="7" customWidth="1"/>
    <col min="4337" max="4344" width="9.8984375" style="7" customWidth="1"/>
    <col min="4345" max="4345" width="19.5" style="7" customWidth="1"/>
    <col min="4346" max="4346" width="9.8984375" style="7" customWidth="1"/>
    <col min="4347" max="4347" width="15.8984375" style="7" customWidth="1"/>
    <col min="4348" max="4348" width="9.8984375" style="7" customWidth="1"/>
    <col min="4349" max="4349" width="12.59765625" style="7" customWidth="1"/>
    <col min="4350" max="4350" width="9.8984375" style="7" customWidth="1"/>
    <col min="4351" max="4351" width="13.19921875" style="7" customWidth="1"/>
    <col min="4352" max="4352" width="12.8984375" style="7" customWidth="1"/>
    <col min="4353" max="4356" width="9.8984375" style="7" customWidth="1"/>
    <col min="4357" max="4357" width="23.8984375" style="7" customWidth="1"/>
    <col min="4358" max="4387" width="9.8984375" style="7" customWidth="1"/>
    <col min="4388" max="4388" width="16.59765625" style="7" customWidth="1"/>
    <col min="4389" max="4389" width="9.8984375" style="7" customWidth="1"/>
    <col min="4390" max="4390" width="12.59765625" style="7" customWidth="1"/>
    <col min="4391" max="4393" width="9.8984375" style="7" customWidth="1"/>
    <col min="4394" max="4575" width="8.796875" style="7"/>
    <col min="4576" max="4584" width="9.8984375" style="7" customWidth="1"/>
    <col min="4585" max="4585" width="29.69921875" style="7" customWidth="1"/>
    <col min="4586" max="4586" width="11.69921875" style="7" customWidth="1"/>
    <col min="4587" max="4587" width="9.8984375" style="7" customWidth="1"/>
    <col min="4588" max="4588" width="12.59765625" style="7" customWidth="1"/>
    <col min="4589" max="4590" width="9.8984375" style="7" customWidth="1"/>
    <col min="4591" max="4591" width="15.296875" style="7" customWidth="1"/>
    <col min="4592" max="4592" width="13.5" style="7" customWidth="1"/>
    <col min="4593" max="4600" width="9.8984375" style="7" customWidth="1"/>
    <col min="4601" max="4601" width="19.5" style="7" customWidth="1"/>
    <col min="4602" max="4602" width="9.8984375" style="7" customWidth="1"/>
    <col min="4603" max="4603" width="15.8984375" style="7" customWidth="1"/>
    <col min="4604" max="4604" width="9.8984375" style="7" customWidth="1"/>
    <col min="4605" max="4605" width="12.59765625" style="7" customWidth="1"/>
    <col min="4606" max="4606" width="9.8984375" style="7" customWidth="1"/>
    <col min="4607" max="4607" width="13.19921875" style="7" customWidth="1"/>
    <col min="4608" max="4608" width="12.8984375" style="7" customWidth="1"/>
    <col min="4609" max="4612" width="9.8984375" style="7" customWidth="1"/>
    <col min="4613" max="4613" width="23.8984375" style="7" customWidth="1"/>
    <col min="4614" max="4643" width="9.8984375" style="7" customWidth="1"/>
    <col min="4644" max="4644" width="16.59765625" style="7" customWidth="1"/>
    <col min="4645" max="4645" width="9.8984375" style="7" customWidth="1"/>
    <col min="4646" max="4646" width="12.59765625" style="7" customWidth="1"/>
    <col min="4647" max="4649" width="9.8984375" style="7" customWidth="1"/>
    <col min="4650" max="4831" width="8.796875" style="7"/>
    <col min="4832" max="4840" width="9.8984375" style="7" customWidth="1"/>
    <col min="4841" max="4841" width="29.69921875" style="7" customWidth="1"/>
    <col min="4842" max="4842" width="11.69921875" style="7" customWidth="1"/>
    <col min="4843" max="4843" width="9.8984375" style="7" customWidth="1"/>
    <col min="4844" max="4844" width="12.59765625" style="7" customWidth="1"/>
    <col min="4845" max="4846" width="9.8984375" style="7" customWidth="1"/>
    <col min="4847" max="4847" width="15.296875" style="7" customWidth="1"/>
    <col min="4848" max="4848" width="13.5" style="7" customWidth="1"/>
    <col min="4849" max="4856" width="9.8984375" style="7" customWidth="1"/>
    <col min="4857" max="4857" width="19.5" style="7" customWidth="1"/>
    <col min="4858" max="4858" width="9.8984375" style="7" customWidth="1"/>
    <col min="4859" max="4859" width="15.8984375" style="7" customWidth="1"/>
    <col min="4860" max="4860" width="9.8984375" style="7" customWidth="1"/>
    <col min="4861" max="4861" width="12.59765625" style="7" customWidth="1"/>
    <col min="4862" max="4862" width="9.8984375" style="7" customWidth="1"/>
    <col min="4863" max="4863" width="13.19921875" style="7" customWidth="1"/>
    <col min="4864" max="4864" width="12.8984375" style="7" customWidth="1"/>
    <col min="4865" max="4868" width="9.8984375" style="7" customWidth="1"/>
    <col min="4869" max="4869" width="23.8984375" style="7" customWidth="1"/>
    <col min="4870" max="4899" width="9.8984375" style="7" customWidth="1"/>
    <col min="4900" max="4900" width="16.59765625" style="7" customWidth="1"/>
    <col min="4901" max="4901" width="9.8984375" style="7" customWidth="1"/>
    <col min="4902" max="4902" width="12.59765625" style="7" customWidth="1"/>
    <col min="4903" max="4905" width="9.8984375" style="7" customWidth="1"/>
    <col min="4906" max="5087" width="8.796875" style="7"/>
    <col min="5088" max="5096" width="9.8984375" style="7" customWidth="1"/>
    <col min="5097" max="5097" width="29.69921875" style="7" customWidth="1"/>
    <col min="5098" max="5098" width="11.69921875" style="7" customWidth="1"/>
    <col min="5099" max="5099" width="9.8984375" style="7" customWidth="1"/>
    <col min="5100" max="5100" width="12.59765625" style="7" customWidth="1"/>
    <col min="5101" max="5102" width="9.8984375" style="7" customWidth="1"/>
    <col min="5103" max="5103" width="15.296875" style="7" customWidth="1"/>
    <col min="5104" max="5104" width="13.5" style="7" customWidth="1"/>
    <col min="5105" max="5112" width="9.8984375" style="7" customWidth="1"/>
    <col min="5113" max="5113" width="19.5" style="7" customWidth="1"/>
    <col min="5114" max="5114" width="9.8984375" style="7" customWidth="1"/>
    <col min="5115" max="5115" width="15.8984375" style="7" customWidth="1"/>
    <col min="5116" max="5116" width="9.8984375" style="7" customWidth="1"/>
    <col min="5117" max="5117" width="12.59765625" style="7" customWidth="1"/>
    <col min="5118" max="5118" width="9.8984375" style="7" customWidth="1"/>
    <col min="5119" max="5119" width="13.19921875" style="7" customWidth="1"/>
    <col min="5120" max="5120" width="12.8984375" style="7" customWidth="1"/>
    <col min="5121" max="5124" width="9.8984375" style="7" customWidth="1"/>
    <col min="5125" max="5125" width="23.8984375" style="7" customWidth="1"/>
    <col min="5126" max="5155" width="9.8984375" style="7" customWidth="1"/>
    <col min="5156" max="5156" width="16.59765625" style="7" customWidth="1"/>
    <col min="5157" max="5157" width="9.8984375" style="7" customWidth="1"/>
    <col min="5158" max="5158" width="12.59765625" style="7" customWidth="1"/>
    <col min="5159" max="5161" width="9.8984375" style="7" customWidth="1"/>
    <col min="5162" max="5343" width="8.796875" style="7"/>
    <col min="5344" max="5352" width="9.8984375" style="7" customWidth="1"/>
    <col min="5353" max="5353" width="29.69921875" style="7" customWidth="1"/>
    <col min="5354" max="5354" width="11.69921875" style="7" customWidth="1"/>
    <col min="5355" max="5355" width="9.8984375" style="7" customWidth="1"/>
    <col min="5356" max="5356" width="12.59765625" style="7" customWidth="1"/>
    <col min="5357" max="5358" width="9.8984375" style="7" customWidth="1"/>
    <col min="5359" max="5359" width="15.296875" style="7" customWidth="1"/>
    <col min="5360" max="5360" width="13.5" style="7" customWidth="1"/>
    <col min="5361" max="5368" width="9.8984375" style="7" customWidth="1"/>
    <col min="5369" max="5369" width="19.5" style="7" customWidth="1"/>
    <col min="5370" max="5370" width="9.8984375" style="7" customWidth="1"/>
    <col min="5371" max="5371" width="15.8984375" style="7" customWidth="1"/>
    <col min="5372" max="5372" width="9.8984375" style="7" customWidth="1"/>
    <col min="5373" max="5373" width="12.59765625" style="7" customWidth="1"/>
    <col min="5374" max="5374" width="9.8984375" style="7" customWidth="1"/>
    <col min="5375" max="5375" width="13.19921875" style="7" customWidth="1"/>
    <col min="5376" max="5376" width="12.8984375" style="7" customWidth="1"/>
    <col min="5377" max="5380" width="9.8984375" style="7" customWidth="1"/>
    <col min="5381" max="5381" width="23.8984375" style="7" customWidth="1"/>
    <col min="5382" max="5411" width="9.8984375" style="7" customWidth="1"/>
    <col min="5412" max="5412" width="16.59765625" style="7" customWidth="1"/>
    <col min="5413" max="5413" width="9.8984375" style="7" customWidth="1"/>
    <col min="5414" max="5414" width="12.59765625" style="7" customWidth="1"/>
    <col min="5415" max="5417" width="9.8984375" style="7" customWidth="1"/>
    <col min="5418" max="5599" width="8.796875" style="7"/>
    <col min="5600" max="5608" width="9.8984375" style="7" customWidth="1"/>
    <col min="5609" max="5609" width="29.69921875" style="7" customWidth="1"/>
    <col min="5610" max="5610" width="11.69921875" style="7" customWidth="1"/>
    <col min="5611" max="5611" width="9.8984375" style="7" customWidth="1"/>
    <col min="5612" max="5612" width="12.59765625" style="7" customWidth="1"/>
    <col min="5613" max="5614" width="9.8984375" style="7" customWidth="1"/>
    <col min="5615" max="5615" width="15.296875" style="7" customWidth="1"/>
    <col min="5616" max="5616" width="13.5" style="7" customWidth="1"/>
    <col min="5617" max="5624" width="9.8984375" style="7" customWidth="1"/>
    <col min="5625" max="5625" width="19.5" style="7" customWidth="1"/>
    <col min="5626" max="5626" width="9.8984375" style="7" customWidth="1"/>
    <col min="5627" max="5627" width="15.8984375" style="7" customWidth="1"/>
    <col min="5628" max="5628" width="9.8984375" style="7" customWidth="1"/>
    <col min="5629" max="5629" width="12.59765625" style="7" customWidth="1"/>
    <col min="5630" max="5630" width="9.8984375" style="7" customWidth="1"/>
    <col min="5631" max="5631" width="13.19921875" style="7" customWidth="1"/>
    <col min="5632" max="5632" width="12.8984375" style="7" customWidth="1"/>
    <col min="5633" max="5636" width="9.8984375" style="7" customWidth="1"/>
    <col min="5637" max="5637" width="23.8984375" style="7" customWidth="1"/>
    <col min="5638" max="5667" width="9.8984375" style="7" customWidth="1"/>
    <col min="5668" max="5668" width="16.59765625" style="7" customWidth="1"/>
    <col min="5669" max="5669" width="9.8984375" style="7" customWidth="1"/>
    <col min="5670" max="5670" width="12.59765625" style="7" customWidth="1"/>
    <col min="5671" max="5673" width="9.8984375" style="7" customWidth="1"/>
    <col min="5674" max="5855" width="8.796875" style="7"/>
    <col min="5856" max="5864" width="9.8984375" style="7" customWidth="1"/>
    <col min="5865" max="5865" width="29.69921875" style="7" customWidth="1"/>
    <col min="5866" max="5866" width="11.69921875" style="7" customWidth="1"/>
    <col min="5867" max="5867" width="9.8984375" style="7" customWidth="1"/>
    <col min="5868" max="5868" width="12.59765625" style="7" customWidth="1"/>
    <col min="5869" max="5870" width="9.8984375" style="7" customWidth="1"/>
    <col min="5871" max="5871" width="15.296875" style="7" customWidth="1"/>
    <col min="5872" max="5872" width="13.5" style="7" customWidth="1"/>
    <col min="5873" max="5880" width="9.8984375" style="7" customWidth="1"/>
    <col min="5881" max="5881" width="19.5" style="7" customWidth="1"/>
    <col min="5882" max="5882" width="9.8984375" style="7" customWidth="1"/>
    <col min="5883" max="5883" width="15.8984375" style="7" customWidth="1"/>
    <col min="5884" max="5884" width="9.8984375" style="7" customWidth="1"/>
    <col min="5885" max="5885" width="12.59765625" style="7" customWidth="1"/>
    <col min="5886" max="5886" width="9.8984375" style="7" customWidth="1"/>
    <col min="5887" max="5887" width="13.19921875" style="7" customWidth="1"/>
    <col min="5888" max="5888" width="12.8984375" style="7" customWidth="1"/>
    <col min="5889" max="5892" width="9.8984375" style="7" customWidth="1"/>
    <col min="5893" max="5893" width="23.8984375" style="7" customWidth="1"/>
    <col min="5894" max="5923" width="9.8984375" style="7" customWidth="1"/>
    <col min="5924" max="5924" width="16.59765625" style="7" customWidth="1"/>
    <col min="5925" max="5925" width="9.8984375" style="7" customWidth="1"/>
    <col min="5926" max="5926" width="12.59765625" style="7" customWidth="1"/>
    <col min="5927" max="5929" width="9.8984375" style="7" customWidth="1"/>
    <col min="5930" max="6111" width="8.796875" style="7"/>
    <col min="6112" max="6120" width="9.8984375" style="7" customWidth="1"/>
    <col min="6121" max="6121" width="29.69921875" style="7" customWidth="1"/>
    <col min="6122" max="6122" width="11.69921875" style="7" customWidth="1"/>
    <col min="6123" max="6123" width="9.8984375" style="7" customWidth="1"/>
    <col min="6124" max="6124" width="12.59765625" style="7" customWidth="1"/>
    <col min="6125" max="6126" width="9.8984375" style="7" customWidth="1"/>
    <col min="6127" max="6127" width="15.296875" style="7" customWidth="1"/>
    <col min="6128" max="6128" width="13.5" style="7" customWidth="1"/>
    <col min="6129" max="6136" width="9.8984375" style="7" customWidth="1"/>
    <col min="6137" max="6137" width="19.5" style="7" customWidth="1"/>
    <col min="6138" max="6138" width="9.8984375" style="7" customWidth="1"/>
    <col min="6139" max="6139" width="15.8984375" style="7" customWidth="1"/>
    <col min="6140" max="6140" width="9.8984375" style="7" customWidth="1"/>
    <col min="6141" max="6141" width="12.59765625" style="7" customWidth="1"/>
    <col min="6142" max="6142" width="9.8984375" style="7" customWidth="1"/>
    <col min="6143" max="6143" width="13.19921875" style="7" customWidth="1"/>
    <col min="6144" max="6144" width="12.8984375" style="7" customWidth="1"/>
    <col min="6145" max="6148" width="9.8984375" style="7" customWidth="1"/>
    <col min="6149" max="6149" width="23.8984375" style="7" customWidth="1"/>
    <col min="6150" max="6179" width="9.8984375" style="7" customWidth="1"/>
    <col min="6180" max="6180" width="16.59765625" style="7" customWidth="1"/>
    <col min="6181" max="6181" width="9.8984375" style="7" customWidth="1"/>
    <col min="6182" max="6182" width="12.59765625" style="7" customWidth="1"/>
    <col min="6183" max="6185" width="9.8984375" style="7" customWidth="1"/>
    <col min="6186" max="6367" width="8.796875" style="7"/>
    <col min="6368" max="6376" width="9.8984375" style="7" customWidth="1"/>
    <col min="6377" max="6377" width="29.69921875" style="7" customWidth="1"/>
    <col min="6378" max="6378" width="11.69921875" style="7" customWidth="1"/>
    <col min="6379" max="6379" width="9.8984375" style="7" customWidth="1"/>
    <col min="6380" max="6380" width="12.59765625" style="7" customWidth="1"/>
    <col min="6381" max="6382" width="9.8984375" style="7" customWidth="1"/>
    <col min="6383" max="6383" width="15.296875" style="7" customWidth="1"/>
    <col min="6384" max="6384" width="13.5" style="7" customWidth="1"/>
    <col min="6385" max="6392" width="9.8984375" style="7" customWidth="1"/>
    <col min="6393" max="6393" width="19.5" style="7" customWidth="1"/>
    <col min="6394" max="6394" width="9.8984375" style="7" customWidth="1"/>
    <col min="6395" max="6395" width="15.8984375" style="7" customWidth="1"/>
    <col min="6396" max="6396" width="9.8984375" style="7" customWidth="1"/>
    <col min="6397" max="6397" width="12.59765625" style="7" customWidth="1"/>
    <col min="6398" max="6398" width="9.8984375" style="7" customWidth="1"/>
    <col min="6399" max="6399" width="13.19921875" style="7" customWidth="1"/>
    <col min="6400" max="6400" width="12.8984375" style="7" customWidth="1"/>
    <col min="6401" max="6404" width="9.8984375" style="7" customWidth="1"/>
    <col min="6405" max="6405" width="23.8984375" style="7" customWidth="1"/>
    <col min="6406" max="6435" width="9.8984375" style="7" customWidth="1"/>
    <col min="6436" max="6436" width="16.59765625" style="7" customWidth="1"/>
    <col min="6437" max="6437" width="9.8984375" style="7" customWidth="1"/>
    <col min="6438" max="6438" width="12.59765625" style="7" customWidth="1"/>
    <col min="6439" max="6441" width="9.8984375" style="7" customWidth="1"/>
    <col min="6442" max="6623" width="8.796875" style="7"/>
    <col min="6624" max="6632" width="9.8984375" style="7" customWidth="1"/>
    <col min="6633" max="6633" width="29.69921875" style="7" customWidth="1"/>
    <col min="6634" max="6634" width="11.69921875" style="7" customWidth="1"/>
    <col min="6635" max="6635" width="9.8984375" style="7" customWidth="1"/>
    <col min="6636" max="6636" width="12.59765625" style="7" customWidth="1"/>
    <col min="6637" max="6638" width="9.8984375" style="7" customWidth="1"/>
    <col min="6639" max="6639" width="15.296875" style="7" customWidth="1"/>
    <col min="6640" max="6640" width="13.5" style="7" customWidth="1"/>
    <col min="6641" max="6648" width="9.8984375" style="7" customWidth="1"/>
    <col min="6649" max="6649" width="19.5" style="7" customWidth="1"/>
    <col min="6650" max="6650" width="9.8984375" style="7" customWidth="1"/>
    <col min="6651" max="6651" width="15.8984375" style="7" customWidth="1"/>
    <col min="6652" max="6652" width="9.8984375" style="7" customWidth="1"/>
    <col min="6653" max="6653" width="12.59765625" style="7" customWidth="1"/>
    <col min="6654" max="6654" width="9.8984375" style="7" customWidth="1"/>
    <col min="6655" max="6655" width="13.19921875" style="7" customWidth="1"/>
    <col min="6656" max="6656" width="12.8984375" style="7" customWidth="1"/>
    <col min="6657" max="6660" width="9.8984375" style="7" customWidth="1"/>
    <col min="6661" max="6661" width="23.8984375" style="7" customWidth="1"/>
    <col min="6662" max="6691" width="9.8984375" style="7" customWidth="1"/>
    <col min="6692" max="6692" width="16.59765625" style="7" customWidth="1"/>
    <col min="6693" max="6693" width="9.8984375" style="7" customWidth="1"/>
    <col min="6694" max="6694" width="12.59765625" style="7" customWidth="1"/>
    <col min="6695" max="6697" width="9.8984375" style="7" customWidth="1"/>
    <col min="6698" max="6879" width="8.796875" style="7"/>
    <col min="6880" max="6888" width="9.8984375" style="7" customWidth="1"/>
    <col min="6889" max="6889" width="29.69921875" style="7" customWidth="1"/>
    <col min="6890" max="6890" width="11.69921875" style="7" customWidth="1"/>
    <col min="6891" max="6891" width="9.8984375" style="7" customWidth="1"/>
    <col min="6892" max="6892" width="12.59765625" style="7" customWidth="1"/>
    <col min="6893" max="6894" width="9.8984375" style="7" customWidth="1"/>
    <col min="6895" max="6895" width="15.296875" style="7" customWidth="1"/>
    <col min="6896" max="6896" width="13.5" style="7" customWidth="1"/>
    <col min="6897" max="6904" width="9.8984375" style="7" customWidth="1"/>
    <col min="6905" max="6905" width="19.5" style="7" customWidth="1"/>
    <col min="6906" max="6906" width="9.8984375" style="7" customWidth="1"/>
    <col min="6907" max="6907" width="15.8984375" style="7" customWidth="1"/>
    <col min="6908" max="6908" width="9.8984375" style="7" customWidth="1"/>
    <col min="6909" max="6909" width="12.59765625" style="7" customWidth="1"/>
    <col min="6910" max="6910" width="9.8984375" style="7" customWidth="1"/>
    <col min="6911" max="6911" width="13.19921875" style="7" customWidth="1"/>
    <col min="6912" max="6912" width="12.8984375" style="7" customWidth="1"/>
    <col min="6913" max="6916" width="9.8984375" style="7" customWidth="1"/>
    <col min="6917" max="6917" width="23.8984375" style="7" customWidth="1"/>
    <col min="6918" max="6947" width="9.8984375" style="7" customWidth="1"/>
    <col min="6948" max="6948" width="16.59765625" style="7" customWidth="1"/>
    <col min="6949" max="6949" width="9.8984375" style="7" customWidth="1"/>
    <col min="6950" max="6950" width="12.59765625" style="7" customWidth="1"/>
    <col min="6951" max="6953" width="9.8984375" style="7" customWidth="1"/>
    <col min="6954" max="7135" width="8.796875" style="7"/>
    <col min="7136" max="7144" width="9.8984375" style="7" customWidth="1"/>
    <col min="7145" max="7145" width="29.69921875" style="7" customWidth="1"/>
    <col min="7146" max="7146" width="11.69921875" style="7" customWidth="1"/>
    <col min="7147" max="7147" width="9.8984375" style="7" customWidth="1"/>
    <col min="7148" max="7148" width="12.59765625" style="7" customWidth="1"/>
    <col min="7149" max="7150" width="9.8984375" style="7" customWidth="1"/>
    <col min="7151" max="7151" width="15.296875" style="7" customWidth="1"/>
    <col min="7152" max="7152" width="13.5" style="7" customWidth="1"/>
    <col min="7153" max="7160" width="9.8984375" style="7" customWidth="1"/>
    <col min="7161" max="7161" width="19.5" style="7" customWidth="1"/>
    <col min="7162" max="7162" width="9.8984375" style="7" customWidth="1"/>
    <col min="7163" max="7163" width="15.8984375" style="7" customWidth="1"/>
    <col min="7164" max="7164" width="9.8984375" style="7" customWidth="1"/>
    <col min="7165" max="7165" width="12.59765625" style="7" customWidth="1"/>
    <col min="7166" max="7166" width="9.8984375" style="7" customWidth="1"/>
    <col min="7167" max="7167" width="13.19921875" style="7" customWidth="1"/>
    <col min="7168" max="7168" width="12.8984375" style="7" customWidth="1"/>
    <col min="7169" max="7172" width="9.8984375" style="7" customWidth="1"/>
    <col min="7173" max="7173" width="23.8984375" style="7" customWidth="1"/>
    <col min="7174" max="7203" width="9.8984375" style="7" customWidth="1"/>
    <col min="7204" max="7204" width="16.59765625" style="7" customWidth="1"/>
    <col min="7205" max="7205" width="9.8984375" style="7" customWidth="1"/>
    <col min="7206" max="7206" width="12.59765625" style="7" customWidth="1"/>
    <col min="7207" max="7209" width="9.8984375" style="7" customWidth="1"/>
    <col min="7210" max="7391" width="8.796875" style="7"/>
    <col min="7392" max="7400" width="9.8984375" style="7" customWidth="1"/>
    <col min="7401" max="7401" width="29.69921875" style="7" customWidth="1"/>
    <col min="7402" max="7402" width="11.69921875" style="7" customWidth="1"/>
    <col min="7403" max="7403" width="9.8984375" style="7" customWidth="1"/>
    <col min="7404" max="7404" width="12.59765625" style="7" customWidth="1"/>
    <col min="7405" max="7406" width="9.8984375" style="7" customWidth="1"/>
    <col min="7407" max="7407" width="15.296875" style="7" customWidth="1"/>
    <col min="7408" max="7408" width="13.5" style="7" customWidth="1"/>
    <col min="7409" max="7416" width="9.8984375" style="7" customWidth="1"/>
    <col min="7417" max="7417" width="19.5" style="7" customWidth="1"/>
    <col min="7418" max="7418" width="9.8984375" style="7" customWidth="1"/>
    <col min="7419" max="7419" width="15.8984375" style="7" customWidth="1"/>
    <col min="7420" max="7420" width="9.8984375" style="7" customWidth="1"/>
    <col min="7421" max="7421" width="12.59765625" style="7" customWidth="1"/>
    <col min="7422" max="7422" width="9.8984375" style="7" customWidth="1"/>
    <col min="7423" max="7423" width="13.19921875" style="7" customWidth="1"/>
    <col min="7424" max="7424" width="12.8984375" style="7" customWidth="1"/>
    <col min="7425" max="7428" width="9.8984375" style="7" customWidth="1"/>
    <col min="7429" max="7429" width="23.8984375" style="7" customWidth="1"/>
    <col min="7430" max="7459" width="9.8984375" style="7" customWidth="1"/>
    <col min="7460" max="7460" width="16.59765625" style="7" customWidth="1"/>
    <col min="7461" max="7461" width="9.8984375" style="7" customWidth="1"/>
    <col min="7462" max="7462" width="12.59765625" style="7" customWidth="1"/>
    <col min="7463" max="7465" width="9.8984375" style="7" customWidth="1"/>
    <col min="7466" max="7647" width="8.796875" style="7"/>
    <col min="7648" max="7656" width="9.8984375" style="7" customWidth="1"/>
    <col min="7657" max="7657" width="29.69921875" style="7" customWidth="1"/>
    <col min="7658" max="7658" width="11.69921875" style="7" customWidth="1"/>
    <col min="7659" max="7659" width="9.8984375" style="7" customWidth="1"/>
    <col min="7660" max="7660" width="12.59765625" style="7" customWidth="1"/>
    <col min="7661" max="7662" width="9.8984375" style="7" customWidth="1"/>
    <col min="7663" max="7663" width="15.296875" style="7" customWidth="1"/>
    <col min="7664" max="7664" width="13.5" style="7" customWidth="1"/>
    <col min="7665" max="7672" width="9.8984375" style="7" customWidth="1"/>
    <col min="7673" max="7673" width="19.5" style="7" customWidth="1"/>
    <col min="7674" max="7674" width="9.8984375" style="7" customWidth="1"/>
    <col min="7675" max="7675" width="15.8984375" style="7" customWidth="1"/>
    <col min="7676" max="7676" width="9.8984375" style="7" customWidth="1"/>
    <col min="7677" max="7677" width="12.59765625" style="7" customWidth="1"/>
    <col min="7678" max="7678" width="9.8984375" style="7" customWidth="1"/>
    <col min="7679" max="7679" width="13.19921875" style="7" customWidth="1"/>
    <col min="7680" max="7680" width="12.8984375" style="7" customWidth="1"/>
    <col min="7681" max="7684" width="9.8984375" style="7" customWidth="1"/>
    <col min="7685" max="7685" width="23.8984375" style="7" customWidth="1"/>
    <col min="7686" max="7715" width="9.8984375" style="7" customWidth="1"/>
    <col min="7716" max="7716" width="16.59765625" style="7" customWidth="1"/>
    <col min="7717" max="7717" width="9.8984375" style="7" customWidth="1"/>
    <col min="7718" max="7718" width="12.59765625" style="7" customWidth="1"/>
    <col min="7719" max="7721" width="9.8984375" style="7" customWidth="1"/>
    <col min="7722" max="7903" width="8.796875" style="7"/>
    <col min="7904" max="7912" width="9.8984375" style="7" customWidth="1"/>
    <col min="7913" max="7913" width="29.69921875" style="7" customWidth="1"/>
    <col min="7914" max="7914" width="11.69921875" style="7" customWidth="1"/>
    <col min="7915" max="7915" width="9.8984375" style="7" customWidth="1"/>
    <col min="7916" max="7916" width="12.59765625" style="7" customWidth="1"/>
    <col min="7917" max="7918" width="9.8984375" style="7" customWidth="1"/>
    <col min="7919" max="7919" width="15.296875" style="7" customWidth="1"/>
    <col min="7920" max="7920" width="13.5" style="7" customWidth="1"/>
    <col min="7921" max="7928" width="9.8984375" style="7" customWidth="1"/>
    <col min="7929" max="7929" width="19.5" style="7" customWidth="1"/>
    <col min="7930" max="7930" width="9.8984375" style="7" customWidth="1"/>
    <col min="7931" max="7931" width="15.8984375" style="7" customWidth="1"/>
    <col min="7932" max="7932" width="9.8984375" style="7" customWidth="1"/>
    <col min="7933" max="7933" width="12.59765625" style="7" customWidth="1"/>
    <col min="7934" max="7934" width="9.8984375" style="7" customWidth="1"/>
    <col min="7935" max="7935" width="13.19921875" style="7" customWidth="1"/>
    <col min="7936" max="7936" width="12.8984375" style="7" customWidth="1"/>
    <col min="7937" max="7940" width="9.8984375" style="7" customWidth="1"/>
    <col min="7941" max="7941" width="23.8984375" style="7" customWidth="1"/>
    <col min="7942" max="7971" width="9.8984375" style="7" customWidth="1"/>
    <col min="7972" max="7972" width="16.59765625" style="7" customWidth="1"/>
    <col min="7973" max="7973" width="9.8984375" style="7" customWidth="1"/>
    <col min="7974" max="7974" width="12.59765625" style="7" customWidth="1"/>
    <col min="7975" max="7977" width="9.8984375" style="7" customWidth="1"/>
    <col min="7978" max="8159" width="8.796875" style="7"/>
    <col min="8160" max="8168" width="9.8984375" style="7" customWidth="1"/>
    <col min="8169" max="8169" width="29.69921875" style="7" customWidth="1"/>
    <col min="8170" max="8170" width="11.69921875" style="7" customWidth="1"/>
    <col min="8171" max="8171" width="9.8984375" style="7" customWidth="1"/>
    <col min="8172" max="8172" width="12.59765625" style="7" customWidth="1"/>
    <col min="8173" max="8174" width="9.8984375" style="7" customWidth="1"/>
    <col min="8175" max="8175" width="15.296875" style="7" customWidth="1"/>
    <col min="8176" max="8176" width="13.5" style="7" customWidth="1"/>
    <col min="8177" max="8184" width="9.8984375" style="7" customWidth="1"/>
    <col min="8185" max="8185" width="19.5" style="7" customWidth="1"/>
    <col min="8186" max="8186" width="9.8984375" style="7" customWidth="1"/>
    <col min="8187" max="8187" width="15.8984375" style="7" customWidth="1"/>
    <col min="8188" max="8188" width="9.8984375" style="7" customWidth="1"/>
    <col min="8189" max="8189" width="12.59765625" style="7" customWidth="1"/>
    <col min="8190" max="8190" width="9.8984375" style="7" customWidth="1"/>
    <col min="8191" max="8191" width="13.19921875" style="7" customWidth="1"/>
    <col min="8192" max="8192" width="12.8984375" style="7" customWidth="1"/>
    <col min="8193" max="8196" width="9.8984375" style="7" customWidth="1"/>
    <col min="8197" max="8197" width="23.8984375" style="7" customWidth="1"/>
    <col min="8198" max="8227" width="9.8984375" style="7" customWidth="1"/>
    <col min="8228" max="8228" width="16.59765625" style="7" customWidth="1"/>
    <col min="8229" max="8229" width="9.8984375" style="7" customWidth="1"/>
    <col min="8230" max="8230" width="12.59765625" style="7" customWidth="1"/>
    <col min="8231" max="8233" width="9.8984375" style="7" customWidth="1"/>
    <col min="8234" max="8415" width="8.796875" style="7"/>
    <col min="8416" max="8424" width="9.8984375" style="7" customWidth="1"/>
    <col min="8425" max="8425" width="29.69921875" style="7" customWidth="1"/>
    <col min="8426" max="8426" width="11.69921875" style="7" customWidth="1"/>
    <col min="8427" max="8427" width="9.8984375" style="7" customWidth="1"/>
    <col min="8428" max="8428" width="12.59765625" style="7" customWidth="1"/>
    <col min="8429" max="8430" width="9.8984375" style="7" customWidth="1"/>
    <col min="8431" max="8431" width="15.296875" style="7" customWidth="1"/>
    <col min="8432" max="8432" width="13.5" style="7" customWidth="1"/>
    <col min="8433" max="8440" width="9.8984375" style="7" customWidth="1"/>
    <col min="8441" max="8441" width="19.5" style="7" customWidth="1"/>
    <col min="8442" max="8442" width="9.8984375" style="7" customWidth="1"/>
    <col min="8443" max="8443" width="15.8984375" style="7" customWidth="1"/>
    <col min="8444" max="8444" width="9.8984375" style="7" customWidth="1"/>
    <col min="8445" max="8445" width="12.59765625" style="7" customWidth="1"/>
    <col min="8446" max="8446" width="9.8984375" style="7" customWidth="1"/>
    <col min="8447" max="8447" width="13.19921875" style="7" customWidth="1"/>
    <col min="8448" max="8448" width="12.8984375" style="7" customWidth="1"/>
    <col min="8449" max="8452" width="9.8984375" style="7" customWidth="1"/>
    <col min="8453" max="8453" width="23.8984375" style="7" customWidth="1"/>
    <col min="8454" max="8483" width="9.8984375" style="7" customWidth="1"/>
    <col min="8484" max="8484" width="16.59765625" style="7" customWidth="1"/>
    <col min="8485" max="8485" width="9.8984375" style="7" customWidth="1"/>
    <col min="8486" max="8486" width="12.59765625" style="7" customWidth="1"/>
    <col min="8487" max="8489" width="9.8984375" style="7" customWidth="1"/>
    <col min="8490" max="8671" width="8.796875" style="7"/>
    <col min="8672" max="8680" width="9.8984375" style="7" customWidth="1"/>
    <col min="8681" max="8681" width="29.69921875" style="7" customWidth="1"/>
    <col min="8682" max="8682" width="11.69921875" style="7" customWidth="1"/>
    <col min="8683" max="8683" width="9.8984375" style="7" customWidth="1"/>
    <col min="8684" max="8684" width="12.59765625" style="7" customWidth="1"/>
    <col min="8685" max="8686" width="9.8984375" style="7" customWidth="1"/>
    <col min="8687" max="8687" width="15.296875" style="7" customWidth="1"/>
    <col min="8688" max="8688" width="13.5" style="7" customWidth="1"/>
    <col min="8689" max="8696" width="9.8984375" style="7" customWidth="1"/>
    <col min="8697" max="8697" width="19.5" style="7" customWidth="1"/>
    <col min="8698" max="8698" width="9.8984375" style="7" customWidth="1"/>
    <col min="8699" max="8699" width="15.8984375" style="7" customWidth="1"/>
    <col min="8700" max="8700" width="9.8984375" style="7" customWidth="1"/>
    <col min="8701" max="8701" width="12.59765625" style="7" customWidth="1"/>
    <col min="8702" max="8702" width="9.8984375" style="7" customWidth="1"/>
    <col min="8703" max="8703" width="13.19921875" style="7" customWidth="1"/>
    <col min="8704" max="8704" width="12.8984375" style="7" customWidth="1"/>
    <col min="8705" max="8708" width="9.8984375" style="7" customWidth="1"/>
    <col min="8709" max="8709" width="23.8984375" style="7" customWidth="1"/>
    <col min="8710" max="8739" width="9.8984375" style="7" customWidth="1"/>
    <col min="8740" max="8740" width="16.59765625" style="7" customWidth="1"/>
    <col min="8741" max="8741" width="9.8984375" style="7" customWidth="1"/>
    <col min="8742" max="8742" width="12.59765625" style="7" customWidth="1"/>
    <col min="8743" max="8745" width="9.8984375" style="7" customWidth="1"/>
    <col min="8746" max="8927" width="8.796875" style="7"/>
    <col min="8928" max="8936" width="9.8984375" style="7" customWidth="1"/>
    <col min="8937" max="8937" width="29.69921875" style="7" customWidth="1"/>
    <col min="8938" max="8938" width="11.69921875" style="7" customWidth="1"/>
    <col min="8939" max="8939" width="9.8984375" style="7" customWidth="1"/>
    <col min="8940" max="8940" width="12.59765625" style="7" customWidth="1"/>
    <col min="8941" max="8942" width="9.8984375" style="7" customWidth="1"/>
    <col min="8943" max="8943" width="15.296875" style="7" customWidth="1"/>
    <col min="8944" max="8944" width="13.5" style="7" customWidth="1"/>
    <col min="8945" max="8952" width="9.8984375" style="7" customWidth="1"/>
    <col min="8953" max="8953" width="19.5" style="7" customWidth="1"/>
    <col min="8954" max="8954" width="9.8984375" style="7" customWidth="1"/>
    <col min="8955" max="8955" width="15.8984375" style="7" customWidth="1"/>
    <col min="8956" max="8956" width="9.8984375" style="7" customWidth="1"/>
    <col min="8957" max="8957" width="12.59765625" style="7" customWidth="1"/>
    <col min="8958" max="8958" width="9.8984375" style="7" customWidth="1"/>
    <col min="8959" max="8959" width="13.19921875" style="7" customWidth="1"/>
    <col min="8960" max="8960" width="12.8984375" style="7" customWidth="1"/>
    <col min="8961" max="8964" width="9.8984375" style="7" customWidth="1"/>
    <col min="8965" max="8965" width="23.8984375" style="7" customWidth="1"/>
    <col min="8966" max="8995" width="9.8984375" style="7" customWidth="1"/>
    <col min="8996" max="8996" width="16.59765625" style="7" customWidth="1"/>
    <col min="8997" max="8997" width="9.8984375" style="7" customWidth="1"/>
    <col min="8998" max="8998" width="12.59765625" style="7" customWidth="1"/>
    <col min="8999" max="9001" width="9.8984375" style="7" customWidth="1"/>
    <col min="9002" max="9183" width="8.796875" style="7"/>
    <col min="9184" max="9192" width="9.8984375" style="7" customWidth="1"/>
    <col min="9193" max="9193" width="29.69921875" style="7" customWidth="1"/>
    <col min="9194" max="9194" width="11.69921875" style="7" customWidth="1"/>
    <col min="9195" max="9195" width="9.8984375" style="7" customWidth="1"/>
    <col min="9196" max="9196" width="12.59765625" style="7" customWidth="1"/>
    <col min="9197" max="9198" width="9.8984375" style="7" customWidth="1"/>
    <col min="9199" max="9199" width="15.296875" style="7" customWidth="1"/>
    <col min="9200" max="9200" width="13.5" style="7" customWidth="1"/>
    <col min="9201" max="9208" width="9.8984375" style="7" customWidth="1"/>
    <col min="9209" max="9209" width="19.5" style="7" customWidth="1"/>
    <col min="9210" max="9210" width="9.8984375" style="7" customWidth="1"/>
    <col min="9211" max="9211" width="15.8984375" style="7" customWidth="1"/>
    <col min="9212" max="9212" width="9.8984375" style="7" customWidth="1"/>
    <col min="9213" max="9213" width="12.59765625" style="7" customWidth="1"/>
    <col min="9214" max="9214" width="9.8984375" style="7" customWidth="1"/>
    <col min="9215" max="9215" width="13.19921875" style="7" customWidth="1"/>
    <col min="9216" max="9216" width="12.8984375" style="7" customWidth="1"/>
    <col min="9217" max="9220" width="9.8984375" style="7" customWidth="1"/>
    <col min="9221" max="9221" width="23.8984375" style="7" customWidth="1"/>
    <col min="9222" max="9251" width="9.8984375" style="7" customWidth="1"/>
    <col min="9252" max="9252" width="16.59765625" style="7" customWidth="1"/>
    <col min="9253" max="9253" width="9.8984375" style="7" customWidth="1"/>
    <col min="9254" max="9254" width="12.59765625" style="7" customWidth="1"/>
    <col min="9255" max="9257" width="9.8984375" style="7" customWidth="1"/>
    <col min="9258" max="9439" width="8.796875" style="7"/>
    <col min="9440" max="9448" width="9.8984375" style="7" customWidth="1"/>
    <col min="9449" max="9449" width="29.69921875" style="7" customWidth="1"/>
    <col min="9450" max="9450" width="11.69921875" style="7" customWidth="1"/>
    <col min="9451" max="9451" width="9.8984375" style="7" customWidth="1"/>
    <col min="9452" max="9452" width="12.59765625" style="7" customWidth="1"/>
    <col min="9453" max="9454" width="9.8984375" style="7" customWidth="1"/>
    <col min="9455" max="9455" width="15.296875" style="7" customWidth="1"/>
    <col min="9456" max="9456" width="13.5" style="7" customWidth="1"/>
    <col min="9457" max="9464" width="9.8984375" style="7" customWidth="1"/>
    <col min="9465" max="9465" width="19.5" style="7" customWidth="1"/>
    <col min="9466" max="9466" width="9.8984375" style="7" customWidth="1"/>
    <col min="9467" max="9467" width="15.8984375" style="7" customWidth="1"/>
    <col min="9468" max="9468" width="9.8984375" style="7" customWidth="1"/>
    <col min="9469" max="9469" width="12.59765625" style="7" customWidth="1"/>
    <col min="9470" max="9470" width="9.8984375" style="7" customWidth="1"/>
    <col min="9471" max="9471" width="13.19921875" style="7" customWidth="1"/>
    <col min="9472" max="9472" width="12.8984375" style="7" customWidth="1"/>
    <col min="9473" max="9476" width="9.8984375" style="7" customWidth="1"/>
    <col min="9477" max="9477" width="23.8984375" style="7" customWidth="1"/>
    <col min="9478" max="9507" width="9.8984375" style="7" customWidth="1"/>
    <col min="9508" max="9508" width="16.59765625" style="7" customWidth="1"/>
    <col min="9509" max="9509" width="9.8984375" style="7" customWidth="1"/>
    <col min="9510" max="9510" width="12.59765625" style="7" customWidth="1"/>
    <col min="9511" max="9513" width="9.8984375" style="7" customWidth="1"/>
    <col min="9514" max="9695" width="8.796875" style="7"/>
    <col min="9696" max="9704" width="9.8984375" style="7" customWidth="1"/>
    <col min="9705" max="9705" width="29.69921875" style="7" customWidth="1"/>
    <col min="9706" max="9706" width="11.69921875" style="7" customWidth="1"/>
    <col min="9707" max="9707" width="9.8984375" style="7" customWidth="1"/>
    <col min="9708" max="9708" width="12.59765625" style="7" customWidth="1"/>
    <col min="9709" max="9710" width="9.8984375" style="7" customWidth="1"/>
    <col min="9711" max="9711" width="15.296875" style="7" customWidth="1"/>
    <col min="9712" max="9712" width="13.5" style="7" customWidth="1"/>
    <col min="9713" max="9720" width="9.8984375" style="7" customWidth="1"/>
    <col min="9721" max="9721" width="19.5" style="7" customWidth="1"/>
    <col min="9722" max="9722" width="9.8984375" style="7" customWidth="1"/>
    <col min="9723" max="9723" width="15.8984375" style="7" customWidth="1"/>
    <col min="9724" max="9724" width="9.8984375" style="7" customWidth="1"/>
    <col min="9725" max="9725" width="12.59765625" style="7" customWidth="1"/>
    <col min="9726" max="9726" width="9.8984375" style="7" customWidth="1"/>
    <col min="9727" max="9727" width="13.19921875" style="7" customWidth="1"/>
    <col min="9728" max="9728" width="12.8984375" style="7" customWidth="1"/>
    <col min="9729" max="9732" width="9.8984375" style="7" customWidth="1"/>
    <col min="9733" max="9733" width="23.8984375" style="7" customWidth="1"/>
    <col min="9734" max="9763" width="9.8984375" style="7" customWidth="1"/>
    <col min="9764" max="9764" width="16.59765625" style="7" customWidth="1"/>
    <col min="9765" max="9765" width="9.8984375" style="7" customWidth="1"/>
    <col min="9766" max="9766" width="12.59765625" style="7" customWidth="1"/>
    <col min="9767" max="9769" width="9.8984375" style="7" customWidth="1"/>
    <col min="9770" max="9951" width="8.796875" style="7"/>
    <col min="9952" max="9960" width="9.8984375" style="7" customWidth="1"/>
    <col min="9961" max="9961" width="29.69921875" style="7" customWidth="1"/>
    <col min="9962" max="9962" width="11.69921875" style="7" customWidth="1"/>
    <col min="9963" max="9963" width="9.8984375" style="7" customWidth="1"/>
    <col min="9964" max="9964" width="12.59765625" style="7" customWidth="1"/>
    <col min="9965" max="9966" width="9.8984375" style="7" customWidth="1"/>
    <col min="9967" max="9967" width="15.296875" style="7" customWidth="1"/>
    <col min="9968" max="9968" width="13.5" style="7" customWidth="1"/>
    <col min="9969" max="9976" width="9.8984375" style="7" customWidth="1"/>
    <col min="9977" max="9977" width="19.5" style="7" customWidth="1"/>
    <col min="9978" max="9978" width="9.8984375" style="7" customWidth="1"/>
    <col min="9979" max="9979" width="15.8984375" style="7" customWidth="1"/>
    <col min="9980" max="9980" width="9.8984375" style="7" customWidth="1"/>
    <col min="9981" max="9981" width="12.59765625" style="7" customWidth="1"/>
    <col min="9982" max="9982" width="9.8984375" style="7" customWidth="1"/>
    <col min="9983" max="9983" width="13.19921875" style="7" customWidth="1"/>
    <col min="9984" max="9984" width="12.8984375" style="7" customWidth="1"/>
    <col min="9985" max="9988" width="9.8984375" style="7" customWidth="1"/>
    <col min="9989" max="9989" width="23.8984375" style="7" customWidth="1"/>
    <col min="9990" max="10019" width="9.8984375" style="7" customWidth="1"/>
    <col min="10020" max="10020" width="16.59765625" style="7" customWidth="1"/>
    <col min="10021" max="10021" width="9.8984375" style="7" customWidth="1"/>
    <col min="10022" max="10022" width="12.59765625" style="7" customWidth="1"/>
    <col min="10023" max="10025" width="9.8984375" style="7" customWidth="1"/>
    <col min="10026" max="10207" width="8.796875" style="7"/>
    <col min="10208" max="10216" width="9.8984375" style="7" customWidth="1"/>
    <col min="10217" max="10217" width="29.69921875" style="7" customWidth="1"/>
    <col min="10218" max="10218" width="11.69921875" style="7" customWidth="1"/>
    <col min="10219" max="10219" width="9.8984375" style="7" customWidth="1"/>
    <col min="10220" max="10220" width="12.59765625" style="7" customWidth="1"/>
    <col min="10221" max="10222" width="9.8984375" style="7" customWidth="1"/>
    <col min="10223" max="10223" width="15.296875" style="7" customWidth="1"/>
    <col min="10224" max="10224" width="13.5" style="7" customWidth="1"/>
    <col min="10225" max="10232" width="9.8984375" style="7" customWidth="1"/>
    <col min="10233" max="10233" width="19.5" style="7" customWidth="1"/>
    <col min="10234" max="10234" width="9.8984375" style="7" customWidth="1"/>
    <col min="10235" max="10235" width="15.8984375" style="7" customWidth="1"/>
    <col min="10236" max="10236" width="9.8984375" style="7" customWidth="1"/>
    <col min="10237" max="10237" width="12.59765625" style="7" customWidth="1"/>
    <col min="10238" max="10238" width="9.8984375" style="7" customWidth="1"/>
    <col min="10239" max="10239" width="13.19921875" style="7" customWidth="1"/>
    <col min="10240" max="10240" width="12.8984375" style="7" customWidth="1"/>
    <col min="10241" max="10244" width="9.8984375" style="7" customWidth="1"/>
    <col min="10245" max="10245" width="23.8984375" style="7" customWidth="1"/>
    <col min="10246" max="10275" width="9.8984375" style="7" customWidth="1"/>
    <col min="10276" max="10276" width="16.59765625" style="7" customWidth="1"/>
    <col min="10277" max="10277" width="9.8984375" style="7" customWidth="1"/>
    <col min="10278" max="10278" width="12.59765625" style="7" customWidth="1"/>
    <col min="10279" max="10281" width="9.8984375" style="7" customWidth="1"/>
    <col min="10282" max="10463" width="8.796875" style="7"/>
    <col min="10464" max="10472" width="9.8984375" style="7" customWidth="1"/>
    <col min="10473" max="10473" width="29.69921875" style="7" customWidth="1"/>
    <col min="10474" max="10474" width="11.69921875" style="7" customWidth="1"/>
    <col min="10475" max="10475" width="9.8984375" style="7" customWidth="1"/>
    <col min="10476" max="10476" width="12.59765625" style="7" customWidth="1"/>
    <col min="10477" max="10478" width="9.8984375" style="7" customWidth="1"/>
    <col min="10479" max="10479" width="15.296875" style="7" customWidth="1"/>
    <col min="10480" max="10480" width="13.5" style="7" customWidth="1"/>
    <col min="10481" max="10488" width="9.8984375" style="7" customWidth="1"/>
    <col min="10489" max="10489" width="19.5" style="7" customWidth="1"/>
    <col min="10490" max="10490" width="9.8984375" style="7" customWidth="1"/>
    <col min="10491" max="10491" width="15.8984375" style="7" customWidth="1"/>
    <col min="10492" max="10492" width="9.8984375" style="7" customWidth="1"/>
    <col min="10493" max="10493" width="12.59765625" style="7" customWidth="1"/>
    <col min="10494" max="10494" width="9.8984375" style="7" customWidth="1"/>
    <col min="10495" max="10495" width="13.19921875" style="7" customWidth="1"/>
    <col min="10496" max="10496" width="12.8984375" style="7" customWidth="1"/>
    <col min="10497" max="10500" width="9.8984375" style="7" customWidth="1"/>
    <col min="10501" max="10501" width="23.8984375" style="7" customWidth="1"/>
    <col min="10502" max="10531" width="9.8984375" style="7" customWidth="1"/>
    <col min="10532" max="10532" width="16.59765625" style="7" customWidth="1"/>
    <col min="10533" max="10533" width="9.8984375" style="7" customWidth="1"/>
    <col min="10534" max="10534" width="12.59765625" style="7" customWidth="1"/>
    <col min="10535" max="10537" width="9.8984375" style="7" customWidth="1"/>
    <col min="10538" max="10719" width="8.796875" style="7"/>
    <col min="10720" max="10728" width="9.8984375" style="7" customWidth="1"/>
    <col min="10729" max="10729" width="29.69921875" style="7" customWidth="1"/>
    <col min="10730" max="10730" width="11.69921875" style="7" customWidth="1"/>
    <col min="10731" max="10731" width="9.8984375" style="7" customWidth="1"/>
    <col min="10732" max="10732" width="12.59765625" style="7" customWidth="1"/>
    <col min="10733" max="10734" width="9.8984375" style="7" customWidth="1"/>
    <col min="10735" max="10735" width="15.296875" style="7" customWidth="1"/>
    <col min="10736" max="10736" width="13.5" style="7" customWidth="1"/>
    <col min="10737" max="10744" width="9.8984375" style="7" customWidth="1"/>
    <col min="10745" max="10745" width="19.5" style="7" customWidth="1"/>
    <col min="10746" max="10746" width="9.8984375" style="7" customWidth="1"/>
    <col min="10747" max="10747" width="15.8984375" style="7" customWidth="1"/>
    <col min="10748" max="10748" width="9.8984375" style="7" customWidth="1"/>
    <col min="10749" max="10749" width="12.59765625" style="7" customWidth="1"/>
    <col min="10750" max="10750" width="9.8984375" style="7" customWidth="1"/>
    <col min="10751" max="10751" width="13.19921875" style="7" customWidth="1"/>
    <col min="10752" max="10752" width="12.8984375" style="7" customWidth="1"/>
    <col min="10753" max="10756" width="9.8984375" style="7" customWidth="1"/>
    <col min="10757" max="10757" width="23.8984375" style="7" customWidth="1"/>
    <col min="10758" max="10787" width="9.8984375" style="7" customWidth="1"/>
    <col min="10788" max="10788" width="16.59765625" style="7" customWidth="1"/>
    <col min="10789" max="10789" width="9.8984375" style="7" customWidth="1"/>
    <col min="10790" max="10790" width="12.59765625" style="7" customWidth="1"/>
    <col min="10791" max="10793" width="9.8984375" style="7" customWidth="1"/>
    <col min="10794" max="10975" width="8.796875" style="7"/>
    <col min="10976" max="10984" width="9.8984375" style="7" customWidth="1"/>
    <col min="10985" max="10985" width="29.69921875" style="7" customWidth="1"/>
    <col min="10986" max="10986" width="11.69921875" style="7" customWidth="1"/>
    <col min="10987" max="10987" width="9.8984375" style="7" customWidth="1"/>
    <col min="10988" max="10988" width="12.59765625" style="7" customWidth="1"/>
    <col min="10989" max="10990" width="9.8984375" style="7" customWidth="1"/>
    <col min="10991" max="10991" width="15.296875" style="7" customWidth="1"/>
    <col min="10992" max="10992" width="13.5" style="7" customWidth="1"/>
    <col min="10993" max="11000" width="9.8984375" style="7" customWidth="1"/>
    <col min="11001" max="11001" width="19.5" style="7" customWidth="1"/>
    <col min="11002" max="11002" width="9.8984375" style="7" customWidth="1"/>
    <col min="11003" max="11003" width="15.8984375" style="7" customWidth="1"/>
    <col min="11004" max="11004" width="9.8984375" style="7" customWidth="1"/>
    <col min="11005" max="11005" width="12.59765625" style="7" customWidth="1"/>
    <col min="11006" max="11006" width="9.8984375" style="7" customWidth="1"/>
    <col min="11007" max="11007" width="13.19921875" style="7" customWidth="1"/>
    <col min="11008" max="11008" width="12.8984375" style="7" customWidth="1"/>
    <col min="11009" max="11012" width="9.8984375" style="7" customWidth="1"/>
    <col min="11013" max="11013" width="23.8984375" style="7" customWidth="1"/>
    <col min="11014" max="11043" width="9.8984375" style="7" customWidth="1"/>
    <col min="11044" max="11044" width="16.59765625" style="7" customWidth="1"/>
    <col min="11045" max="11045" width="9.8984375" style="7" customWidth="1"/>
    <col min="11046" max="11046" width="12.59765625" style="7" customWidth="1"/>
    <col min="11047" max="11049" width="9.8984375" style="7" customWidth="1"/>
    <col min="11050" max="11231" width="8.796875" style="7"/>
    <col min="11232" max="11240" width="9.8984375" style="7" customWidth="1"/>
    <col min="11241" max="11241" width="29.69921875" style="7" customWidth="1"/>
    <col min="11242" max="11242" width="11.69921875" style="7" customWidth="1"/>
    <col min="11243" max="11243" width="9.8984375" style="7" customWidth="1"/>
    <col min="11244" max="11244" width="12.59765625" style="7" customWidth="1"/>
    <col min="11245" max="11246" width="9.8984375" style="7" customWidth="1"/>
    <col min="11247" max="11247" width="15.296875" style="7" customWidth="1"/>
    <col min="11248" max="11248" width="13.5" style="7" customWidth="1"/>
    <col min="11249" max="11256" width="9.8984375" style="7" customWidth="1"/>
    <col min="11257" max="11257" width="19.5" style="7" customWidth="1"/>
    <col min="11258" max="11258" width="9.8984375" style="7" customWidth="1"/>
    <col min="11259" max="11259" width="15.8984375" style="7" customWidth="1"/>
    <col min="11260" max="11260" width="9.8984375" style="7" customWidth="1"/>
    <col min="11261" max="11261" width="12.59765625" style="7" customWidth="1"/>
    <col min="11262" max="11262" width="9.8984375" style="7" customWidth="1"/>
    <col min="11263" max="11263" width="13.19921875" style="7" customWidth="1"/>
    <col min="11264" max="11264" width="12.8984375" style="7" customWidth="1"/>
    <col min="11265" max="11268" width="9.8984375" style="7" customWidth="1"/>
    <col min="11269" max="11269" width="23.8984375" style="7" customWidth="1"/>
    <col min="11270" max="11299" width="9.8984375" style="7" customWidth="1"/>
    <col min="11300" max="11300" width="16.59765625" style="7" customWidth="1"/>
    <col min="11301" max="11301" width="9.8984375" style="7" customWidth="1"/>
    <col min="11302" max="11302" width="12.59765625" style="7" customWidth="1"/>
    <col min="11303" max="11305" width="9.8984375" style="7" customWidth="1"/>
    <col min="11306" max="11487" width="8.796875" style="7"/>
    <col min="11488" max="11496" width="9.8984375" style="7" customWidth="1"/>
    <col min="11497" max="11497" width="29.69921875" style="7" customWidth="1"/>
    <col min="11498" max="11498" width="11.69921875" style="7" customWidth="1"/>
    <col min="11499" max="11499" width="9.8984375" style="7" customWidth="1"/>
    <col min="11500" max="11500" width="12.59765625" style="7" customWidth="1"/>
    <col min="11501" max="11502" width="9.8984375" style="7" customWidth="1"/>
    <col min="11503" max="11503" width="15.296875" style="7" customWidth="1"/>
    <col min="11504" max="11504" width="13.5" style="7" customWidth="1"/>
    <col min="11505" max="11512" width="9.8984375" style="7" customWidth="1"/>
    <col min="11513" max="11513" width="19.5" style="7" customWidth="1"/>
    <col min="11514" max="11514" width="9.8984375" style="7" customWidth="1"/>
    <col min="11515" max="11515" width="15.8984375" style="7" customWidth="1"/>
    <col min="11516" max="11516" width="9.8984375" style="7" customWidth="1"/>
    <col min="11517" max="11517" width="12.59765625" style="7" customWidth="1"/>
    <col min="11518" max="11518" width="9.8984375" style="7" customWidth="1"/>
    <col min="11519" max="11519" width="13.19921875" style="7" customWidth="1"/>
    <col min="11520" max="11520" width="12.8984375" style="7" customWidth="1"/>
    <col min="11521" max="11524" width="9.8984375" style="7" customWidth="1"/>
    <col min="11525" max="11525" width="23.8984375" style="7" customWidth="1"/>
    <col min="11526" max="11555" width="9.8984375" style="7" customWidth="1"/>
    <col min="11556" max="11556" width="16.59765625" style="7" customWidth="1"/>
    <col min="11557" max="11557" width="9.8984375" style="7" customWidth="1"/>
    <col min="11558" max="11558" width="12.59765625" style="7" customWidth="1"/>
    <col min="11559" max="11561" width="9.8984375" style="7" customWidth="1"/>
    <col min="11562" max="11743" width="8.796875" style="7"/>
    <col min="11744" max="11752" width="9.8984375" style="7" customWidth="1"/>
    <col min="11753" max="11753" width="29.69921875" style="7" customWidth="1"/>
    <col min="11754" max="11754" width="11.69921875" style="7" customWidth="1"/>
    <col min="11755" max="11755" width="9.8984375" style="7" customWidth="1"/>
    <col min="11756" max="11756" width="12.59765625" style="7" customWidth="1"/>
    <col min="11757" max="11758" width="9.8984375" style="7" customWidth="1"/>
    <col min="11759" max="11759" width="15.296875" style="7" customWidth="1"/>
    <col min="11760" max="11760" width="13.5" style="7" customWidth="1"/>
    <col min="11761" max="11768" width="9.8984375" style="7" customWidth="1"/>
    <col min="11769" max="11769" width="19.5" style="7" customWidth="1"/>
    <col min="11770" max="11770" width="9.8984375" style="7" customWidth="1"/>
    <col min="11771" max="11771" width="15.8984375" style="7" customWidth="1"/>
    <col min="11772" max="11772" width="9.8984375" style="7" customWidth="1"/>
    <col min="11773" max="11773" width="12.59765625" style="7" customWidth="1"/>
    <col min="11774" max="11774" width="9.8984375" style="7" customWidth="1"/>
    <col min="11775" max="11775" width="13.19921875" style="7" customWidth="1"/>
    <col min="11776" max="11776" width="12.8984375" style="7" customWidth="1"/>
    <col min="11777" max="11780" width="9.8984375" style="7" customWidth="1"/>
    <col min="11781" max="11781" width="23.8984375" style="7" customWidth="1"/>
    <col min="11782" max="11811" width="9.8984375" style="7" customWidth="1"/>
    <col min="11812" max="11812" width="16.59765625" style="7" customWidth="1"/>
    <col min="11813" max="11813" width="9.8984375" style="7" customWidth="1"/>
    <col min="11814" max="11814" width="12.59765625" style="7" customWidth="1"/>
    <col min="11815" max="11817" width="9.8984375" style="7" customWidth="1"/>
    <col min="11818" max="11999" width="8.796875" style="7"/>
    <col min="12000" max="12008" width="9.8984375" style="7" customWidth="1"/>
    <col min="12009" max="12009" width="29.69921875" style="7" customWidth="1"/>
    <col min="12010" max="12010" width="11.69921875" style="7" customWidth="1"/>
    <col min="12011" max="12011" width="9.8984375" style="7" customWidth="1"/>
    <col min="12012" max="12012" width="12.59765625" style="7" customWidth="1"/>
    <col min="12013" max="12014" width="9.8984375" style="7" customWidth="1"/>
    <col min="12015" max="12015" width="15.296875" style="7" customWidth="1"/>
    <col min="12016" max="12016" width="13.5" style="7" customWidth="1"/>
    <col min="12017" max="12024" width="9.8984375" style="7" customWidth="1"/>
    <col min="12025" max="12025" width="19.5" style="7" customWidth="1"/>
    <col min="12026" max="12026" width="9.8984375" style="7" customWidth="1"/>
    <col min="12027" max="12027" width="15.8984375" style="7" customWidth="1"/>
    <col min="12028" max="12028" width="9.8984375" style="7" customWidth="1"/>
    <col min="12029" max="12029" width="12.59765625" style="7" customWidth="1"/>
    <col min="12030" max="12030" width="9.8984375" style="7" customWidth="1"/>
    <col min="12031" max="12031" width="13.19921875" style="7" customWidth="1"/>
    <col min="12032" max="12032" width="12.8984375" style="7" customWidth="1"/>
    <col min="12033" max="12036" width="9.8984375" style="7" customWidth="1"/>
    <col min="12037" max="12037" width="23.8984375" style="7" customWidth="1"/>
    <col min="12038" max="12067" width="9.8984375" style="7" customWidth="1"/>
    <col min="12068" max="12068" width="16.59765625" style="7" customWidth="1"/>
    <col min="12069" max="12069" width="9.8984375" style="7" customWidth="1"/>
    <col min="12070" max="12070" width="12.59765625" style="7" customWidth="1"/>
    <col min="12071" max="12073" width="9.8984375" style="7" customWidth="1"/>
    <col min="12074" max="12255" width="8.796875" style="7"/>
    <col min="12256" max="12264" width="9.8984375" style="7" customWidth="1"/>
    <col min="12265" max="12265" width="29.69921875" style="7" customWidth="1"/>
    <col min="12266" max="12266" width="11.69921875" style="7" customWidth="1"/>
    <col min="12267" max="12267" width="9.8984375" style="7" customWidth="1"/>
    <col min="12268" max="12268" width="12.59765625" style="7" customWidth="1"/>
    <col min="12269" max="12270" width="9.8984375" style="7" customWidth="1"/>
    <col min="12271" max="12271" width="15.296875" style="7" customWidth="1"/>
    <col min="12272" max="12272" width="13.5" style="7" customWidth="1"/>
    <col min="12273" max="12280" width="9.8984375" style="7" customWidth="1"/>
    <col min="12281" max="12281" width="19.5" style="7" customWidth="1"/>
    <col min="12282" max="12282" width="9.8984375" style="7" customWidth="1"/>
    <col min="12283" max="12283" width="15.8984375" style="7" customWidth="1"/>
    <col min="12284" max="12284" width="9.8984375" style="7" customWidth="1"/>
    <col min="12285" max="12285" width="12.59765625" style="7" customWidth="1"/>
    <col min="12286" max="12286" width="9.8984375" style="7" customWidth="1"/>
    <col min="12287" max="12287" width="13.19921875" style="7" customWidth="1"/>
    <col min="12288" max="12288" width="12.8984375" style="7" customWidth="1"/>
    <col min="12289" max="12292" width="9.8984375" style="7" customWidth="1"/>
    <col min="12293" max="12293" width="23.8984375" style="7" customWidth="1"/>
    <col min="12294" max="12323" width="9.8984375" style="7" customWidth="1"/>
    <col min="12324" max="12324" width="16.59765625" style="7" customWidth="1"/>
    <col min="12325" max="12325" width="9.8984375" style="7" customWidth="1"/>
    <col min="12326" max="12326" width="12.59765625" style="7" customWidth="1"/>
    <col min="12327" max="12329" width="9.8984375" style="7" customWidth="1"/>
    <col min="12330" max="12511" width="8.796875" style="7"/>
    <col min="12512" max="12520" width="9.8984375" style="7" customWidth="1"/>
    <col min="12521" max="12521" width="29.69921875" style="7" customWidth="1"/>
    <col min="12522" max="12522" width="11.69921875" style="7" customWidth="1"/>
    <col min="12523" max="12523" width="9.8984375" style="7" customWidth="1"/>
    <col min="12524" max="12524" width="12.59765625" style="7" customWidth="1"/>
    <col min="12525" max="12526" width="9.8984375" style="7" customWidth="1"/>
    <col min="12527" max="12527" width="15.296875" style="7" customWidth="1"/>
    <col min="12528" max="12528" width="13.5" style="7" customWidth="1"/>
    <col min="12529" max="12536" width="9.8984375" style="7" customWidth="1"/>
    <col min="12537" max="12537" width="19.5" style="7" customWidth="1"/>
    <col min="12538" max="12538" width="9.8984375" style="7" customWidth="1"/>
    <col min="12539" max="12539" width="15.8984375" style="7" customWidth="1"/>
    <col min="12540" max="12540" width="9.8984375" style="7" customWidth="1"/>
    <col min="12541" max="12541" width="12.59765625" style="7" customWidth="1"/>
    <col min="12542" max="12542" width="9.8984375" style="7" customWidth="1"/>
    <col min="12543" max="12543" width="13.19921875" style="7" customWidth="1"/>
    <col min="12544" max="12544" width="12.8984375" style="7" customWidth="1"/>
    <col min="12545" max="12548" width="9.8984375" style="7" customWidth="1"/>
    <col min="12549" max="12549" width="23.8984375" style="7" customWidth="1"/>
    <col min="12550" max="12579" width="9.8984375" style="7" customWidth="1"/>
    <col min="12580" max="12580" width="16.59765625" style="7" customWidth="1"/>
    <col min="12581" max="12581" width="9.8984375" style="7" customWidth="1"/>
    <col min="12582" max="12582" width="12.59765625" style="7" customWidth="1"/>
    <col min="12583" max="12585" width="9.8984375" style="7" customWidth="1"/>
    <col min="12586" max="12767" width="8.796875" style="7"/>
    <col min="12768" max="12776" width="9.8984375" style="7" customWidth="1"/>
    <col min="12777" max="12777" width="29.69921875" style="7" customWidth="1"/>
    <col min="12778" max="12778" width="11.69921875" style="7" customWidth="1"/>
    <col min="12779" max="12779" width="9.8984375" style="7" customWidth="1"/>
    <col min="12780" max="12780" width="12.59765625" style="7" customWidth="1"/>
    <col min="12781" max="12782" width="9.8984375" style="7" customWidth="1"/>
    <col min="12783" max="12783" width="15.296875" style="7" customWidth="1"/>
    <col min="12784" max="12784" width="13.5" style="7" customWidth="1"/>
    <col min="12785" max="12792" width="9.8984375" style="7" customWidth="1"/>
    <col min="12793" max="12793" width="19.5" style="7" customWidth="1"/>
    <col min="12794" max="12794" width="9.8984375" style="7" customWidth="1"/>
    <col min="12795" max="12795" width="15.8984375" style="7" customWidth="1"/>
    <col min="12796" max="12796" width="9.8984375" style="7" customWidth="1"/>
    <col min="12797" max="12797" width="12.59765625" style="7" customWidth="1"/>
    <col min="12798" max="12798" width="9.8984375" style="7" customWidth="1"/>
    <col min="12799" max="12799" width="13.19921875" style="7" customWidth="1"/>
    <col min="12800" max="12800" width="12.8984375" style="7" customWidth="1"/>
    <col min="12801" max="12804" width="9.8984375" style="7" customWidth="1"/>
    <col min="12805" max="12805" width="23.8984375" style="7" customWidth="1"/>
    <col min="12806" max="12835" width="9.8984375" style="7" customWidth="1"/>
    <col min="12836" max="12836" width="16.59765625" style="7" customWidth="1"/>
    <col min="12837" max="12837" width="9.8984375" style="7" customWidth="1"/>
    <col min="12838" max="12838" width="12.59765625" style="7" customWidth="1"/>
    <col min="12839" max="12841" width="9.8984375" style="7" customWidth="1"/>
    <col min="12842" max="13023" width="8.796875" style="7"/>
    <col min="13024" max="13032" width="9.8984375" style="7" customWidth="1"/>
    <col min="13033" max="13033" width="29.69921875" style="7" customWidth="1"/>
    <col min="13034" max="13034" width="11.69921875" style="7" customWidth="1"/>
    <col min="13035" max="13035" width="9.8984375" style="7" customWidth="1"/>
    <col min="13036" max="13036" width="12.59765625" style="7" customWidth="1"/>
    <col min="13037" max="13038" width="9.8984375" style="7" customWidth="1"/>
    <col min="13039" max="13039" width="15.296875" style="7" customWidth="1"/>
    <col min="13040" max="13040" width="13.5" style="7" customWidth="1"/>
    <col min="13041" max="13048" width="9.8984375" style="7" customWidth="1"/>
    <col min="13049" max="13049" width="19.5" style="7" customWidth="1"/>
    <col min="13050" max="13050" width="9.8984375" style="7" customWidth="1"/>
    <col min="13051" max="13051" width="15.8984375" style="7" customWidth="1"/>
    <col min="13052" max="13052" width="9.8984375" style="7" customWidth="1"/>
    <col min="13053" max="13053" width="12.59765625" style="7" customWidth="1"/>
    <col min="13054" max="13054" width="9.8984375" style="7" customWidth="1"/>
    <col min="13055" max="13055" width="13.19921875" style="7" customWidth="1"/>
    <col min="13056" max="13056" width="12.8984375" style="7" customWidth="1"/>
    <col min="13057" max="13060" width="9.8984375" style="7" customWidth="1"/>
    <col min="13061" max="13061" width="23.8984375" style="7" customWidth="1"/>
    <col min="13062" max="13091" width="9.8984375" style="7" customWidth="1"/>
    <col min="13092" max="13092" width="16.59765625" style="7" customWidth="1"/>
    <col min="13093" max="13093" width="9.8984375" style="7" customWidth="1"/>
    <col min="13094" max="13094" width="12.59765625" style="7" customWidth="1"/>
    <col min="13095" max="13097" width="9.8984375" style="7" customWidth="1"/>
    <col min="13098" max="13279" width="8.796875" style="7"/>
    <col min="13280" max="13288" width="9.8984375" style="7" customWidth="1"/>
    <col min="13289" max="13289" width="29.69921875" style="7" customWidth="1"/>
    <col min="13290" max="13290" width="11.69921875" style="7" customWidth="1"/>
    <col min="13291" max="13291" width="9.8984375" style="7" customWidth="1"/>
    <col min="13292" max="13292" width="12.59765625" style="7" customWidth="1"/>
    <col min="13293" max="13294" width="9.8984375" style="7" customWidth="1"/>
    <col min="13295" max="13295" width="15.296875" style="7" customWidth="1"/>
    <col min="13296" max="13296" width="13.5" style="7" customWidth="1"/>
    <col min="13297" max="13304" width="9.8984375" style="7" customWidth="1"/>
    <col min="13305" max="13305" width="19.5" style="7" customWidth="1"/>
    <col min="13306" max="13306" width="9.8984375" style="7" customWidth="1"/>
    <col min="13307" max="13307" width="15.8984375" style="7" customWidth="1"/>
    <col min="13308" max="13308" width="9.8984375" style="7" customWidth="1"/>
    <col min="13309" max="13309" width="12.59765625" style="7" customWidth="1"/>
    <col min="13310" max="13310" width="9.8984375" style="7" customWidth="1"/>
    <col min="13311" max="13311" width="13.19921875" style="7" customWidth="1"/>
    <col min="13312" max="13312" width="12.8984375" style="7" customWidth="1"/>
    <col min="13313" max="13316" width="9.8984375" style="7" customWidth="1"/>
    <col min="13317" max="13317" width="23.8984375" style="7" customWidth="1"/>
    <col min="13318" max="13347" width="9.8984375" style="7" customWidth="1"/>
    <col min="13348" max="13348" width="16.59765625" style="7" customWidth="1"/>
    <col min="13349" max="13349" width="9.8984375" style="7" customWidth="1"/>
    <col min="13350" max="13350" width="12.59765625" style="7" customWidth="1"/>
    <col min="13351" max="13353" width="9.8984375" style="7" customWidth="1"/>
    <col min="13354" max="13535" width="8.796875" style="7"/>
    <col min="13536" max="13544" width="9.8984375" style="7" customWidth="1"/>
    <col min="13545" max="13545" width="29.69921875" style="7" customWidth="1"/>
    <col min="13546" max="13546" width="11.69921875" style="7" customWidth="1"/>
    <col min="13547" max="13547" width="9.8984375" style="7" customWidth="1"/>
    <col min="13548" max="13548" width="12.59765625" style="7" customWidth="1"/>
    <col min="13549" max="13550" width="9.8984375" style="7" customWidth="1"/>
    <col min="13551" max="13551" width="15.296875" style="7" customWidth="1"/>
    <col min="13552" max="13552" width="13.5" style="7" customWidth="1"/>
    <col min="13553" max="13560" width="9.8984375" style="7" customWidth="1"/>
    <col min="13561" max="13561" width="19.5" style="7" customWidth="1"/>
    <col min="13562" max="13562" width="9.8984375" style="7" customWidth="1"/>
    <col min="13563" max="13563" width="15.8984375" style="7" customWidth="1"/>
    <col min="13564" max="13564" width="9.8984375" style="7" customWidth="1"/>
    <col min="13565" max="13565" width="12.59765625" style="7" customWidth="1"/>
    <col min="13566" max="13566" width="9.8984375" style="7" customWidth="1"/>
    <col min="13567" max="13567" width="13.19921875" style="7" customWidth="1"/>
    <col min="13568" max="13568" width="12.8984375" style="7" customWidth="1"/>
    <col min="13569" max="13572" width="9.8984375" style="7" customWidth="1"/>
    <col min="13573" max="13573" width="23.8984375" style="7" customWidth="1"/>
    <col min="13574" max="13603" width="9.8984375" style="7" customWidth="1"/>
    <col min="13604" max="13604" width="16.59765625" style="7" customWidth="1"/>
    <col min="13605" max="13605" width="9.8984375" style="7" customWidth="1"/>
    <col min="13606" max="13606" width="12.59765625" style="7" customWidth="1"/>
    <col min="13607" max="13609" width="9.8984375" style="7" customWidth="1"/>
    <col min="13610" max="13791" width="8.796875" style="7"/>
    <col min="13792" max="13800" width="9.8984375" style="7" customWidth="1"/>
    <col min="13801" max="13801" width="29.69921875" style="7" customWidth="1"/>
    <col min="13802" max="13802" width="11.69921875" style="7" customWidth="1"/>
    <col min="13803" max="13803" width="9.8984375" style="7" customWidth="1"/>
    <col min="13804" max="13804" width="12.59765625" style="7" customWidth="1"/>
    <col min="13805" max="13806" width="9.8984375" style="7" customWidth="1"/>
    <col min="13807" max="13807" width="15.296875" style="7" customWidth="1"/>
    <col min="13808" max="13808" width="13.5" style="7" customWidth="1"/>
    <col min="13809" max="13816" width="9.8984375" style="7" customWidth="1"/>
    <col min="13817" max="13817" width="19.5" style="7" customWidth="1"/>
    <col min="13818" max="13818" width="9.8984375" style="7" customWidth="1"/>
    <col min="13819" max="13819" width="15.8984375" style="7" customWidth="1"/>
    <col min="13820" max="13820" width="9.8984375" style="7" customWidth="1"/>
    <col min="13821" max="13821" width="12.59765625" style="7" customWidth="1"/>
    <col min="13822" max="13822" width="9.8984375" style="7" customWidth="1"/>
    <col min="13823" max="13823" width="13.19921875" style="7" customWidth="1"/>
    <col min="13824" max="13824" width="12.8984375" style="7" customWidth="1"/>
    <col min="13825" max="13828" width="9.8984375" style="7" customWidth="1"/>
    <col min="13829" max="13829" width="23.8984375" style="7" customWidth="1"/>
    <col min="13830" max="13859" width="9.8984375" style="7" customWidth="1"/>
    <col min="13860" max="13860" width="16.59765625" style="7" customWidth="1"/>
    <col min="13861" max="13861" width="9.8984375" style="7" customWidth="1"/>
    <col min="13862" max="13862" width="12.59765625" style="7" customWidth="1"/>
    <col min="13863" max="13865" width="9.8984375" style="7" customWidth="1"/>
    <col min="13866" max="14047" width="8.796875" style="7"/>
    <col min="14048" max="14056" width="9.8984375" style="7" customWidth="1"/>
    <col min="14057" max="14057" width="29.69921875" style="7" customWidth="1"/>
    <col min="14058" max="14058" width="11.69921875" style="7" customWidth="1"/>
    <col min="14059" max="14059" width="9.8984375" style="7" customWidth="1"/>
    <col min="14060" max="14060" width="12.59765625" style="7" customWidth="1"/>
    <col min="14061" max="14062" width="9.8984375" style="7" customWidth="1"/>
    <col min="14063" max="14063" width="15.296875" style="7" customWidth="1"/>
    <col min="14064" max="14064" width="13.5" style="7" customWidth="1"/>
    <col min="14065" max="14072" width="9.8984375" style="7" customWidth="1"/>
    <col min="14073" max="14073" width="19.5" style="7" customWidth="1"/>
    <col min="14074" max="14074" width="9.8984375" style="7" customWidth="1"/>
    <col min="14075" max="14075" width="15.8984375" style="7" customWidth="1"/>
    <col min="14076" max="14076" width="9.8984375" style="7" customWidth="1"/>
    <col min="14077" max="14077" width="12.59765625" style="7" customWidth="1"/>
    <col min="14078" max="14078" width="9.8984375" style="7" customWidth="1"/>
    <col min="14079" max="14079" width="13.19921875" style="7" customWidth="1"/>
    <col min="14080" max="14080" width="12.8984375" style="7" customWidth="1"/>
    <col min="14081" max="14084" width="9.8984375" style="7" customWidth="1"/>
    <col min="14085" max="14085" width="23.8984375" style="7" customWidth="1"/>
    <col min="14086" max="14115" width="9.8984375" style="7" customWidth="1"/>
    <col min="14116" max="14116" width="16.59765625" style="7" customWidth="1"/>
    <col min="14117" max="14117" width="9.8984375" style="7" customWidth="1"/>
    <col min="14118" max="14118" width="12.59765625" style="7" customWidth="1"/>
    <col min="14119" max="14121" width="9.8984375" style="7" customWidth="1"/>
    <col min="14122" max="14303" width="8.796875" style="7"/>
    <col min="14304" max="14312" width="9.8984375" style="7" customWidth="1"/>
    <col min="14313" max="14313" width="29.69921875" style="7" customWidth="1"/>
    <col min="14314" max="14314" width="11.69921875" style="7" customWidth="1"/>
    <col min="14315" max="14315" width="9.8984375" style="7" customWidth="1"/>
    <col min="14316" max="14316" width="12.59765625" style="7" customWidth="1"/>
    <col min="14317" max="14318" width="9.8984375" style="7" customWidth="1"/>
    <col min="14319" max="14319" width="15.296875" style="7" customWidth="1"/>
    <col min="14320" max="14320" width="13.5" style="7" customWidth="1"/>
    <col min="14321" max="14328" width="9.8984375" style="7" customWidth="1"/>
    <col min="14329" max="14329" width="19.5" style="7" customWidth="1"/>
    <col min="14330" max="14330" width="9.8984375" style="7" customWidth="1"/>
    <col min="14331" max="14331" width="15.8984375" style="7" customWidth="1"/>
    <col min="14332" max="14332" width="9.8984375" style="7" customWidth="1"/>
    <col min="14333" max="14333" width="12.59765625" style="7" customWidth="1"/>
    <col min="14334" max="14334" width="9.8984375" style="7" customWidth="1"/>
    <col min="14335" max="14335" width="13.19921875" style="7" customWidth="1"/>
    <col min="14336" max="14336" width="12.8984375" style="7" customWidth="1"/>
    <col min="14337" max="14340" width="9.8984375" style="7" customWidth="1"/>
    <col min="14341" max="14341" width="23.8984375" style="7" customWidth="1"/>
    <col min="14342" max="14371" width="9.8984375" style="7" customWidth="1"/>
    <col min="14372" max="14372" width="16.59765625" style="7" customWidth="1"/>
    <col min="14373" max="14373" width="9.8984375" style="7" customWidth="1"/>
    <col min="14374" max="14374" width="12.59765625" style="7" customWidth="1"/>
    <col min="14375" max="14377" width="9.8984375" style="7" customWidth="1"/>
    <col min="14378" max="14559" width="8.796875" style="7"/>
    <col min="14560" max="14568" width="9.8984375" style="7" customWidth="1"/>
    <col min="14569" max="14569" width="29.69921875" style="7" customWidth="1"/>
    <col min="14570" max="14570" width="11.69921875" style="7" customWidth="1"/>
    <col min="14571" max="14571" width="9.8984375" style="7" customWidth="1"/>
    <col min="14572" max="14572" width="12.59765625" style="7" customWidth="1"/>
    <col min="14573" max="14574" width="9.8984375" style="7" customWidth="1"/>
    <col min="14575" max="14575" width="15.296875" style="7" customWidth="1"/>
    <col min="14576" max="14576" width="13.5" style="7" customWidth="1"/>
    <col min="14577" max="14584" width="9.8984375" style="7" customWidth="1"/>
    <col min="14585" max="14585" width="19.5" style="7" customWidth="1"/>
    <col min="14586" max="14586" width="9.8984375" style="7" customWidth="1"/>
    <col min="14587" max="14587" width="15.8984375" style="7" customWidth="1"/>
    <col min="14588" max="14588" width="9.8984375" style="7" customWidth="1"/>
    <col min="14589" max="14589" width="12.59765625" style="7" customWidth="1"/>
    <col min="14590" max="14590" width="9.8984375" style="7" customWidth="1"/>
    <col min="14591" max="14591" width="13.19921875" style="7" customWidth="1"/>
    <col min="14592" max="14592" width="12.8984375" style="7" customWidth="1"/>
    <col min="14593" max="14596" width="9.8984375" style="7" customWidth="1"/>
    <col min="14597" max="14597" width="23.8984375" style="7" customWidth="1"/>
    <col min="14598" max="14627" width="9.8984375" style="7" customWidth="1"/>
    <col min="14628" max="14628" width="16.59765625" style="7" customWidth="1"/>
    <col min="14629" max="14629" width="9.8984375" style="7" customWidth="1"/>
    <col min="14630" max="14630" width="12.59765625" style="7" customWidth="1"/>
    <col min="14631" max="14633" width="9.8984375" style="7" customWidth="1"/>
    <col min="14634" max="14815" width="8.796875" style="7"/>
    <col min="14816" max="14824" width="9.8984375" style="7" customWidth="1"/>
    <col min="14825" max="14825" width="29.69921875" style="7" customWidth="1"/>
    <col min="14826" max="14826" width="11.69921875" style="7" customWidth="1"/>
    <col min="14827" max="14827" width="9.8984375" style="7" customWidth="1"/>
    <col min="14828" max="14828" width="12.59765625" style="7" customWidth="1"/>
    <col min="14829" max="14830" width="9.8984375" style="7" customWidth="1"/>
    <col min="14831" max="14831" width="15.296875" style="7" customWidth="1"/>
    <col min="14832" max="14832" width="13.5" style="7" customWidth="1"/>
    <col min="14833" max="14840" width="9.8984375" style="7" customWidth="1"/>
    <col min="14841" max="14841" width="19.5" style="7" customWidth="1"/>
    <col min="14842" max="14842" width="9.8984375" style="7" customWidth="1"/>
    <col min="14843" max="14843" width="15.8984375" style="7" customWidth="1"/>
    <col min="14844" max="14844" width="9.8984375" style="7" customWidth="1"/>
    <col min="14845" max="14845" width="12.59765625" style="7" customWidth="1"/>
    <col min="14846" max="14846" width="9.8984375" style="7" customWidth="1"/>
    <col min="14847" max="14847" width="13.19921875" style="7" customWidth="1"/>
    <col min="14848" max="14848" width="12.8984375" style="7" customWidth="1"/>
    <col min="14849" max="14852" width="9.8984375" style="7" customWidth="1"/>
    <col min="14853" max="14853" width="23.8984375" style="7" customWidth="1"/>
    <col min="14854" max="14883" width="9.8984375" style="7" customWidth="1"/>
    <col min="14884" max="14884" width="16.59765625" style="7" customWidth="1"/>
    <col min="14885" max="14885" width="9.8984375" style="7" customWidth="1"/>
    <col min="14886" max="14886" width="12.59765625" style="7" customWidth="1"/>
    <col min="14887" max="14889" width="9.8984375" style="7" customWidth="1"/>
    <col min="14890" max="15071" width="8.796875" style="7"/>
    <col min="15072" max="15080" width="9.8984375" style="7" customWidth="1"/>
    <col min="15081" max="15081" width="29.69921875" style="7" customWidth="1"/>
    <col min="15082" max="15082" width="11.69921875" style="7" customWidth="1"/>
    <col min="15083" max="15083" width="9.8984375" style="7" customWidth="1"/>
    <col min="15084" max="15084" width="12.59765625" style="7" customWidth="1"/>
    <col min="15085" max="15086" width="9.8984375" style="7" customWidth="1"/>
    <col min="15087" max="15087" width="15.296875" style="7" customWidth="1"/>
    <col min="15088" max="15088" width="13.5" style="7" customWidth="1"/>
    <col min="15089" max="15096" width="9.8984375" style="7" customWidth="1"/>
    <col min="15097" max="15097" width="19.5" style="7" customWidth="1"/>
    <col min="15098" max="15098" width="9.8984375" style="7" customWidth="1"/>
    <col min="15099" max="15099" width="15.8984375" style="7" customWidth="1"/>
    <col min="15100" max="15100" width="9.8984375" style="7" customWidth="1"/>
    <col min="15101" max="15101" width="12.59765625" style="7" customWidth="1"/>
    <col min="15102" max="15102" width="9.8984375" style="7" customWidth="1"/>
    <col min="15103" max="15103" width="13.19921875" style="7" customWidth="1"/>
    <col min="15104" max="15104" width="12.8984375" style="7" customWidth="1"/>
    <col min="15105" max="15108" width="9.8984375" style="7" customWidth="1"/>
    <col min="15109" max="15109" width="23.8984375" style="7" customWidth="1"/>
    <col min="15110" max="15139" width="9.8984375" style="7" customWidth="1"/>
    <col min="15140" max="15140" width="16.59765625" style="7" customWidth="1"/>
    <col min="15141" max="15141" width="9.8984375" style="7" customWidth="1"/>
    <col min="15142" max="15142" width="12.59765625" style="7" customWidth="1"/>
    <col min="15143" max="15145" width="9.8984375" style="7" customWidth="1"/>
    <col min="15146" max="15327" width="8.796875" style="7"/>
    <col min="15328" max="15336" width="9.8984375" style="7" customWidth="1"/>
    <col min="15337" max="15337" width="29.69921875" style="7" customWidth="1"/>
    <col min="15338" max="15338" width="11.69921875" style="7" customWidth="1"/>
    <col min="15339" max="15339" width="9.8984375" style="7" customWidth="1"/>
    <col min="15340" max="15340" width="12.59765625" style="7" customWidth="1"/>
    <col min="15341" max="15342" width="9.8984375" style="7" customWidth="1"/>
    <col min="15343" max="15343" width="15.296875" style="7" customWidth="1"/>
    <col min="15344" max="15344" width="13.5" style="7" customWidth="1"/>
    <col min="15345" max="15352" width="9.8984375" style="7" customWidth="1"/>
    <col min="15353" max="15353" width="19.5" style="7" customWidth="1"/>
    <col min="15354" max="15354" width="9.8984375" style="7" customWidth="1"/>
    <col min="15355" max="15355" width="15.8984375" style="7" customWidth="1"/>
    <col min="15356" max="15356" width="9.8984375" style="7" customWidth="1"/>
    <col min="15357" max="15357" width="12.59765625" style="7" customWidth="1"/>
    <col min="15358" max="15358" width="9.8984375" style="7" customWidth="1"/>
    <col min="15359" max="15359" width="13.19921875" style="7" customWidth="1"/>
    <col min="15360" max="15360" width="12.8984375" style="7" customWidth="1"/>
    <col min="15361" max="15364" width="9.8984375" style="7" customWidth="1"/>
    <col min="15365" max="15365" width="23.8984375" style="7" customWidth="1"/>
    <col min="15366" max="15395" width="9.8984375" style="7" customWidth="1"/>
    <col min="15396" max="15396" width="16.59765625" style="7" customWidth="1"/>
    <col min="15397" max="15397" width="9.8984375" style="7" customWidth="1"/>
    <col min="15398" max="15398" width="12.59765625" style="7" customWidth="1"/>
    <col min="15399" max="15401" width="9.8984375" style="7" customWidth="1"/>
    <col min="15402" max="15583" width="8.796875" style="7"/>
    <col min="15584" max="15592" width="9.8984375" style="7" customWidth="1"/>
    <col min="15593" max="15593" width="29.69921875" style="7" customWidth="1"/>
    <col min="15594" max="15594" width="11.69921875" style="7" customWidth="1"/>
    <col min="15595" max="15595" width="9.8984375" style="7" customWidth="1"/>
    <col min="15596" max="15596" width="12.59765625" style="7" customWidth="1"/>
    <col min="15597" max="15598" width="9.8984375" style="7" customWidth="1"/>
    <col min="15599" max="15599" width="15.296875" style="7" customWidth="1"/>
    <col min="15600" max="15600" width="13.5" style="7" customWidth="1"/>
    <col min="15601" max="15608" width="9.8984375" style="7" customWidth="1"/>
    <col min="15609" max="15609" width="19.5" style="7" customWidth="1"/>
    <col min="15610" max="15610" width="9.8984375" style="7" customWidth="1"/>
    <col min="15611" max="15611" width="15.8984375" style="7" customWidth="1"/>
    <col min="15612" max="15612" width="9.8984375" style="7" customWidth="1"/>
    <col min="15613" max="15613" width="12.59765625" style="7" customWidth="1"/>
    <col min="15614" max="15614" width="9.8984375" style="7" customWidth="1"/>
    <col min="15615" max="15615" width="13.19921875" style="7" customWidth="1"/>
    <col min="15616" max="15616" width="12.8984375" style="7" customWidth="1"/>
    <col min="15617" max="15620" width="9.8984375" style="7" customWidth="1"/>
    <col min="15621" max="15621" width="23.8984375" style="7" customWidth="1"/>
    <col min="15622" max="15651" width="9.8984375" style="7" customWidth="1"/>
    <col min="15652" max="15652" width="16.59765625" style="7" customWidth="1"/>
    <col min="15653" max="15653" width="9.8984375" style="7" customWidth="1"/>
    <col min="15654" max="15654" width="12.59765625" style="7" customWidth="1"/>
    <col min="15655" max="15657" width="9.8984375" style="7" customWidth="1"/>
    <col min="15658" max="15839" width="8.796875" style="7"/>
    <col min="15840" max="15848" width="9.8984375" style="7" customWidth="1"/>
    <col min="15849" max="15849" width="29.69921875" style="7" customWidth="1"/>
    <col min="15850" max="15850" width="11.69921875" style="7" customWidth="1"/>
    <col min="15851" max="15851" width="9.8984375" style="7" customWidth="1"/>
    <col min="15852" max="15852" width="12.59765625" style="7" customWidth="1"/>
    <col min="15853" max="15854" width="9.8984375" style="7" customWidth="1"/>
    <col min="15855" max="15855" width="15.296875" style="7" customWidth="1"/>
    <col min="15856" max="15856" width="13.5" style="7" customWidth="1"/>
    <col min="15857" max="15864" width="9.8984375" style="7" customWidth="1"/>
    <col min="15865" max="15865" width="19.5" style="7" customWidth="1"/>
    <col min="15866" max="15866" width="9.8984375" style="7" customWidth="1"/>
    <col min="15867" max="15867" width="15.8984375" style="7" customWidth="1"/>
    <col min="15868" max="15868" width="9.8984375" style="7" customWidth="1"/>
    <col min="15869" max="15869" width="12.59765625" style="7" customWidth="1"/>
    <col min="15870" max="15870" width="9.8984375" style="7" customWidth="1"/>
    <col min="15871" max="15871" width="13.19921875" style="7" customWidth="1"/>
    <col min="15872" max="15872" width="12.8984375" style="7" customWidth="1"/>
    <col min="15873" max="15876" width="9.8984375" style="7" customWidth="1"/>
    <col min="15877" max="15877" width="23.8984375" style="7" customWidth="1"/>
    <col min="15878" max="15907" width="9.8984375" style="7" customWidth="1"/>
    <col min="15908" max="15908" width="16.59765625" style="7" customWidth="1"/>
    <col min="15909" max="15909" width="9.8984375" style="7" customWidth="1"/>
    <col min="15910" max="15910" width="12.59765625" style="7" customWidth="1"/>
    <col min="15911" max="15913" width="9.8984375" style="7" customWidth="1"/>
    <col min="15914" max="16095" width="8.796875" style="7"/>
    <col min="16096" max="16104" width="9.8984375" style="7" customWidth="1"/>
    <col min="16105" max="16105" width="29.69921875" style="7" customWidth="1"/>
    <col min="16106" max="16106" width="11.69921875" style="7" customWidth="1"/>
    <col min="16107" max="16107" width="9.8984375" style="7" customWidth="1"/>
    <col min="16108" max="16108" width="12.59765625" style="7" customWidth="1"/>
    <col min="16109" max="16110" width="9.8984375" style="7" customWidth="1"/>
    <col min="16111" max="16111" width="15.296875" style="7" customWidth="1"/>
    <col min="16112" max="16112" width="13.5" style="7" customWidth="1"/>
    <col min="16113" max="16120" width="9.8984375" style="7" customWidth="1"/>
    <col min="16121" max="16121" width="19.5" style="7" customWidth="1"/>
    <col min="16122" max="16122" width="9.8984375" style="7" customWidth="1"/>
    <col min="16123" max="16123" width="15.8984375" style="7" customWidth="1"/>
    <col min="16124" max="16124" width="9.8984375" style="7" customWidth="1"/>
    <col min="16125" max="16125" width="12.59765625" style="7" customWidth="1"/>
    <col min="16126" max="16126" width="9.8984375" style="7" customWidth="1"/>
    <col min="16127" max="16127" width="13.19921875" style="7" customWidth="1"/>
    <col min="16128" max="16128" width="12.8984375" style="7" customWidth="1"/>
    <col min="16129" max="16132" width="9.8984375" style="7" customWidth="1"/>
    <col min="16133" max="16133" width="23.8984375" style="7" customWidth="1"/>
    <col min="16134" max="16163" width="9.8984375" style="7" customWidth="1"/>
    <col min="16164" max="16164" width="16.59765625" style="7" customWidth="1"/>
    <col min="16165" max="16165" width="9.8984375" style="7" customWidth="1"/>
    <col min="16166" max="16166" width="12.59765625" style="7" customWidth="1"/>
    <col min="16167" max="16169" width="9.8984375" style="7" customWidth="1"/>
    <col min="16170" max="16384" width="8.796875" style="7"/>
  </cols>
  <sheetData>
    <row r="1" spans="1:41" x14ac:dyDescent="0.4">
      <c r="A1" s="1" t="s">
        <v>0</v>
      </c>
      <c r="B1" s="1" t="s">
        <v>1</v>
      </c>
      <c r="C1" s="1" t="s">
        <v>2</v>
      </c>
      <c r="D1" s="11" t="s">
        <v>40</v>
      </c>
      <c r="E1" s="11" t="s">
        <v>41</v>
      </c>
      <c r="F1" s="3" t="s">
        <v>42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11</v>
      </c>
      <c r="P1" s="4" t="s">
        <v>12</v>
      </c>
      <c r="Q1" s="4" t="s">
        <v>13</v>
      </c>
      <c r="R1" s="4" t="s">
        <v>14</v>
      </c>
      <c r="S1" s="4" t="s">
        <v>15</v>
      </c>
      <c r="T1" s="5" t="s">
        <v>16</v>
      </c>
      <c r="U1" s="6" t="s">
        <v>17</v>
      </c>
      <c r="V1" s="3" t="s">
        <v>18</v>
      </c>
      <c r="W1" s="1" t="s">
        <v>19</v>
      </c>
      <c r="X1" s="4" t="s">
        <v>20</v>
      </c>
      <c r="Y1" s="4" t="s">
        <v>21</v>
      </c>
      <c r="Z1" s="4" t="s">
        <v>22</v>
      </c>
      <c r="AA1" s="4" t="s">
        <v>23</v>
      </c>
      <c r="AB1" s="1" t="s">
        <v>24</v>
      </c>
      <c r="AC1" s="4" t="s">
        <v>25</v>
      </c>
      <c r="AD1" s="4" t="s">
        <v>26</v>
      </c>
      <c r="AE1" s="4" t="s">
        <v>27</v>
      </c>
      <c r="AF1" s="4" t="s">
        <v>28</v>
      </c>
      <c r="AG1" s="4" t="s">
        <v>29</v>
      </c>
      <c r="AH1" s="4" t="s">
        <v>30</v>
      </c>
      <c r="AI1" s="4" t="s">
        <v>31</v>
      </c>
      <c r="AJ1" s="5" t="s">
        <v>32</v>
      </c>
      <c r="AK1" s="4" t="s">
        <v>33</v>
      </c>
      <c r="AL1" s="2" t="s">
        <v>34</v>
      </c>
      <c r="AM1" s="2" t="s">
        <v>35</v>
      </c>
      <c r="AN1" s="2" t="s">
        <v>36</v>
      </c>
      <c r="AO1" s="2" t="s">
        <v>37</v>
      </c>
    </row>
    <row r="2" spans="1:41" x14ac:dyDescent="0.4">
      <c r="A2" s="1">
        <v>1</v>
      </c>
      <c r="B2" s="1" t="s">
        <v>38</v>
      </c>
      <c r="C2" s="1">
        <v>2</v>
      </c>
      <c r="D2" s="1">
        <v>25</v>
      </c>
      <c r="E2" s="1">
        <v>1</v>
      </c>
      <c r="F2" s="3">
        <v>3791</v>
      </c>
      <c r="G2" s="4">
        <v>0</v>
      </c>
      <c r="H2" s="4">
        <v>405392</v>
      </c>
      <c r="I2" s="4">
        <v>0</v>
      </c>
      <c r="J2" s="4">
        <v>24114940</v>
      </c>
      <c r="K2" s="4">
        <v>2906</v>
      </c>
      <c r="L2" s="4">
        <v>0</v>
      </c>
      <c r="M2" s="4">
        <v>0</v>
      </c>
      <c r="N2" s="4">
        <v>228259</v>
      </c>
      <c r="O2" s="4">
        <v>0</v>
      </c>
      <c r="P2" s="4">
        <v>784093</v>
      </c>
      <c r="Q2" s="4">
        <v>69155</v>
      </c>
      <c r="R2" s="4">
        <v>329</v>
      </c>
      <c r="S2" s="4">
        <v>0</v>
      </c>
      <c r="T2" s="4">
        <f>SUM(F2:S2)</f>
        <v>25608865</v>
      </c>
      <c r="U2" s="6">
        <v>5999079673.6899996</v>
      </c>
      <c r="V2" s="3">
        <v>0</v>
      </c>
      <c r="W2" s="1">
        <v>0</v>
      </c>
      <c r="X2" s="4">
        <v>0</v>
      </c>
      <c r="Y2" s="4">
        <v>0</v>
      </c>
      <c r="Z2" s="4">
        <v>0</v>
      </c>
      <c r="AA2" s="4">
        <v>0</v>
      </c>
      <c r="AB2" s="1">
        <v>0</v>
      </c>
      <c r="AC2" s="4">
        <v>0</v>
      </c>
      <c r="AD2" s="4">
        <v>0</v>
      </c>
      <c r="AE2" s="4">
        <v>0</v>
      </c>
      <c r="AF2" s="4">
        <v>0</v>
      </c>
      <c r="AG2" s="4">
        <v>0</v>
      </c>
      <c r="AH2" s="4">
        <v>0</v>
      </c>
      <c r="AI2" s="4">
        <v>4119</v>
      </c>
      <c r="AJ2" s="4">
        <f t="shared" ref="AJ2:AJ51" si="0">SUM(V2:AI2)</f>
        <v>4119</v>
      </c>
      <c r="AK2" s="4">
        <v>1486896</v>
      </c>
      <c r="AL2" s="2">
        <v>0</v>
      </c>
      <c r="AM2" s="2">
        <v>0.57768335500000001</v>
      </c>
      <c r="AN2" s="2">
        <v>1.533372899</v>
      </c>
      <c r="AO2" s="2">
        <v>0</v>
      </c>
    </row>
    <row r="3" spans="1:41" x14ac:dyDescent="0.4">
      <c r="A3" s="1">
        <v>5</v>
      </c>
      <c r="B3" s="1" t="s">
        <v>38</v>
      </c>
      <c r="C3" s="1">
        <v>2</v>
      </c>
      <c r="D3" s="1">
        <v>29</v>
      </c>
      <c r="E3" s="1">
        <v>1</v>
      </c>
      <c r="F3" s="3">
        <v>0</v>
      </c>
      <c r="G3" s="4">
        <v>100432.98</v>
      </c>
      <c r="H3" s="4">
        <v>30260.78</v>
      </c>
      <c r="I3" s="4">
        <v>2020.08</v>
      </c>
      <c r="J3" s="4">
        <v>1015595.23</v>
      </c>
      <c r="K3" s="4">
        <v>0</v>
      </c>
      <c r="L3" s="4">
        <v>1453.7</v>
      </c>
      <c r="M3" s="4">
        <v>8657.02</v>
      </c>
      <c r="N3" s="4">
        <v>77049.64</v>
      </c>
      <c r="O3" s="4">
        <v>900.74</v>
      </c>
      <c r="P3" s="4">
        <v>23347.95</v>
      </c>
      <c r="Q3" s="4">
        <v>16001.85</v>
      </c>
      <c r="R3" s="4">
        <v>1376.44</v>
      </c>
      <c r="S3" s="4">
        <v>521.12</v>
      </c>
      <c r="T3" s="4">
        <f t="shared" ref="T3:T51" si="1">SUM(F3:S3)</f>
        <v>1277617.53</v>
      </c>
      <c r="U3" s="6">
        <v>181106519.88999999</v>
      </c>
      <c r="V3" s="3">
        <v>0</v>
      </c>
      <c r="W3" s="1">
        <v>0</v>
      </c>
      <c r="X3" s="4">
        <v>0</v>
      </c>
      <c r="Y3" s="4">
        <v>0</v>
      </c>
      <c r="Z3" s="4">
        <v>0</v>
      </c>
      <c r="AA3" s="4">
        <v>0</v>
      </c>
      <c r="AB3" s="1">
        <v>0</v>
      </c>
      <c r="AC3" s="4">
        <v>0</v>
      </c>
      <c r="AD3" s="4">
        <v>13505.29</v>
      </c>
      <c r="AE3" s="4">
        <v>0</v>
      </c>
      <c r="AF3" s="4">
        <v>0</v>
      </c>
      <c r="AG3" s="4">
        <v>0</v>
      </c>
      <c r="AH3" s="4">
        <v>0</v>
      </c>
      <c r="AI3" s="4">
        <v>0</v>
      </c>
      <c r="AJ3" s="4">
        <f t="shared" si="0"/>
        <v>13505.29</v>
      </c>
      <c r="AK3" s="4">
        <v>1409210.42</v>
      </c>
      <c r="AL3" s="2">
        <v>13505.29</v>
      </c>
      <c r="AM3" s="2">
        <v>1.6715998990000001</v>
      </c>
      <c r="AN3" s="2">
        <v>3.096611921</v>
      </c>
      <c r="AO3" s="2">
        <v>0</v>
      </c>
    </row>
    <row r="4" spans="1:41" x14ac:dyDescent="0.4">
      <c r="A4" s="1">
        <v>10</v>
      </c>
      <c r="B4" s="1" t="s">
        <v>38</v>
      </c>
      <c r="C4" s="1">
        <v>2</v>
      </c>
      <c r="D4" s="1">
        <v>43</v>
      </c>
      <c r="E4" s="1">
        <v>1</v>
      </c>
      <c r="F4" s="3">
        <v>172</v>
      </c>
      <c r="G4" s="4">
        <v>99621</v>
      </c>
      <c r="H4" s="4">
        <v>1047735</v>
      </c>
      <c r="I4" s="4">
        <v>1682</v>
      </c>
      <c r="J4" s="4">
        <v>397115</v>
      </c>
      <c r="K4" s="4">
        <v>29355</v>
      </c>
      <c r="L4" s="4">
        <v>0</v>
      </c>
      <c r="M4" s="4">
        <v>0</v>
      </c>
      <c r="N4" s="4">
        <v>62708</v>
      </c>
      <c r="O4" s="4">
        <v>667849</v>
      </c>
      <c r="P4" s="4">
        <v>31347</v>
      </c>
      <c r="Q4" s="4">
        <v>255840</v>
      </c>
      <c r="R4" s="4">
        <v>30669</v>
      </c>
      <c r="S4" s="4">
        <v>69777</v>
      </c>
      <c r="T4" s="4">
        <f t="shared" si="1"/>
        <v>2693870</v>
      </c>
      <c r="U4" s="6">
        <v>162046590</v>
      </c>
      <c r="V4" s="3">
        <v>0</v>
      </c>
      <c r="W4" s="1">
        <v>0</v>
      </c>
      <c r="X4" s="4">
        <v>0</v>
      </c>
      <c r="Y4" s="4">
        <v>0</v>
      </c>
      <c r="Z4" s="4">
        <v>616</v>
      </c>
      <c r="AA4" s="4">
        <v>0</v>
      </c>
      <c r="AB4" s="1">
        <v>0</v>
      </c>
      <c r="AC4" s="4">
        <v>0</v>
      </c>
      <c r="AD4" s="4">
        <v>4801</v>
      </c>
      <c r="AE4" s="4">
        <v>18995</v>
      </c>
      <c r="AF4" s="4">
        <v>0</v>
      </c>
      <c r="AG4" s="4">
        <v>0</v>
      </c>
      <c r="AH4" s="4">
        <v>0</v>
      </c>
      <c r="AI4" s="4">
        <v>0</v>
      </c>
      <c r="AJ4" s="4">
        <f t="shared" si="0"/>
        <v>24412</v>
      </c>
      <c r="AK4" s="4">
        <v>2564661</v>
      </c>
      <c r="AL4" s="2">
        <v>23796</v>
      </c>
      <c r="AM4" s="2">
        <v>3.3597830580000001</v>
      </c>
      <c r="AN4" s="2">
        <v>3.575327251</v>
      </c>
      <c r="AO4" s="2">
        <v>1.030075801</v>
      </c>
    </row>
    <row r="5" spans="1:41" x14ac:dyDescent="0.4">
      <c r="A5" s="1">
        <v>15</v>
      </c>
      <c r="B5" s="1" t="s">
        <v>38</v>
      </c>
      <c r="C5" s="1">
        <v>2</v>
      </c>
      <c r="D5" s="1">
        <v>42</v>
      </c>
      <c r="E5" s="1">
        <v>1</v>
      </c>
      <c r="F5" s="3">
        <v>809</v>
      </c>
      <c r="G5" s="4">
        <v>122551</v>
      </c>
      <c r="H5" s="4">
        <v>199346</v>
      </c>
      <c r="I5" s="4">
        <v>0</v>
      </c>
      <c r="J5" s="4">
        <v>555429</v>
      </c>
      <c r="K5" s="4">
        <v>15528</v>
      </c>
      <c r="L5" s="4">
        <v>0</v>
      </c>
      <c r="M5" s="4">
        <v>0</v>
      </c>
      <c r="N5" s="4">
        <v>2439</v>
      </c>
      <c r="O5" s="4">
        <v>21880</v>
      </c>
      <c r="P5" s="4">
        <v>124060</v>
      </c>
      <c r="Q5" s="4">
        <v>27829</v>
      </c>
      <c r="R5" s="4">
        <v>2931</v>
      </c>
      <c r="S5" s="4">
        <v>10663</v>
      </c>
      <c r="T5" s="4">
        <f t="shared" si="1"/>
        <v>1083465</v>
      </c>
      <c r="U5" s="6">
        <v>253371960</v>
      </c>
      <c r="V5" s="3">
        <v>0</v>
      </c>
      <c r="W5" s="1">
        <v>0</v>
      </c>
      <c r="X5" s="4">
        <v>6321</v>
      </c>
      <c r="Y5" s="4">
        <v>0</v>
      </c>
      <c r="Z5" s="4">
        <v>471</v>
      </c>
      <c r="AA5" s="4">
        <v>0</v>
      </c>
      <c r="AB5" s="1">
        <v>0</v>
      </c>
      <c r="AC5" s="4">
        <v>0</v>
      </c>
      <c r="AD5" s="4">
        <v>11791</v>
      </c>
      <c r="AE5" s="4">
        <v>0</v>
      </c>
      <c r="AF5" s="4">
        <v>0</v>
      </c>
      <c r="AG5" s="4">
        <v>0</v>
      </c>
      <c r="AH5" s="4">
        <v>0</v>
      </c>
      <c r="AI5" s="4">
        <v>0</v>
      </c>
      <c r="AJ5" s="4">
        <f t="shared" si="0"/>
        <v>18583</v>
      </c>
      <c r="AK5" s="4">
        <v>774436</v>
      </c>
      <c r="AL5" s="2">
        <v>11791</v>
      </c>
      <c r="AM5" s="2">
        <v>2.9205072680000002</v>
      </c>
      <c r="AN5" s="2">
        <v>2.849128763</v>
      </c>
      <c r="AO5" s="2">
        <v>3.0775610019999999</v>
      </c>
    </row>
    <row r="6" spans="1:41" x14ac:dyDescent="0.4">
      <c r="A6" s="1">
        <v>17</v>
      </c>
      <c r="B6" s="1" t="s">
        <v>38</v>
      </c>
      <c r="C6" s="1">
        <v>2</v>
      </c>
      <c r="D6" s="1">
        <v>50</v>
      </c>
      <c r="E6" s="1">
        <v>1</v>
      </c>
      <c r="F6" s="3">
        <v>0</v>
      </c>
      <c r="G6" s="4">
        <v>4282324</v>
      </c>
      <c r="H6" s="4">
        <v>8144290</v>
      </c>
      <c r="I6" s="4">
        <v>0</v>
      </c>
      <c r="J6" s="4">
        <v>5665758</v>
      </c>
      <c r="K6" s="4">
        <v>772</v>
      </c>
      <c r="L6" s="4">
        <v>1039</v>
      </c>
      <c r="M6" s="4">
        <v>806388</v>
      </c>
      <c r="N6" s="4">
        <v>10014956</v>
      </c>
      <c r="O6" s="4">
        <v>1747946</v>
      </c>
      <c r="P6" s="4">
        <v>8308285</v>
      </c>
      <c r="Q6" s="4">
        <v>570712</v>
      </c>
      <c r="R6" s="4">
        <v>823755</v>
      </c>
      <c r="S6" s="4">
        <v>0</v>
      </c>
      <c r="T6" s="4">
        <f t="shared" si="1"/>
        <v>40366225</v>
      </c>
      <c r="U6" s="6">
        <v>2591394464</v>
      </c>
      <c r="V6" s="3">
        <v>0</v>
      </c>
      <c r="W6" s="1">
        <v>10430</v>
      </c>
      <c r="X6" s="4">
        <v>39469</v>
      </c>
      <c r="Y6" s="4">
        <v>0</v>
      </c>
      <c r="Z6" s="4">
        <v>155185</v>
      </c>
      <c r="AA6" s="4">
        <v>736</v>
      </c>
      <c r="AB6" s="1">
        <v>0</v>
      </c>
      <c r="AC6" s="4">
        <v>47558</v>
      </c>
      <c r="AD6" s="4">
        <v>583622</v>
      </c>
      <c r="AE6" s="4">
        <v>61987</v>
      </c>
      <c r="AF6" s="4">
        <v>77907</v>
      </c>
      <c r="AG6" s="4">
        <v>7460</v>
      </c>
      <c r="AH6" s="4">
        <v>17506</v>
      </c>
      <c r="AI6" s="4">
        <v>2919</v>
      </c>
      <c r="AJ6" s="4">
        <f t="shared" si="0"/>
        <v>1004779</v>
      </c>
      <c r="AK6" s="4">
        <v>134888902</v>
      </c>
      <c r="AL6" s="2">
        <v>693167</v>
      </c>
      <c r="AM6" s="2">
        <v>3.7239651899999999</v>
      </c>
      <c r="AN6" s="2">
        <v>3.6832449120000001</v>
      </c>
      <c r="AO6" s="2">
        <v>4.2646583820000004</v>
      </c>
    </row>
    <row r="7" spans="1:41" x14ac:dyDescent="0.4">
      <c r="A7" s="1">
        <v>18</v>
      </c>
      <c r="B7" s="1" t="s">
        <v>38</v>
      </c>
      <c r="C7" s="1">
        <v>2</v>
      </c>
      <c r="D7" s="1">
        <v>37</v>
      </c>
      <c r="E7" s="1">
        <v>1</v>
      </c>
      <c r="F7" s="3">
        <v>0</v>
      </c>
      <c r="G7" s="4">
        <v>0</v>
      </c>
      <c r="H7" s="4">
        <v>3858985</v>
      </c>
      <c r="I7" s="4">
        <v>0</v>
      </c>
      <c r="J7" s="4">
        <v>16827827</v>
      </c>
      <c r="K7" s="4">
        <v>16009</v>
      </c>
      <c r="L7" s="4">
        <v>0</v>
      </c>
      <c r="M7" s="4">
        <v>25763</v>
      </c>
      <c r="N7" s="4">
        <v>33083</v>
      </c>
      <c r="O7" s="4">
        <v>167784</v>
      </c>
      <c r="P7" s="4">
        <v>5113910</v>
      </c>
      <c r="Q7" s="4">
        <v>31099</v>
      </c>
      <c r="R7" s="4">
        <v>5195</v>
      </c>
      <c r="S7" s="4">
        <v>3959</v>
      </c>
      <c r="T7" s="4">
        <f t="shared" si="1"/>
        <v>26083614</v>
      </c>
      <c r="U7" s="6">
        <v>5685916247</v>
      </c>
      <c r="V7" s="3">
        <v>0</v>
      </c>
      <c r="W7" s="1">
        <v>0</v>
      </c>
      <c r="X7" s="4">
        <v>0</v>
      </c>
      <c r="Y7" s="4">
        <v>0</v>
      </c>
      <c r="Z7" s="4">
        <v>487</v>
      </c>
      <c r="AA7" s="4">
        <v>0</v>
      </c>
      <c r="AB7" s="1">
        <v>0</v>
      </c>
      <c r="AC7" s="4">
        <v>0</v>
      </c>
      <c r="AD7" s="4">
        <v>0</v>
      </c>
      <c r="AE7" s="4">
        <v>0</v>
      </c>
      <c r="AF7" s="4">
        <v>0</v>
      </c>
      <c r="AG7" s="4">
        <v>0</v>
      </c>
      <c r="AH7" s="4">
        <v>0</v>
      </c>
      <c r="AI7" s="4">
        <v>0</v>
      </c>
      <c r="AJ7" s="4">
        <f t="shared" si="0"/>
        <v>487</v>
      </c>
      <c r="AK7" s="4">
        <v>523764</v>
      </c>
      <c r="AL7" s="2">
        <v>0</v>
      </c>
      <c r="AM7" s="2">
        <v>1.896526733</v>
      </c>
      <c r="AN7" s="2">
        <v>2.0756358079999999</v>
      </c>
      <c r="AO7" s="2">
        <v>0</v>
      </c>
    </row>
    <row r="8" spans="1:41" x14ac:dyDescent="0.4">
      <c r="A8" s="1">
        <v>19</v>
      </c>
      <c r="B8" s="1" t="s">
        <v>38</v>
      </c>
      <c r="C8" s="1">
        <v>2</v>
      </c>
      <c r="D8" s="1">
        <v>34</v>
      </c>
      <c r="E8" s="1">
        <v>1</v>
      </c>
      <c r="F8" s="3">
        <v>0</v>
      </c>
      <c r="G8" s="4">
        <v>0</v>
      </c>
      <c r="H8" s="4">
        <v>2833515</v>
      </c>
      <c r="I8" s="4">
        <v>0</v>
      </c>
      <c r="J8" s="4">
        <v>8109360</v>
      </c>
      <c r="K8" s="4">
        <v>7730</v>
      </c>
      <c r="L8" s="4">
        <v>0</v>
      </c>
      <c r="M8" s="4">
        <v>742182</v>
      </c>
      <c r="N8" s="4">
        <v>4569</v>
      </c>
      <c r="O8" s="4">
        <v>979900</v>
      </c>
      <c r="P8" s="4">
        <v>105117</v>
      </c>
      <c r="Q8" s="4">
        <v>3944</v>
      </c>
      <c r="R8" s="4">
        <v>637911</v>
      </c>
      <c r="S8" s="4">
        <v>127887</v>
      </c>
      <c r="T8" s="4">
        <f t="shared" si="1"/>
        <v>13552115</v>
      </c>
      <c r="U8" s="6">
        <v>2092785024</v>
      </c>
      <c r="V8" s="3">
        <v>0</v>
      </c>
      <c r="W8" s="1">
        <v>0</v>
      </c>
      <c r="X8" s="4">
        <v>0</v>
      </c>
      <c r="Y8" s="4">
        <v>0</v>
      </c>
      <c r="Z8" s="4">
        <v>0</v>
      </c>
      <c r="AA8" s="4">
        <v>0</v>
      </c>
      <c r="AB8" s="1">
        <v>0</v>
      </c>
      <c r="AC8" s="4">
        <v>0</v>
      </c>
      <c r="AD8" s="4">
        <v>0</v>
      </c>
      <c r="AE8" s="4">
        <v>0</v>
      </c>
      <c r="AF8" s="4">
        <v>0</v>
      </c>
      <c r="AG8" s="4">
        <v>0</v>
      </c>
      <c r="AH8" s="4">
        <v>0</v>
      </c>
      <c r="AI8" s="4">
        <v>0</v>
      </c>
      <c r="AJ8" s="4">
        <f t="shared" si="0"/>
        <v>0</v>
      </c>
      <c r="AK8" s="4">
        <v>475208</v>
      </c>
      <c r="AL8" s="2">
        <v>0</v>
      </c>
      <c r="AM8" s="2">
        <v>2.4367816090000001</v>
      </c>
      <c r="AN8" s="2">
        <v>2.0012227199999999</v>
      </c>
      <c r="AO8" s="2">
        <v>0</v>
      </c>
    </row>
    <row r="9" spans="1:41" x14ac:dyDescent="0.4">
      <c r="A9" s="1">
        <v>20</v>
      </c>
      <c r="B9" s="1" t="s">
        <v>38</v>
      </c>
      <c r="C9" s="1">
        <v>2</v>
      </c>
      <c r="D9" s="1">
        <v>29</v>
      </c>
      <c r="E9" s="1">
        <v>1</v>
      </c>
      <c r="F9" s="3">
        <v>0</v>
      </c>
      <c r="G9" s="4">
        <v>0</v>
      </c>
      <c r="H9" s="4">
        <v>6754705</v>
      </c>
      <c r="I9" s="4">
        <v>2172</v>
      </c>
      <c r="J9" s="4">
        <v>58306264</v>
      </c>
      <c r="K9" s="4">
        <v>93979</v>
      </c>
      <c r="L9" s="4">
        <v>0</v>
      </c>
      <c r="M9" s="4">
        <v>0</v>
      </c>
      <c r="N9" s="4">
        <v>3556</v>
      </c>
      <c r="O9" s="4">
        <v>311</v>
      </c>
      <c r="P9" s="4">
        <v>1274089</v>
      </c>
      <c r="Q9" s="4">
        <v>2067490</v>
      </c>
      <c r="R9" s="4">
        <v>583372</v>
      </c>
      <c r="S9" s="4">
        <v>0</v>
      </c>
      <c r="T9" s="4">
        <f t="shared" si="1"/>
        <v>69085938</v>
      </c>
      <c r="U9" s="6">
        <v>8515569599</v>
      </c>
      <c r="V9" s="3">
        <v>0</v>
      </c>
      <c r="W9" s="1">
        <v>0</v>
      </c>
      <c r="X9" s="4">
        <v>0</v>
      </c>
      <c r="Y9" s="4">
        <v>0</v>
      </c>
      <c r="Z9" s="4">
        <v>0</v>
      </c>
      <c r="AA9" s="4">
        <v>0</v>
      </c>
      <c r="AB9" s="1">
        <v>0</v>
      </c>
      <c r="AC9" s="4">
        <v>8977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f t="shared" si="0"/>
        <v>8977</v>
      </c>
      <c r="AK9" s="4">
        <v>480766</v>
      </c>
      <c r="AL9" s="2">
        <v>8977</v>
      </c>
      <c r="AM9" s="2">
        <v>1.198679998</v>
      </c>
      <c r="AN9" s="2">
        <v>1.7482851290000001</v>
      </c>
      <c r="AO9" s="2">
        <v>0</v>
      </c>
    </row>
    <row r="10" spans="1:41" x14ac:dyDescent="0.4">
      <c r="A10" s="1">
        <v>22</v>
      </c>
      <c r="B10" s="1" t="s">
        <v>39</v>
      </c>
      <c r="C10" s="1">
        <v>1</v>
      </c>
      <c r="D10" s="1">
        <v>45</v>
      </c>
      <c r="E10" s="1">
        <v>1</v>
      </c>
      <c r="F10" s="3">
        <v>1465</v>
      </c>
      <c r="G10" s="4">
        <v>40746953</v>
      </c>
      <c r="H10" s="4">
        <v>77637739</v>
      </c>
      <c r="I10" s="4">
        <v>0</v>
      </c>
      <c r="J10" s="4">
        <v>66727910</v>
      </c>
      <c r="K10" s="4">
        <v>8070</v>
      </c>
      <c r="L10" s="4">
        <v>19276</v>
      </c>
      <c r="M10" s="4">
        <v>0</v>
      </c>
      <c r="N10" s="4">
        <v>242086913</v>
      </c>
      <c r="O10" s="4">
        <v>24279304</v>
      </c>
      <c r="P10" s="4">
        <v>5352530</v>
      </c>
      <c r="Q10" s="4">
        <v>37688958</v>
      </c>
      <c r="R10" s="4">
        <v>17670537</v>
      </c>
      <c r="S10" s="4">
        <v>34761</v>
      </c>
      <c r="T10" s="4">
        <f t="shared" si="1"/>
        <v>512254416</v>
      </c>
      <c r="U10" s="6">
        <v>7301436753</v>
      </c>
      <c r="V10" s="3">
        <v>0</v>
      </c>
      <c r="W10" s="1">
        <v>0</v>
      </c>
      <c r="X10" s="4">
        <v>7283</v>
      </c>
      <c r="Y10" s="4">
        <v>0</v>
      </c>
      <c r="Z10" s="4">
        <v>3569</v>
      </c>
      <c r="AA10" s="4">
        <v>0</v>
      </c>
      <c r="AB10" s="1">
        <v>0</v>
      </c>
      <c r="AC10" s="4">
        <v>0</v>
      </c>
      <c r="AD10" s="4">
        <v>0</v>
      </c>
      <c r="AE10" s="4">
        <v>9070</v>
      </c>
      <c r="AF10" s="4">
        <v>0</v>
      </c>
      <c r="AG10" s="4">
        <v>3684</v>
      </c>
      <c r="AH10" s="4">
        <v>0</v>
      </c>
      <c r="AI10" s="4">
        <v>0</v>
      </c>
      <c r="AJ10" s="4">
        <f t="shared" si="0"/>
        <v>23606</v>
      </c>
      <c r="AK10" s="4">
        <v>2324671</v>
      </c>
      <c r="AL10" s="2">
        <v>9070</v>
      </c>
      <c r="AM10" s="2">
        <v>3.2171741410000001</v>
      </c>
      <c r="AN10" s="2">
        <v>2.6179547580000002</v>
      </c>
      <c r="AO10" s="2">
        <v>2.4805074810000001</v>
      </c>
    </row>
    <row r="11" spans="1:41" x14ac:dyDescent="0.4">
      <c r="A11" s="1">
        <v>23</v>
      </c>
      <c r="B11" s="1" t="s">
        <v>38</v>
      </c>
      <c r="C11" s="1">
        <v>2</v>
      </c>
      <c r="D11" s="1">
        <v>30</v>
      </c>
      <c r="E11" s="1">
        <v>1</v>
      </c>
      <c r="F11" s="3">
        <v>0</v>
      </c>
      <c r="G11" s="4">
        <v>6223</v>
      </c>
      <c r="H11" s="4">
        <v>3707022</v>
      </c>
      <c r="I11" s="4">
        <v>0</v>
      </c>
      <c r="J11" s="4">
        <v>5113838</v>
      </c>
      <c r="K11" s="4">
        <v>937</v>
      </c>
      <c r="L11" s="4">
        <v>0</v>
      </c>
      <c r="M11" s="4">
        <v>1412</v>
      </c>
      <c r="N11" s="4">
        <v>20354</v>
      </c>
      <c r="O11" s="4">
        <v>62547</v>
      </c>
      <c r="P11" s="4">
        <v>4214718</v>
      </c>
      <c r="Q11" s="4">
        <v>138859</v>
      </c>
      <c r="R11" s="4">
        <v>1898</v>
      </c>
      <c r="S11" s="4">
        <v>7529</v>
      </c>
      <c r="T11" s="4">
        <f t="shared" si="1"/>
        <v>13275337</v>
      </c>
      <c r="U11" s="6">
        <v>2353678096</v>
      </c>
      <c r="V11" s="3">
        <v>0</v>
      </c>
      <c r="W11" s="1">
        <v>0</v>
      </c>
      <c r="X11" s="4">
        <v>12079</v>
      </c>
      <c r="Y11" s="4">
        <v>5100566</v>
      </c>
      <c r="Z11" s="4">
        <v>5615</v>
      </c>
      <c r="AA11" s="4">
        <v>0</v>
      </c>
      <c r="AB11" s="1">
        <v>0</v>
      </c>
      <c r="AC11" s="4">
        <v>11129</v>
      </c>
      <c r="AD11" s="4">
        <v>22986</v>
      </c>
      <c r="AE11" s="4">
        <v>0</v>
      </c>
      <c r="AF11" s="4">
        <v>15834</v>
      </c>
      <c r="AG11" s="4">
        <v>9100</v>
      </c>
      <c r="AH11" s="4">
        <v>0</v>
      </c>
      <c r="AI11" s="4">
        <v>0</v>
      </c>
      <c r="AJ11" s="4">
        <f t="shared" si="0"/>
        <v>5177309</v>
      </c>
      <c r="AK11" s="4">
        <v>2177334</v>
      </c>
      <c r="AL11" s="2">
        <v>34115</v>
      </c>
      <c r="AM11" s="2">
        <v>2.3631656539999999</v>
      </c>
      <c r="AN11" s="2">
        <v>2.4468423929999998</v>
      </c>
      <c r="AO11" s="2">
        <v>0.137672243</v>
      </c>
    </row>
    <row r="12" spans="1:41" x14ac:dyDescent="0.4">
      <c r="A12" s="1">
        <v>25</v>
      </c>
      <c r="B12" s="1" t="s">
        <v>38</v>
      </c>
      <c r="C12" s="1">
        <v>2</v>
      </c>
      <c r="D12" s="1">
        <v>62</v>
      </c>
      <c r="E12" s="1">
        <v>1</v>
      </c>
      <c r="F12" s="3">
        <v>0</v>
      </c>
      <c r="G12" s="4">
        <v>4289.0645342313765</v>
      </c>
      <c r="H12" s="4">
        <v>50128411.022957474</v>
      </c>
      <c r="I12" s="4">
        <v>19344.902933990532</v>
      </c>
      <c r="J12" s="4">
        <v>84908328.284917295</v>
      </c>
      <c r="K12" s="4">
        <v>222336.02416951675</v>
      </c>
      <c r="L12" s="4">
        <v>0</v>
      </c>
      <c r="M12" s="4">
        <v>5903663.5029707942</v>
      </c>
      <c r="N12" s="4">
        <v>83384455.451404914</v>
      </c>
      <c r="O12" s="4">
        <v>11575660.065512706</v>
      </c>
      <c r="P12" s="4">
        <v>47340663.873064265</v>
      </c>
      <c r="Q12" s="4">
        <v>21777796.700408801</v>
      </c>
      <c r="R12" s="4">
        <v>5013491.5258587822</v>
      </c>
      <c r="S12" s="4">
        <v>4480173.4732953049</v>
      </c>
      <c r="T12" s="4">
        <f t="shared" si="1"/>
        <v>314758613.89202809</v>
      </c>
      <c r="U12" s="6">
        <v>6176639830.3618011</v>
      </c>
      <c r="V12" s="3">
        <v>0</v>
      </c>
      <c r="W12" s="1">
        <v>0</v>
      </c>
      <c r="X12" s="4">
        <v>803449.21894599323</v>
      </c>
      <c r="Y12" s="4">
        <v>10694.101883670559</v>
      </c>
      <c r="Z12" s="4">
        <v>1044754.1921728601</v>
      </c>
      <c r="AA12" s="4">
        <v>89002.544639813204</v>
      </c>
      <c r="AB12" s="1">
        <v>0</v>
      </c>
      <c r="AC12" s="4">
        <v>247023.93735481318</v>
      </c>
      <c r="AD12" s="4">
        <v>4976790.978707009</v>
      </c>
      <c r="AE12" s="4">
        <v>347220.75172370783</v>
      </c>
      <c r="AF12" s="4">
        <v>435915.70860552153</v>
      </c>
      <c r="AG12" s="4">
        <v>524104.21326667228</v>
      </c>
      <c r="AH12" s="4">
        <v>108439.79891228689</v>
      </c>
      <c r="AI12" s="4">
        <v>149158.43239589373</v>
      </c>
      <c r="AJ12" s="4">
        <f t="shared" si="0"/>
        <v>8736553.8786082417</v>
      </c>
      <c r="AK12" s="4">
        <v>164912093.31932724</v>
      </c>
      <c r="AL12" s="2">
        <v>5571035.6679999996</v>
      </c>
      <c r="AM12" s="2">
        <v>3.5920942679999999</v>
      </c>
      <c r="AN12" s="2">
        <v>3.3592658819999999</v>
      </c>
      <c r="AO12" s="2">
        <v>3.5474797520000001</v>
      </c>
    </row>
    <row r="13" spans="1:41" x14ac:dyDescent="0.4">
      <c r="A13" s="1">
        <v>26</v>
      </c>
      <c r="B13" s="1" t="s">
        <v>38</v>
      </c>
      <c r="C13" s="1">
        <v>2</v>
      </c>
      <c r="D13" s="1">
        <v>63</v>
      </c>
      <c r="E13" s="1">
        <v>1</v>
      </c>
      <c r="F13" s="3">
        <v>0</v>
      </c>
      <c r="G13" s="4">
        <v>0</v>
      </c>
      <c r="H13" s="4">
        <v>1066086.0724167679</v>
      </c>
      <c r="I13" s="4">
        <v>1986.6724208608557</v>
      </c>
      <c r="J13" s="4">
        <v>49085029.214721657</v>
      </c>
      <c r="K13" s="4">
        <v>0</v>
      </c>
      <c r="L13" s="4">
        <v>0</v>
      </c>
      <c r="M13" s="4">
        <v>1741768.1370567621</v>
      </c>
      <c r="N13" s="4">
        <v>61451443.305949092</v>
      </c>
      <c r="O13" s="4">
        <v>4592345.1645903913</v>
      </c>
      <c r="P13" s="4">
        <v>18985503.203877777</v>
      </c>
      <c r="Q13" s="4">
        <v>5454412.0758677172</v>
      </c>
      <c r="R13" s="4">
        <v>378681.06467284082</v>
      </c>
      <c r="S13" s="4">
        <v>1229071.1709112579</v>
      </c>
      <c r="T13" s="4">
        <f t="shared" si="1"/>
        <v>143986326.08248508</v>
      </c>
      <c r="U13" s="6">
        <v>7481116280.5197544</v>
      </c>
      <c r="V13" s="3">
        <v>0</v>
      </c>
      <c r="W13" s="1">
        <v>0</v>
      </c>
      <c r="X13" s="4">
        <v>0</v>
      </c>
      <c r="Y13" s="4">
        <v>0</v>
      </c>
      <c r="Z13" s="4">
        <v>6594</v>
      </c>
      <c r="AA13" s="4">
        <v>0</v>
      </c>
      <c r="AB13" s="1">
        <v>6297</v>
      </c>
      <c r="AC13" s="4">
        <v>0</v>
      </c>
      <c r="AD13" s="4">
        <v>28325</v>
      </c>
      <c r="AE13" s="4">
        <v>0</v>
      </c>
      <c r="AF13" s="4">
        <v>11717</v>
      </c>
      <c r="AG13" s="4">
        <v>2984</v>
      </c>
      <c r="AH13" s="4">
        <v>0</v>
      </c>
      <c r="AI13" s="4">
        <v>0</v>
      </c>
      <c r="AJ13" s="4">
        <f t="shared" si="0"/>
        <v>55917</v>
      </c>
      <c r="AK13" s="4">
        <v>2529001</v>
      </c>
      <c r="AL13" s="2">
        <v>28325</v>
      </c>
      <c r="AM13" s="2">
        <v>2.7549168449999999</v>
      </c>
      <c r="AN13" s="2">
        <v>2.8542420160000002</v>
      </c>
      <c r="AO13" s="2">
        <v>1.656790888</v>
      </c>
    </row>
    <row r="14" spans="1:41" x14ac:dyDescent="0.4">
      <c r="A14" s="1">
        <v>27</v>
      </c>
      <c r="B14" s="1" t="s">
        <v>38</v>
      </c>
      <c r="C14" s="1">
        <v>2</v>
      </c>
      <c r="D14" s="1">
        <v>54</v>
      </c>
      <c r="E14" s="1">
        <v>1</v>
      </c>
      <c r="F14" s="3">
        <v>0</v>
      </c>
      <c r="G14" s="4">
        <v>3553141</v>
      </c>
      <c r="H14" s="4">
        <v>22535025</v>
      </c>
      <c r="I14" s="4">
        <v>0</v>
      </c>
      <c r="J14" s="4">
        <v>26381548</v>
      </c>
      <c r="K14" s="4">
        <v>0</v>
      </c>
      <c r="L14" s="4">
        <v>0</v>
      </c>
      <c r="M14" s="4">
        <v>0</v>
      </c>
      <c r="N14" s="4">
        <v>67406684</v>
      </c>
      <c r="O14" s="4">
        <v>8469019</v>
      </c>
      <c r="P14" s="4">
        <v>5258859</v>
      </c>
      <c r="Q14" s="4">
        <v>4703460</v>
      </c>
      <c r="R14" s="4">
        <v>7953614</v>
      </c>
      <c r="S14" s="4">
        <v>1072222</v>
      </c>
      <c r="T14" s="4">
        <f t="shared" si="1"/>
        <v>147333572</v>
      </c>
      <c r="U14" s="6">
        <v>6482921995</v>
      </c>
      <c r="V14" s="3">
        <v>0</v>
      </c>
      <c r="W14" s="1">
        <v>0</v>
      </c>
      <c r="X14" s="4">
        <v>0</v>
      </c>
      <c r="Y14" s="4">
        <v>0</v>
      </c>
      <c r="Z14" s="4">
        <v>310</v>
      </c>
      <c r="AA14" s="4">
        <v>1024</v>
      </c>
      <c r="AB14" s="1">
        <v>0</v>
      </c>
      <c r="AC14" s="4">
        <v>0</v>
      </c>
      <c r="AD14" s="4">
        <v>0</v>
      </c>
      <c r="AE14" s="4">
        <v>0</v>
      </c>
      <c r="AF14" s="4">
        <v>0</v>
      </c>
      <c r="AG14" s="4">
        <v>2340</v>
      </c>
      <c r="AH14" s="4">
        <v>0</v>
      </c>
      <c r="AI14" s="4">
        <v>0</v>
      </c>
      <c r="AJ14" s="4">
        <f t="shared" si="0"/>
        <v>3674</v>
      </c>
      <c r="AK14" s="4">
        <v>994122</v>
      </c>
      <c r="AL14" s="2">
        <v>0</v>
      </c>
      <c r="AM14" s="2">
        <v>3.2585433429999999</v>
      </c>
      <c r="AN14" s="2">
        <v>3.261572734</v>
      </c>
      <c r="AO14" s="2">
        <v>0.790317885</v>
      </c>
    </row>
    <row r="15" spans="1:41" x14ac:dyDescent="0.4">
      <c r="A15" s="1">
        <v>28</v>
      </c>
      <c r="B15" s="1" t="s">
        <v>38</v>
      </c>
      <c r="C15" s="1">
        <v>2</v>
      </c>
      <c r="D15" s="1">
        <v>48</v>
      </c>
      <c r="E15" s="1">
        <v>1</v>
      </c>
      <c r="F15" s="3">
        <v>0</v>
      </c>
      <c r="G15" s="4">
        <v>39939</v>
      </c>
      <c r="H15" s="4">
        <v>916914</v>
      </c>
      <c r="I15" s="4">
        <v>0</v>
      </c>
      <c r="J15" s="4">
        <v>853318</v>
      </c>
      <c r="K15" s="4">
        <v>0</v>
      </c>
      <c r="L15" s="4">
        <v>0</v>
      </c>
      <c r="M15" s="4">
        <v>86179</v>
      </c>
      <c r="N15" s="4">
        <v>1147595</v>
      </c>
      <c r="O15" s="4">
        <v>259809</v>
      </c>
      <c r="P15" s="4">
        <v>129791</v>
      </c>
      <c r="Q15" s="4">
        <v>401887</v>
      </c>
      <c r="R15" s="4">
        <v>54935</v>
      </c>
      <c r="S15" s="4">
        <v>53786</v>
      </c>
      <c r="T15" s="4">
        <f t="shared" si="1"/>
        <v>3944153</v>
      </c>
      <c r="U15" s="6">
        <v>169564408</v>
      </c>
      <c r="V15" s="3">
        <v>0</v>
      </c>
      <c r="W15" s="1">
        <v>0</v>
      </c>
      <c r="X15" s="4">
        <v>6877</v>
      </c>
      <c r="Y15" s="4">
        <v>0</v>
      </c>
      <c r="Z15" s="4">
        <v>2074</v>
      </c>
      <c r="AA15" s="4">
        <v>3424</v>
      </c>
      <c r="AB15" s="1">
        <v>0</v>
      </c>
      <c r="AC15" s="4">
        <v>0</v>
      </c>
      <c r="AD15" s="4">
        <v>13882</v>
      </c>
      <c r="AE15" s="4">
        <v>0</v>
      </c>
      <c r="AF15" s="4">
        <v>10864</v>
      </c>
      <c r="AG15" s="4">
        <v>0</v>
      </c>
      <c r="AH15" s="4">
        <v>0</v>
      </c>
      <c r="AI15" s="4">
        <v>0</v>
      </c>
      <c r="AJ15" s="4">
        <f t="shared" si="0"/>
        <v>37121</v>
      </c>
      <c r="AK15" s="4">
        <v>1668349</v>
      </c>
      <c r="AL15" s="2">
        <v>13882</v>
      </c>
      <c r="AM15" s="2">
        <v>3.603925088</v>
      </c>
      <c r="AN15" s="2">
        <v>3.6261653279999999</v>
      </c>
      <c r="AO15" s="2">
        <v>2.971503513</v>
      </c>
    </row>
    <row r="16" spans="1:41" x14ac:dyDescent="0.4">
      <c r="A16" s="1">
        <v>31</v>
      </c>
      <c r="B16" s="1" t="s">
        <v>38</v>
      </c>
      <c r="C16" s="1">
        <v>2</v>
      </c>
      <c r="D16" s="1">
        <v>28</v>
      </c>
      <c r="E16" s="1">
        <v>1</v>
      </c>
      <c r="F16" s="3">
        <v>0</v>
      </c>
      <c r="G16" s="4">
        <v>3252</v>
      </c>
      <c r="H16" s="4">
        <v>2937113</v>
      </c>
      <c r="I16" s="4">
        <v>0</v>
      </c>
      <c r="J16" s="4">
        <v>1603789</v>
      </c>
      <c r="K16" s="4">
        <v>111014</v>
      </c>
      <c r="L16" s="4">
        <v>0</v>
      </c>
      <c r="M16" s="4">
        <v>2776</v>
      </c>
      <c r="N16" s="4">
        <v>5976</v>
      </c>
      <c r="O16" s="4">
        <v>574</v>
      </c>
      <c r="P16" s="4">
        <v>1117089</v>
      </c>
      <c r="Q16" s="4">
        <v>119249</v>
      </c>
      <c r="R16" s="4">
        <v>400</v>
      </c>
      <c r="S16" s="4">
        <v>511</v>
      </c>
      <c r="T16" s="4">
        <f t="shared" si="1"/>
        <v>5901743</v>
      </c>
      <c r="U16" s="6">
        <v>264742867</v>
      </c>
      <c r="V16" s="3">
        <v>0</v>
      </c>
      <c r="W16" s="1">
        <v>0</v>
      </c>
      <c r="X16" s="4">
        <v>0</v>
      </c>
      <c r="Y16" s="4">
        <v>0</v>
      </c>
      <c r="Z16" s="4">
        <v>382</v>
      </c>
      <c r="AA16" s="4">
        <v>0</v>
      </c>
      <c r="AB16" s="1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f t="shared" si="0"/>
        <v>382</v>
      </c>
      <c r="AK16" s="4">
        <v>881633</v>
      </c>
      <c r="AL16" s="2">
        <v>0</v>
      </c>
      <c r="AM16" s="2">
        <v>2.3741215690000002</v>
      </c>
      <c r="AN16" s="2">
        <v>2.7673569570000001</v>
      </c>
      <c r="AO16" s="2">
        <v>0</v>
      </c>
    </row>
    <row r="17" spans="1:41" x14ac:dyDescent="0.4">
      <c r="A17" s="1">
        <v>33</v>
      </c>
      <c r="B17" s="1" t="s">
        <v>38</v>
      </c>
      <c r="C17" s="1">
        <v>2</v>
      </c>
      <c r="D17" s="1">
        <v>51</v>
      </c>
      <c r="E17" s="1">
        <v>2</v>
      </c>
      <c r="F17" s="3">
        <v>0</v>
      </c>
      <c r="G17" s="4">
        <v>374</v>
      </c>
      <c r="H17" s="4">
        <v>5910347</v>
      </c>
      <c r="I17" s="4">
        <v>709318</v>
      </c>
      <c r="J17" s="4">
        <v>3577663</v>
      </c>
      <c r="K17" s="4">
        <v>2533</v>
      </c>
      <c r="L17" s="4">
        <v>0</v>
      </c>
      <c r="M17" s="4">
        <v>81940</v>
      </c>
      <c r="N17" s="4">
        <v>3011</v>
      </c>
      <c r="O17" s="4">
        <v>115862</v>
      </c>
      <c r="P17" s="4">
        <v>79082</v>
      </c>
      <c r="Q17" s="4">
        <v>306671</v>
      </c>
      <c r="R17" s="4">
        <v>1255</v>
      </c>
      <c r="S17" s="4">
        <v>57726</v>
      </c>
      <c r="T17" s="4">
        <f t="shared" si="1"/>
        <v>10845782</v>
      </c>
      <c r="U17" s="6">
        <v>648338060</v>
      </c>
      <c r="V17" s="3">
        <v>0</v>
      </c>
      <c r="W17" s="1">
        <v>0</v>
      </c>
      <c r="X17" s="4">
        <v>0</v>
      </c>
      <c r="Y17" s="4">
        <v>16741</v>
      </c>
      <c r="Z17" s="4">
        <v>1770</v>
      </c>
      <c r="AA17" s="4">
        <v>5919</v>
      </c>
      <c r="AB17" s="1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f t="shared" si="0"/>
        <v>24430</v>
      </c>
      <c r="AK17" s="4">
        <v>1866159</v>
      </c>
      <c r="AL17" s="2">
        <v>0</v>
      </c>
      <c r="AM17" s="2">
        <v>2.2612580769999999</v>
      </c>
      <c r="AN17" s="2">
        <v>2.3405495140000001</v>
      </c>
      <c r="AO17" s="2">
        <v>2.1484130979999998</v>
      </c>
    </row>
    <row r="18" spans="1:41" x14ac:dyDescent="0.4">
      <c r="A18" s="1">
        <v>37</v>
      </c>
      <c r="B18" s="1" t="s">
        <v>38</v>
      </c>
      <c r="C18" s="1">
        <v>2</v>
      </c>
      <c r="D18" s="1">
        <v>44</v>
      </c>
      <c r="E18" s="1">
        <v>1</v>
      </c>
      <c r="F18" s="3">
        <v>0</v>
      </c>
      <c r="G18" s="4">
        <v>0</v>
      </c>
      <c r="H18" s="4">
        <v>4119449</v>
      </c>
      <c r="I18" s="4">
        <v>2141</v>
      </c>
      <c r="J18" s="4">
        <v>6102030</v>
      </c>
      <c r="K18" s="4">
        <v>668</v>
      </c>
      <c r="L18" s="4">
        <v>0</v>
      </c>
      <c r="M18" s="4">
        <v>176347</v>
      </c>
      <c r="N18" s="4">
        <v>1324</v>
      </c>
      <c r="O18" s="4">
        <v>100809</v>
      </c>
      <c r="P18" s="4">
        <v>1282940</v>
      </c>
      <c r="Q18" s="4">
        <v>377651</v>
      </c>
      <c r="R18" s="4">
        <v>28698</v>
      </c>
      <c r="S18" s="4">
        <v>16282</v>
      </c>
      <c r="T18" s="4">
        <f t="shared" si="1"/>
        <v>12208339</v>
      </c>
      <c r="U18" s="6">
        <v>1373188713</v>
      </c>
      <c r="V18" s="3">
        <v>0</v>
      </c>
      <c r="W18" s="1">
        <v>0</v>
      </c>
      <c r="X18" s="4">
        <v>0</v>
      </c>
      <c r="Y18" s="4">
        <v>0</v>
      </c>
      <c r="Z18" s="4">
        <v>1766</v>
      </c>
      <c r="AA18" s="4">
        <v>0</v>
      </c>
      <c r="AB18" s="1">
        <v>0</v>
      </c>
      <c r="AC18" s="4">
        <v>0</v>
      </c>
      <c r="AD18" s="4">
        <v>0</v>
      </c>
      <c r="AE18" s="4">
        <v>0</v>
      </c>
      <c r="AF18" s="4">
        <v>0</v>
      </c>
      <c r="AG18" s="4">
        <v>6353</v>
      </c>
      <c r="AH18" s="4">
        <v>0</v>
      </c>
      <c r="AI18" s="4">
        <v>0</v>
      </c>
      <c r="AJ18" s="4">
        <f t="shared" si="0"/>
        <v>8119</v>
      </c>
      <c r="AK18" s="4">
        <v>1954902</v>
      </c>
      <c r="AL18" s="2">
        <v>0</v>
      </c>
      <c r="AM18" s="2">
        <v>2.3688190630000001</v>
      </c>
      <c r="AN18" s="2">
        <v>2.3394951869999998</v>
      </c>
      <c r="AO18" s="2">
        <v>0.38386479400000001</v>
      </c>
    </row>
    <row r="19" spans="1:41" x14ac:dyDescent="0.4">
      <c r="A19" s="1">
        <v>38</v>
      </c>
      <c r="B19" s="1" t="s">
        <v>38</v>
      </c>
      <c r="C19" s="1">
        <v>2</v>
      </c>
      <c r="D19" s="1">
        <v>26</v>
      </c>
      <c r="E19" s="1">
        <v>1</v>
      </c>
      <c r="F19" s="3">
        <v>0</v>
      </c>
      <c r="G19" s="4">
        <v>77407</v>
      </c>
      <c r="H19" s="4">
        <v>5265005</v>
      </c>
      <c r="I19" s="4">
        <v>0</v>
      </c>
      <c r="J19" s="4">
        <v>3024990</v>
      </c>
      <c r="K19" s="4">
        <v>8608</v>
      </c>
      <c r="L19" s="4">
        <v>0</v>
      </c>
      <c r="M19" s="4">
        <v>158818</v>
      </c>
      <c r="N19" s="4">
        <v>800765</v>
      </c>
      <c r="O19" s="4">
        <v>486258</v>
      </c>
      <c r="P19" s="4">
        <v>591988</v>
      </c>
      <c r="Q19" s="4">
        <v>728378</v>
      </c>
      <c r="R19" s="4">
        <v>160150</v>
      </c>
      <c r="S19" s="4">
        <v>94138</v>
      </c>
      <c r="T19" s="4">
        <f t="shared" si="1"/>
        <v>11396505</v>
      </c>
      <c r="U19" s="6">
        <v>325684305</v>
      </c>
      <c r="V19" s="3">
        <v>0</v>
      </c>
      <c r="W19" s="1">
        <v>0</v>
      </c>
      <c r="X19" s="4">
        <v>0</v>
      </c>
      <c r="Y19" s="4">
        <v>0</v>
      </c>
      <c r="Z19" s="4">
        <v>0</v>
      </c>
      <c r="AA19" s="4">
        <v>0</v>
      </c>
      <c r="AB19" s="1">
        <v>0</v>
      </c>
      <c r="AC19" s="4">
        <v>0</v>
      </c>
      <c r="AD19" s="4">
        <v>0</v>
      </c>
      <c r="AE19" s="4">
        <v>0</v>
      </c>
      <c r="AF19" s="4">
        <v>44509</v>
      </c>
      <c r="AG19" s="4">
        <v>0</v>
      </c>
      <c r="AH19" s="4">
        <v>0</v>
      </c>
      <c r="AI19" s="4">
        <v>0</v>
      </c>
      <c r="AJ19" s="4">
        <f t="shared" si="0"/>
        <v>44509</v>
      </c>
      <c r="AK19" s="4">
        <v>699308</v>
      </c>
      <c r="AL19" s="2">
        <v>0</v>
      </c>
      <c r="AM19" s="2">
        <v>3.1156801980000002</v>
      </c>
      <c r="AN19" s="2">
        <v>3.6558343780000002</v>
      </c>
      <c r="AO19" s="2">
        <v>0</v>
      </c>
    </row>
    <row r="20" spans="1:41" x14ac:dyDescent="0.4">
      <c r="A20" s="1">
        <v>39</v>
      </c>
      <c r="B20" s="1" t="s">
        <v>38</v>
      </c>
      <c r="C20" s="1">
        <v>2</v>
      </c>
      <c r="D20" s="1">
        <v>46</v>
      </c>
      <c r="E20" s="1">
        <v>1</v>
      </c>
      <c r="F20" s="3">
        <v>0</v>
      </c>
      <c r="G20" s="4">
        <v>1692621</v>
      </c>
      <c r="H20" s="4">
        <v>3829626</v>
      </c>
      <c r="I20" s="4">
        <v>600</v>
      </c>
      <c r="J20" s="4">
        <v>3388775</v>
      </c>
      <c r="K20" s="4">
        <v>1892</v>
      </c>
      <c r="L20" s="4">
        <v>0</v>
      </c>
      <c r="M20" s="4">
        <v>24396</v>
      </c>
      <c r="N20" s="4">
        <v>9252417</v>
      </c>
      <c r="O20" s="4">
        <v>707875</v>
      </c>
      <c r="P20" s="4">
        <v>2155478</v>
      </c>
      <c r="Q20" s="4">
        <v>1218296</v>
      </c>
      <c r="R20" s="4">
        <v>856924</v>
      </c>
      <c r="S20" s="4">
        <v>81716</v>
      </c>
      <c r="T20" s="4">
        <f t="shared" si="1"/>
        <v>23210616</v>
      </c>
      <c r="U20" s="6">
        <v>656082017</v>
      </c>
      <c r="V20" s="3">
        <v>0</v>
      </c>
      <c r="W20" s="1">
        <v>0</v>
      </c>
      <c r="X20" s="4">
        <v>0</v>
      </c>
      <c r="Y20" s="4">
        <v>0</v>
      </c>
      <c r="Z20" s="4">
        <v>1320</v>
      </c>
      <c r="AA20" s="4">
        <v>0</v>
      </c>
      <c r="AB20" s="1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f t="shared" si="0"/>
        <v>1320</v>
      </c>
      <c r="AK20" s="4">
        <v>934535</v>
      </c>
      <c r="AL20" s="2">
        <v>0</v>
      </c>
      <c r="AM20" s="2">
        <v>3.5351270590000001</v>
      </c>
      <c r="AN20" s="2">
        <v>3.5404060820000001</v>
      </c>
      <c r="AO20" s="2">
        <v>0</v>
      </c>
    </row>
    <row r="21" spans="1:41" x14ac:dyDescent="0.4">
      <c r="A21" s="1">
        <v>40</v>
      </c>
      <c r="B21" s="1" t="s">
        <v>38</v>
      </c>
      <c r="C21" s="1">
        <v>2</v>
      </c>
      <c r="D21" s="1">
        <v>53</v>
      </c>
      <c r="E21" s="1">
        <v>1</v>
      </c>
      <c r="F21" s="3">
        <v>0</v>
      </c>
      <c r="G21" s="4">
        <v>349</v>
      </c>
      <c r="H21" s="4">
        <v>10560465</v>
      </c>
      <c r="I21" s="4">
        <v>4466</v>
      </c>
      <c r="J21" s="4">
        <v>2207482</v>
      </c>
      <c r="K21" s="4">
        <v>201345</v>
      </c>
      <c r="L21" s="4">
        <v>0</v>
      </c>
      <c r="M21" s="4">
        <v>173941</v>
      </c>
      <c r="N21" s="4">
        <v>3539671</v>
      </c>
      <c r="O21" s="4">
        <v>66722</v>
      </c>
      <c r="P21" s="4">
        <v>430317</v>
      </c>
      <c r="Q21" s="4">
        <v>377942</v>
      </c>
      <c r="R21" s="4">
        <v>3379</v>
      </c>
      <c r="S21" s="4">
        <v>34795</v>
      </c>
      <c r="T21" s="4">
        <f t="shared" si="1"/>
        <v>17600874</v>
      </c>
      <c r="U21" s="6">
        <v>1724651314</v>
      </c>
      <c r="V21" s="3">
        <v>0</v>
      </c>
      <c r="W21" s="1">
        <v>0</v>
      </c>
      <c r="X21" s="4">
        <v>7842</v>
      </c>
      <c r="Y21" s="4">
        <v>0</v>
      </c>
      <c r="Z21" s="4">
        <v>9121</v>
      </c>
      <c r="AA21" s="4">
        <v>5364</v>
      </c>
      <c r="AB21" s="1">
        <v>0</v>
      </c>
      <c r="AC21" s="4">
        <v>0</v>
      </c>
      <c r="AD21" s="4">
        <v>30878</v>
      </c>
      <c r="AE21" s="4">
        <v>0</v>
      </c>
      <c r="AF21" s="4">
        <v>6005</v>
      </c>
      <c r="AG21" s="4">
        <v>691</v>
      </c>
      <c r="AH21" s="4">
        <v>0</v>
      </c>
      <c r="AI21" s="4">
        <v>0</v>
      </c>
      <c r="AJ21" s="4">
        <f t="shared" si="0"/>
        <v>59901</v>
      </c>
      <c r="AK21" s="4">
        <v>14580189</v>
      </c>
      <c r="AL21" s="2">
        <v>30878</v>
      </c>
      <c r="AM21" s="2">
        <v>2.3936387739999998</v>
      </c>
      <c r="AN21" s="2">
        <v>3.213658047</v>
      </c>
      <c r="AO21" s="2">
        <v>2.593625871</v>
      </c>
    </row>
    <row r="22" spans="1:41" x14ac:dyDescent="0.4">
      <c r="A22" s="1">
        <v>43</v>
      </c>
      <c r="B22" s="1" t="s">
        <v>39</v>
      </c>
      <c r="C22" s="1">
        <v>1</v>
      </c>
      <c r="D22" s="1">
        <v>26</v>
      </c>
      <c r="E22" s="1">
        <v>1</v>
      </c>
      <c r="F22" s="3">
        <v>0</v>
      </c>
      <c r="G22" s="4">
        <v>1041230</v>
      </c>
      <c r="H22" s="4">
        <v>12239247</v>
      </c>
      <c r="I22" s="4">
        <v>0</v>
      </c>
      <c r="J22" s="4">
        <v>8511028</v>
      </c>
      <c r="K22" s="4">
        <v>2578</v>
      </c>
      <c r="L22" s="4">
        <v>0</v>
      </c>
      <c r="M22" s="4">
        <v>1065291</v>
      </c>
      <c r="N22" s="4">
        <v>7193</v>
      </c>
      <c r="O22" s="4">
        <v>2008066</v>
      </c>
      <c r="P22" s="4">
        <v>1963357</v>
      </c>
      <c r="Q22" s="4">
        <v>755551</v>
      </c>
      <c r="R22" s="4">
        <v>586635</v>
      </c>
      <c r="S22" s="4">
        <v>0</v>
      </c>
      <c r="T22" s="4">
        <f t="shared" si="1"/>
        <v>28180176</v>
      </c>
      <c r="U22" s="6">
        <v>977590690</v>
      </c>
      <c r="V22" s="3">
        <v>0</v>
      </c>
      <c r="W22" s="1">
        <v>0</v>
      </c>
      <c r="X22" s="4">
        <v>0</v>
      </c>
      <c r="Y22" s="4">
        <v>0</v>
      </c>
      <c r="Z22" s="4">
        <v>1517</v>
      </c>
      <c r="AA22" s="4">
        <v>0</v>
      </c>
      <c r="AB22" s="1">
        <v>0</v>
      </c>
      <c r="AC22" s="4">
        <v>0</v>
      </c>
      <c r="AD22" s="4">
        <v>0</v>
      </c>
      <c r="AE22" s="4">
        <v>0</v>
      </c>
      <c r="AF22" s="4">
        <v>12771</v>
      </c>
      <c r="AG22" s="4">
        <v>0</v>
      </c>
      <c r="AH22" s="4">
        <v>0</v>
      </c>
      <c r="AI22" s="4">
        <v>0</v>
      </c>
      <c r="AJ22" s="4">
        <f t="shared" si="0"/>
        <v>14288</v>
      </c>
      <c r="AK22" s="4">
        <v>1154788</v>
      </c>
      <c r="AL22" s="2">
        <v>0</v>
      </c>
      <c r="AM22" s="2">
        <v>3.0478298370000001</v>
      </c>
      <c r="AN22" s="2">
        <v>2.8190664139999999</v>
      </c>
      <c r="AO22" s="2">
        <v>0.20061478699999999</v>
      </c>
    </row>
    <row r="23" spans="1:41" x14ac:dyDescent="0.4">
      <c r="A23" s="1">
        <v>45</v>
      </c>
      <c r="B23" s="1" t="s">
        <v>38</v>
      </c>
      <c r="C23" s="1">
        <v>2</v>
      </c>
      <c r="D23" s="1">
        <v>29</v>
      </c>
      <c r="E23" s="1">
        <v>1</v>
      </c>
      <c r="F23" s="3">
        <v>0</v>
      </c>
      <c r="G23" s="4">
        <v>429</v>
      </c>
      <c r="H23" s="4">
        <v>3955472</v>
      </c>
      <c r="I23" s="4">
        <v>0</v>
      </c>
      <c r="J23" s="4">
        <v>3209717</v>
      </c>
      <c r="K23" s="4">
        <v>47975</v>
      </c>
      <c r="L23" s="4">
        <v>0</v>
      </c>
      <c r="M23" s="4">
        <v>788258</v>
      </c>
      <c r="N23" s="4">
        <v>0</v>
      </c>
      <c r="O23" s="4">
        <v>343559</v>
      </c>
      <c r="P23" s="4">
        <v>174893</v>
      </c>
      <c r="Q23" s="4">
        <v>207449</v>
      </c>
      <c r="R23" s="4">
        <v>58253</v>
      </c>
      <c r="S23" s="4">
        <v>0</v>
      </c>
      <c r="T23" s="4">
        <f t="shared" si="1"/>
        <v>8786005</v>
      </c>
      <c r="U23" s="6">
        <v>2141061770</v>
      </c>
      <c r="V23" s="3">
        <v>0</v>
      </c>
      <c r="W23" s="1">
        <v>0</v>
      </c>
      <c r="X23" s="4">
        <v>6186</v>
      </c>
      <c r="Y23" s="4">
        <v>0</v>
      </c>
      <c r="Z23" s="4">
        <v>437</v>
      </c>
      <c r="AA23" s="4">
        <v>0</v>
      </c>
      <c r="AB23" s="1">
        <v>0</v>
      </c>
      <c r="AC23" s="4">
        <v>0</v>
      </c>
      <c r="AD23" s="4">
        <v>0</v>
      </c>
      <c r="AE23" s="4">
        <v>0</v>
      </c>
      <c r="AF23" s="4">
        <v>0</v>
      </c>
      <c r="AG23" s="4">
        <v>0</v>
      </c>
      <c r="AH23" s="4">
        <v>0</v>
      </c>
      <c r="AI23" s="4">
        <v>0</v>
      </c>
      <c r="AJ23" s="4">
        <f t="shared" si="0"/>
        <v>6623</v>
      </c>
      <c r="AK23" s="4">
        <v>875191</v>
      </c>
      <c r="AL23" s="2">
        <v>0</v>
      </c>
      <c r="AM23" s="2">
        <v>2.5976725300000001</v>
      </c>
      <c r="AN23" s="2">
        <v>2.840059058</v>
      </c>
      <c r="AO23" s="2">
        <v>5.0801510329999999</v>
      </c>
    </row>
    <row r="24" spans="1:41" x14ac:dyDescent="0.4">
      <c r="A24" s="1">
        <v>50</v>
      </c>
      <c r="B24" s="1" t="s">
        <v>38</v>
      </c>
      <c r="C24" s="1">
        <v>2</v>
      </c>
      <c r="D24" s="1">
        <v>26</v>
      </c>
      <c r="E24" s="1">
        <v>1</v>
      </c>
      <c r="F24" s="3">
        <v>0</v>
      </c>
      <c r="G24" s="4">
        <v>0</v>
      </c>
      <c r="H24" s="4">
        <v>540650</v>
      </c>
      <c r="I24" s="4">
        <v>0</v>
      </c>
      <c r="J24" s="4">
        <v>2870456</v>
      </c>
      <c r="K24" s="4">
        <v>2276</v>
      </c>
      <c r="L24" s="4">
        <v>0</v>
      </c>
      <c r="M24" s="4">
        <v>0</v>
      </c>
      <c r="N24" s="4">
        <v>33700</v>
      </c>
      <c r="O24" s="4">
        <v>1531</v>
      </c>
      <c r="P24" s="4">
        <v>5210057</v>
      </c>
      <c r="Q24" s="4">
        <v>52326</v>
      </c>
      <c r="R24" s="4">
        <v>2088</v>
      </c>
      <c r="S24" s="4">
        <v>0</v>
      </c>
      <c r="T24" s="4">
        <f t="shared" si="1"/>
        <v>8713084</v>
      </c>
      <c r="U24" s="6">
        <v>435826909</v>
      </c>
      <c r="V24" s="3">
        <v>0</v>
      </c>
      <c r="W24" s="1">
        <v>0</v>
      </c>
      <c r="X24" s="4">
        <v>7061</v>
      </c>
      <c r="Y24" s="4">
        <v>0</v>
      </c>
      <c r="Z24" s="4">
        <v>1220</v>
      </c>
      <c r="AA24" s="4">
        <v>0</v>
      </c>
      <c r="AB24" s="1">
        <v>0</v>
      </c>
      <c r="AC24" s="4">
        <v>0</v>
      </c>
      <c r="AD24" s="4">
        <v>0</v>
      </c>
      <c r="AE24" s="4">
        <v>8498</v>
      </c>
      <c r="AF24" s="4">
        <v>0</v>
      </c>
      <c r="AG24" s="4">
        <v>3585</v>
      </c>
      <c r="AH24" s="4">
        <v>0</v>
      </c>
      <c r="AI24" s="4">
        <v>0</v>
      </c>
      <c r="AJ24" s="4">
        <f t="shared" si="0"/>
        <v>20364</v>
      </c>
      <c r="AK24" s="4">
        <v>1393566</v>
      </c>
      <c r="AL24" s="2">
        <v>8498</v>
      </c>
      <c r="AM24" s="2">
        <v>1.8073046310000001</v>
      </c>
      <c r="AN24" s="2">
        <v>2.2627180849999999</v>
      </c>
      <c r="AO24" s="2">
        <v>3.2929332809999998</v>
      </c>
    </row>
    <row r="25" spans="1:41" x14ac:dyDescent="0.4">
      <c r="A25" s="1">
        <v>52</v>
      </c>
      <c r="B25" s="1" t="s">
        <v>38</v>
      </c>
      <c r="C25" s="1">
        <v>2</v>
      </c>
      <c r="D25" s="1">
        <v>23</v>
      </c>
      <c r="E25" s="1">
        <v>1</v>
      </c>
      <c r="F25" s="3">
        <v>160302</v>
      </c>
      <c r="G25" s="4">
        <v>0</v>
      </c>
      <c r="H25" s="4">
        <v>2043236</v>
      </c>
      <c r="I25" s="4">
        <v>16258</v>
      </c>
      <c r="J25" s="4">
        <v>1075326</v>
      </c>
      <c r="K25" s="4">
        <v>547875</v>
      </c>
      <c r="L25" s="4">
        <v>0</v>
      </c>
      <c r="M25" s="4">
        <v>214160</v>
      </c>
      <c r="N25" s="4">
        <v>212308</v>
      </c>
      <c r="O25" s="4">
        <v>102342</v>
      </c>
      <c r="P25" s="4">
        <v>31456</v>
      </c>
      <c r="Q25" s="4">
        <v>20380</v>
      </c>
      <c r="R25" s="4">
        <v>67295</v>
      </c>
      <c r="S25" s="4">
        <v>0</v>
      </c>
      <c r="T25" s="4">
        <f t="shared" si="1"/>
        <v>4490938</v>
      </c>
      <c r="U25" s="6">
        <v>130611292</v>
      </c>
      <c r="V25" s="3">
        <v>0</v>
      </c>
      <c r="W25" s="1">
        <v>0</v>
      </c>
      <c r="X25" s="4">
        <v>0</v>
      </c>
      <c r="Y25" s="4">
        <v>0</v>
      </c>
      <c r="Z25" s="4">
        <v>717</v>
      </c>
      <c r="AA25" s="4">
        <v>0</v>
      </c>
      <c r="AB25" s="1">
        <v>0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f t="shared" si="0"/>
        <v>717</v>
      </c>
      <c r="AK25" s="4">
        <v>339761</v>
      </c>
      <c r="AL25" s="2">
        <v>0</v>
      </c>
      <c r="AM25" s="2">
        <v>3.0695897479999998</v>
      </c>
      <c r="AN25" s="2">
        <v>3.0087142920000001</v>
      </c>
      <c r="AO25" s="2">
        <v>0</v>
      </c>
    </row>
    <row r="26" spans="1:41" x14ac:dyDescent="0.4">
      <c r="A26" s="1">
        <v>54</v>
      </c>
      <c r="B26" s="1" t="s">
        <v>38</v>
      </c>
      <c r="C26" s="1">
        <v>2</v>
      </c>
      <c r="D26" s="1">
        <v>53</v>
      </c>
      <c r="E26" s="1">
        <v>3</v>
      </c>
      <c r="F26" s="3">
        <v>62977</v>
      </c>
      <c r="G26" s="4">
        <v>1717329</v>
      </c>
      <c r="H26" s="4">
        <v>2816857</v>
      </c>
      <c r="I26" s="4">
        <v>0</v>
      </c>
      <c r="J26" s="4">
        <v>2943855</v>
      </c>
      <c r="K26" s="4">
        <v>64981</v>
      </c>
      <c r="L26" s="4">
        <v>0</v>
      </c>
      <c r="M26" s="4">
        <v>1121</v>
      </c>
      <c r="N26" s="4">
        <v>2281154</v>
      </c>
      <c r="O26" s="4">
        <v>178288</v>
      </c>
      <c r="P26" s="4">
        <v>135699</v>
      </c>
      <c r="Q26" s="4">
        <v>38790</v>
      </c>
      <c r="R26" s="4">
        <v>24037</v>
      </c>
      <c r="S26" s="4">
        <v>125186</v>
      </c>
      <c r="T26" s="4">
        <f t="shared" si="1"/>
        <v>10390274</v>
      </c>
      <c r="U26" s="6">
        <v>174277894</v>
      </c>
      <c r="V26" s="3">
        <v>0</v>
      </c>
      <c r="W26" s="1">
        <v>0</v>
      </c>
      <c r="X26" s="4">
        <v>0</v>
      </c>
      <c r="Y26" s="4">
        <v>0</v>
      </c>
      <c r="Z26" s="4">
        <v>0</v>
      </c>
      <c r="AA26" s="4">
        <v>0</v>
      </c>
      <c r="AB26" s="1">
        <v>0</v>
      </c>
      <c r="AC26" s="4">
        <v>0</v>
      </c>
      <c r="AD26" s="4">
        <v>4141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f t="shared" si="0"/>
        <v>4141</v>
      </c>
      <c r="AK26" s="4">
        <v>291948</v>
      </c>
      <c r="AL26" s="2">
        <v>4141</v>
      </c>
      <c r="AM26" s="2">
        <v>3.2086752430000001</v>
      </c>
      <c r="AN26" s="2">
        <v>3.1630036650000002</v>
      </c>
      <c r="AO26" s="2">
        <v>0</v>
      </c>
    </row>
    <row r="27" spans="1:41" x14ac:dyDescent="0.4">
      <c r="A27" s="1">
        <v>2</v>
      </c>
      <c r="B27" s="1" t="s">
        <v>39</v>
      </c>
      <c r="C27" s="1">
        <v>1</v>
      </c>
      <c r="D27" s="1">
        <v>25</v>
      </c>
      <c r="E27" s="1">
        <v>1</v>
      </c>
      <c r="F27" s="3">
        <v>0</v>
      </c>
      <c r="G27" s="4">
        <v>0</v>
      </c>
      <c r="H27" s="4">
        <v>18600.27</v>
      </c>
      <c r="I27" s="4">
        <v>0</v>
      </c>
      <c r="J27" s="4">
        <v>588415.69999999995</v>
      </c>
      <c r="K27" s="4">
        <v>685.8</v>
      </c>
      <c r="L27" s="4">
        <v>1056.3800000000001</v>
      </c>
      <c r="M27" s="4">
        <v>15370.65</v>
      </c>
      <c r="N27" s="4">
        <v>31280.21</v>
      </c>
      <c r="O27" s="4">
        <v>0</v>
      </c>
      <c r="P27" s="4">
        <v>6447.1</v>
      </c>
      <c r="Q27" s="4">
        <v>498.56</v>
      </c>
      <c r="R27" s="4">
        <v>292.02</v>
      </c>
      <c r="S27" s="4">
        <v>756.11</v>
      </c>
      <c r="T27" s="4">
        <f t="shared" si="1"/>
        <v>663402.80000000005</v>
      </c>
      <c r="U27" s="6">
        <v>133543487.90000001</v>
      </c>
      <c r="V27" s="3">
        <v>0</v>
      </c>
      <c r="W27" s="1">
        <v>0</v>
      </c>
      <c r="X27" s="4">
        <v>0</v>
      </c>
      <c r="Y27" s="4">
        <v>0</v>
      </c>
      <c r="Z27" s="4">
        <v>0</v>
      </c>
      <c r="AA27" s="4">
        <v>0</v>
      </c>
      <c r="AB27" s="1">
        <v>0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f t="shared" si="0"/>
        <v>0</v>
      </c>
      <c r="AK27" s="4">
        <v>1429086.26</v>
      </c>
      <c r="AL27" s="2">
        <v>0</v>
      </c>
      <c r="AM27" s="2">
        <v>1.03356286</v>
      </c>
      <c r="AN27" s="2">
        <v>1.684398453</v>
      </c>
      <c r="AO27" s="2">
        <v>0</v>
      </c>
    </row>
    <row r="28" spans="1:41" x14ac:dyDescent="0.4">
      <c r="A28" s="1">
        <v>3</v>
      </c>
      <c r="B28" s="1" t="s">
        <v>38</v>
      </c>
      <c r="C28" s="1">
        <v>2</v>
      </c>
      <c r="D28" s="1">
        <v>47</v>
      </c>
      <c r="E28" s="1">
        <v>1</v>
      </c>
      <c r="F28" s="3">
        <v>0</v>
      </c>
      <c r="G28" s="4">
        <v>184258.69</v>
      </c>
      <c r="H28" s="4">
        <v>2107149.36</v>
      </c>
      <c r="I28" s="4">
        <v>0</v>
      </c>
      <c r="J28" s="4">
        <v>788154.4</v>
      </c>
      <c r="K28" s="4">
        <v>0</v>
      </c>
      <c r="L28" s="4">
        <v>561.46</v>
      </c>
      <c r="M28" s="4">
        <v>64727.62</v>
      </c>
      <c r="N28" s="4">
        <v>108855.93</v>
      </c>
      <c r="O28" s="4">
        <v>492615.44</v>
      </c>
      <c r="P28" s="4">
        <v>222715.24</v>
      </c>
      <c r="Q28" s="4">
        <v>302081.96999999997</v>
      </c>
      <c r="R28" s="4">
        <v>155737.37</v>
      </c>
      <c r="S28" s="4">
        <v>176985.81</v>
      </c>
      <c r="T28" s="4">
        <f t="shared" si="1"/>
        <v>4603843.2899999991</v>
      </c>
      <c r="U28" s="6">
        <v>148166372.94999999</v>
      </c>
      <c r="V28" s="3">
        <v>0</v>
      </c>
      <c r="W28" s="1">
        <v>0</v>
      </c>
      <c r="X28" s="4">
        <v>0</v>
      </c>
      <c r="Y28" s="4">
        <v>0</v>
      </c>
      <c r="Z28" s="4">
        <v>195.81</v>
      </c>
      <c r="AA28" s="4">
        <v>0</v>
      </c>
      <c r="AB28" s="1">
        <v>0</v>
      </c>
      <c r="AC28" s="4">
        <v>0</v>
      </c>
      <c r="AD28" s="4">
        <v>0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f t="shared" si="0"/>
        <v>195.81</v>
      </c>
      <c r="AK28" s="4">
        <v>1350865.41</v>
      </c>
      <c r="AL28" s="2">
        <v>0</v>
      </c>
      <c r="AM28" s="2">
        <v>3.4849602019999999</v>
      </c>
      <c r="AN28" s="2">
        <v>2.7295411920000001</v>
      </c>
      <c r="AO28" s="2">
        <v>0</v>
      </c>
    </row>
    <row r="29" spans="1:41" x14ac:dyDescent="0.4">
      <c r="A29" s="1">
        <v>4</v>
      </c>
      <c r="B29" s="1" t="s">
        <v>38</v>
      </c>
      <c r="C29" s="1">
        <v>2</v>
      </c>
      <c r="D29" s="1">
        <v>25</v>
      </c>
      <c r="E29" s="1">
        <v>1</v>
      </c>
      <c r="F29" s="3">
        <v>0</v>
      </c>
      <c r="G29" s="4">
        <v>0</v>
      </c>
      <c r="H29" s="4">
        <v>1303846.54</v>
      </c>
      <c r="I29" s="4">
        <v>1212.3800000000001</v>
      </c>
      <c r="J29" s="4">
        <v>725596.36</v>
      </c>
      <c r="K29" s="4">
        <v>10175.27</v>
      </c>
      <c r="L29" s="4">
        <v>0</v>
      </c>
      <c r="M29" s="4">
        <v>2431.91</v>
      </c>
      <c r="N29" s="4">
        <v>635420.32999999996</v>
      </c>
      <c r="O29" s="4">
        <v>45775.45</v>
      </c>
      <c r="P29" s="4">
        <v>1014698.21</v>
      </c>
      <c r="Q29" s="4">
        <v>30925.599999999999</v>
      </c>
      <c r="R29" s="4">
        <v>29343.14</v>
      </c>
      <c r="S29" s="4">
        <v>0</v>
      </c>
      <c r="T29" s="4">
        <f t="shared" si="1"/>
        <v>3799425.19</v>
      </c>
      <c r="U29" s="6">
        <v>912183899.53999996</v>
      </c>
      <c r="V29" s="3">
        <v>0</v>
      </c>
      <c r="W29" s="1">
        <v>0</v>
      </c>
      <c r="X29" s="4">
        <v>0</v>
      </c>
      <c r="Y29" s="4">
        <v>0</v>
      </c>
      <c r="Z29" s="4">
        <v>375.1</v>
      </c>
      <c r="AA29" s="4">
        <v>0</v>
      </c>
      <c r="AB29" s="1">
        <v>0</v>
      </c>
      <c r="AC29" s="4">
        <v>0</v>
      </c>
      <c r="AD29" s="4">
        <v>0</v>
      </c>
      <c r="AE29" s="4">
        <v>0</v>
      </c>
      <c r="AF29" s="4">
        <v>11567.58</v>
      </c>
      <c r="AG29" s="4">
        <v>0</v>
      </c>
      <c r="AH29" s="4">
        <v>0</v>
      </c>
      <c r="AI29" s="4">
        <v>0</v>
      </c>
      <c r="AJ29" s="4">
        <f t="shared" si="0"/>
        <v>11942.68</v>
      </c>
      <c r="AK29" s="4">
        <v>2071039.34</v>
      </c>
      <c r="AL29" s="2">
        <v>0</v>
      </c>
      <c r="AM29" s="2">
        <v>2.975969359</v>
      </c>
      <c r="AN29" s="2">
        <v>3.0879610529999999</v>
      </c>
      <c r="AO29" s="2">
        <v>0</v>
      </c>
    </row>
    <row r="30" spans="1:41" x14ac:dyDescent="0.4">
      <c r="A30" s="1">
        <v>7</v>
      </c>
      <c r="B30" s="1" t="s">
        <v>38</v>
      </c>
      <c r="C30" s="1">
        <v>2</v>
      </c>
      <c r="D30" s="1">
        <v>26</v>
      </c>
      <c r="E30" s="1">
        <v>1</v>
      </c>
      <c r="F30" s="3">
        <v>0</v>
      </c>
      <c r="G30" s="4">
        <v>0</v>
      </c>
      <c r="H30" s="4">
        <v>99364.479999999996</v>
      </c>
      <c r="I30" s="4">
        <v>0</v>
      </c>
      <c r="J30" s="4">
        <v>73514.37</v>
      </c>
      <c r="K30" s="4">
        <v>0</v>
      </c>
      <c r="L30" s="4">
        <v>1668.79</v>
      </c>
      <c r="M30" s="4">
        <v>0</v>
      </c>
      <c r="N30" s="4">
        <v>4817.68</v>
      </c>
      <c r="O30" s="4">
        <v>245.04</v>
      </c>
      <c r="P30" s="4">
        <v>20461</v>
      </c>
      <c r="Q30" s="4">
        <v>7293.71</v>
      </c>
      <c r="R30" s="4">
        <v>0</v>
      </c>
      <c r="S30" s="4">
        <v>287.63</v>
      </c>
      <c r="T30" s="4">
        <f t="shared" si="1"/>
        <v>207652.69999999998</v>
      </c>
      <c r="U30" s="6">
        <v>24685797.559999999</v>
      </c>
      <c r="V30" s="3">
        <v>0</v>
      </c>
      <c r="W30" s="1">
        <v>0</v>
      </c>
      <c r="X30" s="4">
        <v>0</v>
      </c>
      <c r="Y30" s="4">
        <v>0</v>
      </c>
      <c r="Z30" s="4">
        <v>512.72</v>
      </c>
      <c r="AA30" s="4">
        <v>0</v>
      </c>
      <c r="AB30" s="1">
        <v>0</v>
      </c>
      <c r="AC30" s="4">
        <v>0</v>
      </c>
      <c r="AD30" s="4">
        <v>0</v>
      </c>
      <c r="AE30" s="4">
        <v>12041.91</v>
      </c>
      <c r="AF30" s="4">
        <v>0</v>
      </c>
      <c r="AG30" s="4">
        <v>0</v>
      </c>
      <c r="AH30" s="4">
        <v>0</v>
      </c>
      <c r="AI30" s="4">
        <v>0</v>
      </c>
      <c r="AJ30" s="4">
        <f t="shared" si="0"/>
        <v>12554.63</v>
      </c>
      <c r="AK30" s="4">
        <v>1346807.48</v>
      </c>
      <c r="AL30" s="2">
        <v>12041.91</v>
      </c>
      <c r="AM30" s="2">
        <v>2.4188727299999999</v>
      </c>
      <c r="AN30" s="2">
        <v>2.2370941289999999</v>
      </c>
      <c r="AO30" s="2">
        <v>7.9987219999999998E-2</v>
      </c>
    </row>
    <row r="31" spans="1:41" x14ac:dyDescent="0.4">
      <c r="A31" s="1">
        <v>8</v>
      </c>
      <c r="B31" s="1" t="s">
        <v>38</v>
      </c>
      <c r="C31" s="1">
        <v>2</v>
      </c>
      <c r="D31" s="1">
        <v>27</v>
      </c>
      <c r="E31" s="1">
        <v>1</v>
      </c>
      <c r="F31" s="3">
        <v>0</v>
      </c>
      <c r="G31" s="4">
        <v>0</v>
      </c>
      <c r="H31" s="4">
        <v>644100.02</v>
      </c>
      <c r="I31" s="4">
        <v>0</v>
      </c>
      <c r="J31" s="4">
        <v>802410.78</v>
      </c>
      <c r="K31" s="4">
        <v>2828.84</v>
      </c>
      <c r="L31" s="4">
        <v>0</v>
      </c>
      <c r="M31" s="4">
        <v>31484.44</v>
      </c>
      <c r="N31" s="4">
        <v>71220.929999999993</v>
      </c>
      <c r="O31" s="4">
        <v>176807.25</v>
      </c>
      <c r="P31" s="4">
        <v>95139.8</v>
      </c>
      <c r="Q31" s="4">
        <v>46900.34</v>
      </c>
      <c r="R31" s="4">
        <v>126.77</v>
      </c>
      <c r="S31" s="4">
        <v>0</v>
      </c>
      <c r="T31" s="4">
        <f t="shared" si="1"/>
        <v>1871019.1700000002</v>
      </c>
      <c r="U31" s="6">
        <v>337151150.44999999</v>
      </c>
      <c r="V31" s="3">
        <v>0</v>
      </c>
      <c r="W31" s="1">
        <v>0</v>
      </c>
      <c r="X31" s="4">
        <v>0</v>
      </c>
      <c r="Y31" s="4">
        <v>0</v>
      </c>
      <c r="Z31" s="4">
        <v>0</v>
      </c>
      <c r="AA31" s="4">
        <v>0</v>
      </c>
      <c r="AB31" s="1">
        <v>0</v>
      </c>
      <c r="AC31" s="4">
        <v>0</v>
      </c>
      <c r="AD31" s="4">
        <v>7404.87</v>
      </c>
      <c r="AE31" s="4">
        <v>3201.34</v>
      </c>
      <c r="AF31" s="4">
        <v>0</v>
      </c>
      <c r="AG31" s="4">
        <v>0</v>
      </c>
      <c r="AH31" s="4">
        <v>0</v>
      </c>
      <c r="AI31" s="4">
        <v>0</v>
      </c>
      <c r="AJ31" s="4">
        <f t="shared" si="0"/>
        <v>10606.21</v>
      </c>
      <c r="AK31" s="4">
        <v>1283693.31</v>
      </c>
      <c r="AL31" s="2">
        <v>10606.21</v>
      </c>
      <c r="AM31" s="2">
        <v>2.8012389049999999</v>
      </c>
      <c r="AN31" s="2">
        <v>2.724059064</v>
      </c>
      <c r="AO31" s="2">
        <v>1.224824481</v>
      </c>
    </row>
    <row r="32" spans="1:41" x14ac:dyDescent="0.4">
      <c r="A32" s="1">
        <v>11</v>
      </c>
      <c r="B32" s="1" t="s">
        <v>38</v>
      </c>
      <c r="C32" s="1">
        <v>2</v>
      </c>
      <c r="D32" s="1">
        <v>55</v>
      </c>
      <c r="E32" s="1">
        <v>1</v>
      </c>
      <c r="F32" s="3">
        <v>0</v>
      </c>
      <c r="G32" s="4">
        <v>2385889</v>
      </c>
      <c r="H32" s="4">
        <v>1685630</v>
      </c>
      <c r="I32" s="4">
        <v>0</v>
      </c>
      <c r="J32" s="4">
        <v>10360016</v>
      </c>
      <c r="K32" s="4">
        <v>3837</v>
      </c>
      <c r="L32" s="4">
        <v>0</v>
      </c>
      <c r="M32" s="4">
        <v>640309</v>
      </c>
      <c r="N32" s="4">
        <v>315245</v>
      </c>
      <c r="O32" s="4">
        <v>1013964</v>
      </c>
      <c r="P32" s="4">
        <v>787589</v>
      </c>
      <c r="Q32" s="4">
        <v>2027</v>
      </c>
      <c r="R32" s="4">
        <v>819069</v>
      </c>
      <c r="S32" s="4">
        <v>120865</v>
      </c>
      <c r="T32" s="4">
        <f t="shared" si="1"/>
        <v>18134440</v>
      </c>
      <c r="U32" s="6">
        <v>1120198903</v>
      </c>
      <c r="V32" s="3">
        <v>0</v>
      </c>
      <c r="W32" s="1">
        <v>0</v>
      </c>
      <c r="X32" s="4">
        <v>0</v>
      </c>
      <c r="Y32" s="4">
        <v>0</v>
      </c>
      <c r="Z32" s="4">
        <v>739</v>
      </c>
      <c r="AA32" s="4">
        <v>0</v>
      </c>
      <c r="AB32" s="1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f t="shared" si="0"/>
        <v>739</v>
      </c>
      <c r="AK32" s="4">
        <v>0</v>
      </c>
      <c r="AL32" s="2">
        <v>0</v>
      </c>
      <c r="AM32" s="2">
        <v>2.939192222</v>
      </c>
      <c r="AN32" s="2">
        <v>0.482015152</v>
      </c>
      <c r="AO32" s="2">
        <v>0</v>
      </c>
    </row>
    <row r="33" spans="1:41" x14ac:dyDescent="0.4">
      <c r="A33" s="1">
        <v>12</v>
      </c>
      <c r="B33" s="1" t="s">
        <v>38</v>
      </c>
      <c r="C33" s="1">
        <v>2</v>
      </c>
      <c r="D33" s="1">
        <v>20</v>
      </c>
      <c r="E33" s="1">
        <v>1</v>
      </c>
      <c r="F33" s="3">
        <v>4289150</v>
      </c>
      <c r="G33" s="4">
        <v>29342665</v>
      </c>
      <c r="H33" s="4">
        <v>36845582</v>
      </c>
      <c r="I33" s="4">
        <v>0</v>
      </c>
      <c r="J33" s="4">
        <v>20557802</v>
      </c>
      <c r="K33" s="4">
        <v>1314</v>
      </c>
      <c r="L33" s="4">
        <v>0</v>
      </c>
      <c r="M33" s="4">
        <v>1474307</v>
      </c>
      <c r="N33" s="4">
        <v>3721552</v>
      </c>
      <c r="O33" s="4">
        <v>890414</v>
      </c>
      <c r="P33" s="4">
        <v>8407944</v>
      </c>
      <c r="Q33" s="4">
        <v>2175459</v>
      </c>
      <c r="R33" s="4">
        <v>1130588</v>
      </c>
      <c r="S33" s="4">
        <v>0</v>
      </c>
      <c r="T33" s="4">
        <f t="shared" si="1"/>
        <v>108836777</v>
      </c>
      <c r="U33" s="6">
        <v>6601911804</v>
      </c>
      <c r="V33" s="3">
        <v>0</v>
      </c>
      <c r="W33" s="1">
        <v>0</v>
      </c>
      <c r="X33" s="4">
        <v>0</v>
      </c>
      <c r="Y33" s="4">
        <v>0</v>
      </c>
      <c r="Z33" s="4">
        <v>815</v>
      </c>
      <c r="AA33" s="4">
        <v>0</v>
      </c>
      <c r="AB33" s="1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f t="shared" si="0"/>
        <v>815</v>
      </c>
      <c r="AK33" s="4">
        <v>0</v>
      </c>
      <c r="AL33" s="2">
        <v>0</v>
      </c>
      <c r="AM33" s="2">
        <v>3.2704309899999999</v>
      </c>
      <c r="AN33" s="2">
        <v>3.3538783109999999</v>
      </c>
      <c r="AO33" s="2">
        <v>0</v>
      </c>
    </row>
    <row r="34" spans="1:41" x14ac:dyDescent="0.4">
      <c r="A34" s="1">
        <v>13</v>
      </c>
      <c r="B34" s="1" t="s">
        <v>38</v>
      </c>
      <c r="C34" s="1">
        <v>2</v>
      </c>
      <c r="D34" s="1">
        <v>26</v>
      </c>
      <c r="E34" s="1">
        <v>1</v>
      </c>
      <c r="F34" s="3">
        <v>0</v>
      </c>
      <c r="G34" s="4">
        <v>2474203</v>
      </c>
      <c r="H34" s="4">
        <v>29233505</v>
      </c>
      <c r="I34" s="4">
        <v>1138</v>
      </c>
      <c r="J34" s="4">
        <v>26742051</v>
      </c>
      <c r="K34" s="4">
        <v>4161</v>
      </c>
      <c r="L34" s="4">
        <v>0</v>
      </c>
      <c r="M34" s="4">
        <v>881049</v>
      </c>
      <c r="N34" s="4">
        <v>8259</v>
      </c>
      <c r="O34" s="4">
        <v>736302</v>
      </c>
      <c r="P34" s="4">
        <v>3504870</v>
      </c>
      <c r="Q34" s="4">
        <v>615339</v>
      </c>
      <c r="R34" s="4">
        <v>8597</v>
      </c>
      <c r="S34" s="4">
        <v>0</v>
      </c>
      <c r="T34" s="4">
        <f t="shared" si="1"/>
        <v>64209474</v>
      </c>
      <c r="U34" s="6">
        <v>5939713899</v>
      </c>
      <c r="V34" s="3">
        <v>0</v>
      </c>
      <c r="W34" s="1">
        <v>0</v>
      </c>
      <c r="X34" s="4">
        <v>0</v>
      </c>
      <c r="Y34" s="4">
        <v>0</v>
      </c>
      <c r="Z34" s="4">
        <v>954</v>
      </c>
      <c r="AA34" s="4">
        <v>3016</v>
      </c>
      <c r="AB34" s="1">
        <v>0</v>
      </c>
      <c r="AC34" s="4">
        <v>0</v>
      </c>
      <c r="AD34" s="4">
        <v>0</v>
      </c>
      <c r="AE34" s="4">
        <v>5268</v>
      </c>
      <c r="AF34" s="4">
        <v>0</v>
      </c>
      <c r="AG34" s="4">
        <v>0</v>
      </c>
      <c r="AH34" s="4">
        <v>0</v>
      </c>
      <c r="AI34" s="4">
        <v>0</v>
      </c>
      <c r="AJ34" s="4">
        <f t="shared" si="0"/>
        <v>9238</v>
      </c>
      <c r="AK34" s="4">
        <v>651435</v>
      </c>
      <c r="AL34" s="2">
        <v>5268</v>
      </c>
      <c r="AM34" s="2">
        <v>2.3300677969999999</v>
      </c>
      <c r="AN34" s="2">
        <v>2.5638256089999998</v>
      </c>
      <c r="AO34" s="2">
        <v>0.87184142399999998</v>
      </c>
    </row>
    <row r="35" spans="1:41" x14ac:dyDescent="0.4">
      <c r="A35" s="1">
        <v>14</v>
      </c>
      <c r="B35" s="1" t="s">
        <v>38</v>
      </c>
      <c r="C35" s="1">
        <v>2</v>
      </c>
      <c r="D35" s="1">
        <v>32</v>
      </c>
      <c r="E35" s="1">
        <v>2</v>
      </c>
      <c r="F35" s="3">
        <v>105885</v>
      </c>
      <c r="G35" s="4">
        <v>64529881</v>
      </c>
      <c r="H35" s="4">
        <v>21497173</v>
      </c>
      <c r="I35" s="4">
        <v>0</v>
      </c>
      <c r="J35" s="4">
        <v>26360819</v>
      </c>
      <c r="K35" s="4">
        <v>306974</v>
      </c>
      <c r="L35" s="4">
        <v>0</v>
      </c>
      <c r="M35" s="4">
        <v>1551499</v>
      </c>
      <c r="N35" s="4">
        <v>60966503</v>
      </c>
      <c r="O35" s="4">
        <v>6625656</v>
      </c>
      <c r="P35" s="4">
        <v>9268102</v>
      </c>
      <c r="Q35" s="4">
        <v>2895389</v>
      </c>
      <c r="R35" s="4">
        <v>4237360</v>
      </c>
      <c r="S35" s="4">
        <v>12655670</v>
      </c>
      <c r="T35" s="4">
        <f t="shared" si="1"/>
        <v>211000911</v>
      </c>
      <c r="U35" s="6">
        <v>7126185355</v>
      </c>
      <c r="V35" s="3">
        <v>0</v>
      </c>
      <c r="W35" s="1">
        <v>0</v>
      </c>
      <c r="X35" s="4">
        <v>0</v>
      </c>
      <c r="Y35" s="4">
        <v>0</v>
      </c>
      <c r="Z35" s="4">
        <v>695</v>
      </c>
      <c r="AA35" s="4">
        <v>0</v>
      </c>
      <c r="AB35" s="1">
        <v>0</v>
      </c>
      <c r="AC35" s="4">
        <v>14912</v>
      </c>
      <c r="AD35" s="4">
        <v>0</v>
      </c>
      <c r="AE35" s="4">
        <v>0</v>
      </c>
      <c r="AF35" s="4">
        <v>0</v>
      </c>
      <c r="AG35" s="4">
        <v>0</v>
      </c>
      <c r="AH35" s="4">
        <v>0</v>
      </c>
      <c r="AI35" s="4">
        <v>0</v>
      </c>
      <c r="AJ35" s="4">
        <f t="shared" si="0"/>
        <v>15607</v>
      </c>
      <c r="AK35" s="4">
        <v>579198</v>
      </c>
      <c r="AL35" s="2">
        <v>14912</v>
      </c>
      <c r="AM35" s="2">
        <v>3.626373091</v>
      </c>
      <c r="AN35" s="2">
        <v>3.883055975</v>
      </c>
      <c r="AO35" s="2">
        <v>0</v>
      </c>
    </row>
    <row r="36" spans="1:41" x14ac:dyDescent="0.4">
      <c r="A36" s="1">
        <v>16</v>
      </c>
      <c r="B36" s="1" t="s">
        <v>39</v>
      </c>
      <c r="C36" s="1">
        <v>1</v>
      </c>
      <c r="D36" s="1">
        <v>29</v>
      </c>
      <c r="E36" s="1">
        <v>2</v>
      </c>
      <c r="F36" s="3">
        <v>698</v>
      </c>
      <c r="G36" s="4">
        <v>8460414</v>
      </c>
      <c r="H36" s="4">
        <v>19080754</v>
      </c>
      <c r="I36" s="4">
        <v>0</v>
      </c>
      <c r="J36" s="4">
        <v>19168728</v>
      </c>
      <c r="K36" s="4">
        <v>59469</v>
      </c>
      <c r="L36" s="4">
        <v>0</v>
      </c>
      <c r="M36" s="4">
        <v>1611904</v>
      </c>
      <c r="N36" s="4">
        <v>40285657</v>
      </c>
      <c r="O36" s="4">
        <v>4125374</v>
      </c>
      <c r="P36" s="4">
        <v>4074166</v>
      </c>
      <c r="Q36" s="4">
        <v>8934306</v>
      </c>
      <c r="R36" s="4">
        <v>1034086</v>
      </c>
      <c r="S36" s="4">
        <v>5409641</v>
      </c>
      <c r="T36" s="4">
        <f t="shared" si="1"/>
        <v>112245197</v>
      </c>
      <c r="U36" s="6">
        <v>2209713322</v>
      </c>
      <c r="V36" s="3">
        <v>0</v>
      </c>
      <c r="W36" s="1">
        <v>0</v>
      </c>
      <c r="X36" s="4">
        <v>0</v>
      </c>
      <c r="Y36" s="4">
        <v>0</v>
      </c>
      <c r="Z36" s="4">
        <v>289</v>
      </c>
      <c r="AA36" s="4">
        <v>0</v>
      </c>
      <c r="AB36" s="1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0</v>
      </c>
      <c r="AJ36" s="4">
        <f t="shared" si="0"/>
        <v>289</v>
      </c>
      <c r="AK36" s="4">
        <v>591534</v>
      </c>
      <c r="AL36" s="2">
        <v>0</v>
      </c>
      <c r="AM36" s="2">
        <v>3.7264198849999999</v>
      </c>
      <c r="AN36" s="2">
        <v>3.6297009</v>
      </c>
      <c r="AO36" s="2">
        <v>0</v>
      </c>
    </row>
    <row r="37" spans="1:41" x14ac:dyDescent="0.4">
      <c r="A37" s="1">
        <v>21</v>
      </c>
      <c r="B37" s="1" t="s">
        <v>39</v>
      </c>
      <c r="C37" s="1">
        <v>1</v>
      </c>
      <c r="D37" s="1">
        <v>39</v>
      </c>
      <c r="E37" s="1">
        <v>1</v>
      </c>
      <c r="F37" s="3">
        <v>1140</v>
      </c>
      <c r="G37" s="4">
        <v>69929</v>
      </c>
      <c r="H37" s="4">
        <v>2798980</v>
      </c>
      <c r="I37" s="4">
        <v>0</v>
      </c>
      <c r="J37" s="4">
        <v>3462924</v>
      </c>
      <c r="K37" s="4">
        <v>534</v>
      </c>
      <c r="L37" s="4">
        <v>0</v>
      </c>
      <c r="M37" s="4">
        <v>509118</v>
      </c>
      <c r="N37" s="4">
        <v>48607</v>
      </c>
      <c r="O37" s="4">
        <v>1144358</v>
      </c>
      <c r="P37" s="4">
        <v>188485</v>
      </c>
      <c r="Q37" s="4">
        <v>223708</v>
      </c>
      <c r="R37" s="4">
        <v>20327</v>
      </c>
      <c r="S37" s="4">
        <v>24411</v>
      </c>
      <c r="T37" s="4">
        <f t="shared" si="1"/>
        <v>8492521</v>
      </c>
      <c r="U37" s="6">
        <v>1983293334</v>
      </c>
      <c r="V37" s="3">
        <v>0</v>
      </c>
      <c r="W37" s="1">
        <v>0</v>
      </c>
      <c r="X37" s="4">
        <v>0</v>
      </c>
      <c r="Y37" s="4">
        <v>0</v>
      </c>
      <c r="Z37" s="4">
        <v>2403</v>
      </c>
      <c r="AA37" s="4">
        <v>0</v>
      </c>
      <c r="AB37" s="1">
        <v>0</v>
      </c>
      <c r="AC37" s="4">
        <v>0</v>
      </c>
      <c r="AD37" s="4">
        <v>14987</v>
      </c>
      <c r="AE37" s="4">
        <v>2879</v>
      </c>
      <c r="AF37" s="4">
        <v>0</v>
      </c>
      <c r="AG37" s="4">
        <v>2907</v>
      </c>
      <c r="AH37" s="4">
        <v>0</v>
      </c>
      <c r="AI37" s="4">
        <v>0</v>
      </c>
      <c r="AJ37" s="4">
        <f t="shared" si="0"/>
        <v>23176</v>
      </c>
      <c r="AK37" s="4">
        <v>1752496</v>
      </c>
      <c r="AL37" s="2">
        <v>17866</v>
      </c>
      <c r="AM37" s="2">
        <v>2.9045036940000002</v>
      </c>
      <c r="AN37" s="2">
        <v>3.3609279029999999</v>
      </c>
      <c r="AO37" s="2">
        <v>1.6028136900000001</v>
      </c>
    </row>
    <row r="38" spans="1:41" x14ac:dyDescent="0.4">
      <c r="A38" s="1">
        <v>24</v>
      </c>
      <c r="B38" s="1" t="s">
        <v>38</v>
      </c>
      <c r="C38" s="1">
        <v>2</v>
      </c>
      <c r="D38" s="1">
        <v>49</v>
      </c>
      <c r="E38" s="1">
        <v>1</v>
      </c>
      <c r="F38" s="3">
        <v>0</v>
      </c>
      <c r="G38" s="4">
        <v>36135</v>
      </c>
      <c r="H38" s="4">
        <v>16741096</v>
      </c>
      <c r="I38" s="4">
        <v>16803</v>
      </c>
      <c r="J38" s="4">
        <v>6195802</v>
      </c>
      <c r="K38" s="4">
        <v>204227</v>
      </c>
      <c r="L38" s="4">
        <v>50698</v>
      </c>
      <c r="M38" s="4">
        <v>2206</v>
      </c>
      <c r="N38" s="4">
        <v>32566</v>
      </c>
      <c r="O38" s="4">
        <v>441196</v>
      </c>
      <c r="P38" s="4">
        <v>251374</v>
      </c>
      <c r="Q38" s="4">
        <v>1394732</v>
      </c>
      <c r="R38" s="4">
        <v>1930</v>
      </c>
      <c r="S38" s="4">
        <v>10167</v>
      </c>
      <c r="T38" s="4">
        <f t="shared" si="1"/>
        <v>25378932</v>
      </c>
      <c r="U38" s="6">
        <v>2522237866</v>
      </c>
      <c r="V38" s="3">
        <v>0</v>
      </c>
      <c r="W38" s="1">
        <v>0</v>
      </c>
      <c r="X38" s="4">
        <v>6920</v>
      </c>
      <c r="Y38" s="4">
        <v>0</v>
      </c>
      <c r="Z38" s="4">
        <v>3339</v>
      </c>
      <c r="AA38" s="4">
        <v>0</v>
      </c>
      <c r="AB38" s="1">
        <v>0</v>
      </c>
      <c r="AC38" s="4">
        <v>0</v>
      </c>
      <c r="AD38" s="4">
        <v>0</v>
      </c>
      <c r="AE38" s="4">
        <v>2995</v>
      </c>
      <c r="AF38" s="4">
        <v>0</v>
      </c>
      <c r="AG38" s="4">
        <v>3522</v>
      </c>
      <c r="AH38" s="4">
        <v>0</v>
      </c>
      <c r="AI38" s="4">
        <v>0</v>
      </c>
      <c r="AJ38" s="4">
        <f t="shared" si="0"/>
        <v>16776</v>
      </c>
      <c r="AK38" s="4">
        <v>1772011</v>
      </c>
      <c r="AL38" s="2">
        <v>2995</v>
      </c>
      <c r="AM38" s="2">
        <v>1.9457828589999999</v>
      </c>
      <c r="AN38" s="2">
        <v>2.12704775</v>
      </c>
      <c r="AO38" s="2">
        <v>2.6022638050000002</v>
      </c>
    </row>
    <row r="39" spans="1:41" x14ac:dyDescent="0.4">
      <c r="A39" s="1">
        <v>29</v>
      </c>
      <c r="B39" s="1" t="s">
        <v>39</v>
      </c>
      <c r="C39" s="1">
        <v>1</v>
      </c>
      <c r="D39" s="1">
        <v>31</v>
      </c>
      <c r="E39" s="1">
        <v>1</v>
      </c>
      <c r="F39" s="3">
        <v>0</v>
      </c>
      <c r="G39" s="4">
        <v>18372.285264069647</v>
      </c>
      <c r="H39" s="4">
        <v>838075.43335160799</v>
      </c>
      <c r="I39" s="4">
        <v>0</v>
      </c>
      <c r="J39" s="4">
        <v>1497161.4048862734</v>
      </c>
      <c r="K39" s="4">
        <v>8364.0285091458918</v>
      </c>
      <c r="L39" s="4">
        <v>0</v>
      </c>
      <c r="M39" s="4">
        <v>171849.75377024748</v>
      </c>
      <c r="N39" s="4">
        <v>24179.345689838443</v>
      </c>
      <c r="O39" s="4">
        <v>78472.698332832922</v>
      </c>
      <c r="P39" s="4">
        <v>65812.450389733203</v>
      </c>
      <c r="Q39" s="4">
        <v>63500.743359686232</v>
      </c>
      <c r="R39" s="4">
        <v>777.57273594043215</v>
      </c>
      <c r="S39" s="4">
        <v>5212.4845359121855</v>
      </c>
      <c r="T39" s="4">
        <f t="shared" si="1"/>
        <v>2771778.200825288</v>
      </c>
      <c r="U39" s="6">
        <v>225143959.09553629</v>
      </c>
      <c r="V39" s="3">
        <v>0</v>
      </c>
      <c r="W39" s="1">
        <v>0</v>
      </c>
      <c r="X39" s="4">
        <v>0</v>
      </c>
      <c r="Y39" s="4">
        <v>0</v>
      </c>
      <c r="Z39" s="4">
        <v>1384</v>
      </c>
      <c r="AA39" s="4">
        <v>3309</v>
      </c>
      <c r="AB39" s="1">
        <v>10795</v>
      </c>
      <c r="AC39" s="4">
        <v>0</v>
      </c>
      <c r="AD39" s="4">
        <v>13931</v>
      </c>
      <c r="AE39" s="4">
        <v>0</v>
      </c>
      <c r="AF39" s="4">
        <v>0</v>
      </c>
      <c r="AG39" s="4">
        <v>0</v>
      </c>
      <c r="AH39" s="4">
        <v>2066</v>
      </c>
      <c r="AI39" s="4">
        <v>0</v>
      </c>
      <c r="AJ39" s="4">
        <f t="shared" si="0"/>
        <v>31485</v>
      </c>
      <c r="AK39" s="4">
        <v>1887913</v>
      </c>
      <c r="AL39" s="2">
        <v>13931</v>
      </c>
      <c r="AM39" s="2">
        <v>2.4984197369999999</v>
      </c>
      <c r="AN39" s="2">
        <v>2.3890085860000001</v>
      </c>
      <c r="AO39" s="2">
        <v>1.4485692649999999</v>
      </c>
    </row>
    <row r="40" spans="1:41" x14ac:dyDescent="0.4">
      <c r="A40" s="1">
        <v>32</v>
      </c>
      <c r="B40" s="1" t="s">
        <v>38</v>
      </c>
      <c r="C40" s="1">
        <v>2</v>
      </c>
      <c r="D40" s="1">
        <v>32</v>
      </c>
      <c r="E40" s="1">
        <v>1</v>
      </c>
      <c r="F40" s="3">
        <v>0</v>
      </c>
      <c r="G40" s="4">
        <v>0</v>
      </c>
      <c r="H40" s="4">
        <v>46109</v>
      </c>
      <c r="I40" s="4">
        <v>0</v>
      </c>
      <c r="J40" s="4">
        <v>1888474</v>
      </c>
      <c r="K40" s="4">
        <v>12950</v>
      </c>
      <c r="L40" s="4">
        <v>0</v>
      </c>
      <c r="M40" s="4">
        <v>1903</v>
      </c>
      <c r="N40" s="4">
        <v>2585</v>
      </c>
      <c r="O40" s="4">
        <v>26223</v>
      </c>
      <c r="P40" s="4">
        <v>325270</v>
      </c>
      <c r="Q40" s="4">
        <v>6439</v>
      </c>
      <c r="R40" s="4">
        <v>6657</v>
      </c>
      <c r="S40" s="4">
        <v>0</v>
      </c>
      <c r="T40" s="4">
        <f t="shared" si="1"/>
        <v>2316610</v>
      </c>
      <c r="U40" s="6">
        <v>400094306</v>
      </c>
      <c r="V40" s="3">
        <v>0</v>
      </c>
      <c r="W40" s="1">
        <v>0</v>
      </c>
      <c r="X40" s="4">
        <v>1937</v>
      </c>
      <c r="Y40" s="4">
        <v>0</v>
      </c>
      <c r="Z40" s="4">
        <v>0</v>
      </c>
      <c r="AA40" s="4">
        <v>5968</v>
      </c>
      <c r="AB40" s="1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f t="shared" si="0"/>
        <v>7905</v>
      </c>
      <c r="AK40" s="4">
        <v>990321</v>
      </c>
      <c r="AL40" s="2">
        <v>0</v>
      </c>
      <c r="AM40" s="2">
        <v>1.2929975309999999</v>
      </c>
      <c r="AN40" s="2">
        <v>0.775473415</v>
      </c>
      <c r="AO40" s="2">
        <v>0</v>
      </c>
    </row>
    <row r="41" spans="1:41" x14ac:dyDescent="0.4">
      <c r="A41" s="1">
        <v>34</v>
      </c>
      <c r="B41" s="1" t="s">
        <v>38</v>
      </c>
      <c r="C41" s="1">
        <v>2</v>
      </c>
      <c r="D41" s="1">
        <v>41</v>
      </c>
      <c r="E41" s="1">
        <v>1</v>
      </c>
      <c r="F41" s="3">
        <v>0</v>
      </c>
      <c r="G41" s="4">
        <v>192</v>
      </c>
      <c r="H41" s="4">
        <v>977582</v>
      </c>
      <c r="I41" s="4">
        <v>0</v>
      </c>
      <c r="J41" s="4">
        <v>9952907</v>
      </c>
      <c r="K41" s="4">
        <v>323</v>
      </c>
      <c r="L41" s="4">
        <v>0</v>
      </c>
      <c r="M41" s="4">
        <v>0</v>
      </c>
      <c r="N41" s="4">
        <v>2331</v>
      </c>
      <c r="O41" s="4">
        <v>0</v>
      </c>
      <c r="P41" s="4">
        <v>252398</v>
      </c>
      <c r="Q41" s="4">
        <v>65648</v>
      </c>
      <c r="R41" s="4">
        <v>42196</v>
      </c>
      <c r="S41" s="4">
        <v>0</v>
      </c>
      <c r="T41" s="4">
        <f t="shared" si="1"/>
        <v>11293577</v>
      </c>
      <c r="U41" s="6">
        <v>1431362343</v>
      </c>
      <c r="V41" s="3">
        <v>0</v>
      </c>
      <c r="W41" s="1">
        <v>0</v>
      </c>
      <c r="X41" s="4">
        <v>0</v>
      </c>
      <c r="Y41" s="4">
        <v>0</v>
      </c>
      <c r="Z41" s="4">
        <v>1432</v>
      </c>
      <c r="AA41" s="4">
        <v>0</v>
      </c>
      <c r="AB41" s="1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0</v>
      </c>
      <c r="AI41" s="4">
        <v>0</v>
      </c>
      <c r="AJ41" s="4">
        <f t="shared" si="0"/>
        <v>1432</v>
      </c>
      <c r="AK41" s="4">
        <v>1215219</v>
      </c>
      <c r="AL41" s="2">
        <v>0</v>
      </c>
      <c r="AM41" s="2">
        <v>0.92233321999999995</v>
      </c>
      <c r="AN41" s="2">
        <v>1.1599251719999999</v>
      </c>
      <c r="AO41" s="2">
        <v>0</v>
      </c>
    </row>
    <row r="42" spans="1:41" x14ac:dyDescent="0.4">
      <c r="A42" s="1">
        <v>35</v>
      </c>
      <c r="B42" s="1" t="s">
        <v>38</v>
      </c>
      <c r="C42" s="1">
        <v>2</v>
      </c>
      <c r="D42" s="1">
        <v>29</v>
      </c>
      <c r="E42" s="1">
        <v>2</v>
      </c>
      <c r="F42" s="3">
        <v>0</v>
      </c>
      <c r="G42" s="4">
        <v>0</v>
      </c>
      <c r="H42" s="4">
        <v>12336324</v>
      </c>
      <c r="I42" s="4">
        <v>1011</v>
      </c>
      <c r="J42" s="4">
        <v>5481707</v>
      </c>
      <c r="K42" s="4">
        <v>5386508</v>
      </c>
      <c r="L42" s="4">
        <v>0</v>
      </c>
      <c r="M42" s="4">
        <v>0</v>
      </c>
      <c r="N42" s="4">
        <v>1636</v>
      </c>
      <c r="O42" s="4">
        <v>635</v>
      </c>
      <c r="P42" s="4">
        <v>1912968</v>
      </c>
      <c r="Q42" s="4">
        <v>384797</v>
      </c>
      <c r="R42" s="4">
        <v>95836</v>
      </c>
      <c r="S42" s="4">
        <v>0</v>
      </c>
      <c r="T42" s="4">
        <f t="shared" si="1"/>
        <v>25601422</v>
      </c>
      <c r="U42" s="6">
        <v>3352722436</v>
      </c>
      <c r="V42" s="3">
        <v>0</v>
      </c>
      <c r="W42" s="1">
        <v>0</v>
      </c>
      <c r="X42" s="4">
        <v>0</v>
      </c>
      <c r="Y42" s="4">
        <v>0</v>
      </c>
      <c r="Z42" s="4">
        <v>419</v>
      </c>
      <c r="AA42" s="4">
        <v>0</v>
      </c>
      <c r="AB42" s="1">
        <v>0</v>
      </c>
      <c r="AC42" s="4">
        <v>0</v>
      </c>
      <c r="AD42" s="4">
        <v>0</v>
      </c>
      <c r="AE42" s="4">
        <v>5756</v>
      </c>
      <c r="AF42" s="4">
        <v>42859</v>
      </c>
      <c r="AG42" s="4">
        <v>18926</v>
      </c>
      <c r="AH42" s="4">
        <v>0</v>
      </c>
      <c r="AI42" s="4">
        <v>0</v>
      </c>
      <c r="AJ42" s="4">
        <f t="shared" si="0"/>
        <v>67960</v>
      </c>
      <c r="AK42" s="4">
        <v>909591</v>
      </c>
      <c r="AL42" s="2">
        <v>5756</v>
      </c>
      <c r="AM42" s="2">
        <v>2.5777731309999998</v>
      </c>
      <c r="AN42" s="2">
        <v>2.6476067059999999</v>
      </c>
      <c r="AO42" s="2">
        <v>0</v>
      </c>
    </row>
    <row r="43" spans="1:41" x14ac:dyDescent="0.4">
      <c r="A43" s="1">
        <v>36</v>
      </c>
      <c r="B43" s="1" t="s">
        <v>39</v>
      </c>
      <c r="C43" s="1">
        <v>1</v>
      </c>
      <c r="D43" s="1">
        <v>51</v>
      </c>
      <c r="E43" s="1">
        <v>2</v>
      </c>
      <c r="F43" s="3">
        <v>0</v>
      </c>
      <c r="G43" s="4">
        <v>4815616</v>
      </c>
      <c r="H43" s="4">
        <v>2678035</v>
      </c>
      <c r="I43" s="4">
        <v>0</v>
      </c>
      <c r="J43" s="4">
        <v>19237360</v>
      </c>
      <c r="K43" s="4">
        <v>53269</v>
      </c>
      <c r="L43" s="4">
        <v>0</v>
      </c>
      <c r="M43" s="4">
        <v>538973</v>
      </c>
      <c r="N43" s="4">
        <v>11424742</v>
      </c>
      <c r="O43" s="4">
        <v>1872550</v>
      </c>
      <c r="P43" s="4">
        <v>9347675</v>
      </c>
      <c r="Q43" s="4">
        <v>410346</v>
      </c>
      <c r="R43" s="4">
        <v>16977</v>
      </c>
      <c r="S43" s="4">
        <v>9788</v>
      </c>
      <c r="T43" s="4">
        <f t="shared" si="1"/>
        <v>50405331</v>
      </c>
      <c r="U43" s="6">
        <v>5778296774</v>
      </c>
      <c r="V43" s="3">
        <v>0</v>
      </c>
      <c r="W43" s="1">
        <v>2327</v>
      </c>
      <c r="X43" s="4">
        <v>0</v>
      </c>
      <c r="Y43" s="4">
        <v>0</v>
      </c>
      <c r="Z43" s="4">
        <v>6782</v>
      </c>
      <c r="AA43" s="4">
        <v>0</v>
      </c>
      <c r="AB43" s="1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H43" s="4">
        <v>0</v>
      </c>
      <c r="AI43" s="4">
        <v>0</v>
      </c>
      <c r="AJ43" s="4">
        <f t="shared" si="0"/>
        <v>9109</v>
      </c>
      <c r="AK43" s="4">
        <v>2128730</v>
      </c>
      <c r="AL43" s="2">
        <v>0</v>
      </c>
      <c r="AM43" s="2">
        <v>3.236856178</v>
      </c>
      <c r="AN43" s="2">
        <v>2.9859670889999999</v>
      </c>
      <c r="AO43" s="2">
        <v>0</v>
      </c>
    </row>
    <row r="44" spans="1:41" x14ac:dyDescent="0.4">
      <c r="A44" s="1">
        <v>42</v>
      </c>
      <c r="B44" s="1" t="s">
        <v>38</v>
      </c>
      <c r="C44" s="1">
        <v>2</v>
      </c>
      <c r="D44" s="1">
        <v>57</v>
      </c>
      <c r="E44" s="1">
        <v>1</v>
      </c>
      <c r="F44" s="3">
        <v>0</v>
      </c>
      <c r="G44" s="4">
        <v>227</v>
      </c>
      <c r="H44" s="4">
        <v>3843553</v>
      </c>
      <c r="I44" s="4">
        <v>0</v>
      </c>
      <c r="J44" s="4">
        <v>3597477</v>
      </c>
      <c r="K44" s="4">
        <v>170</v>
      </c>
      <c r="L44" s="4">
        <v>0</v>
      </c>
      <c r="M44" s="4">
        <v>0</v>
      </c>
      <c r="N44" s="4">
        <v>12885956</v>
      </c>
      <c r="O44" s="4">
        <v>1722645</v>
      </c>
      <c r="P44" s="4">
        <v>6573851</v>
      </c>
      <c r="Q44" s="4">
        <v>374429</v>
      </c>
      <c r="R44" s="4">
        <v>1033706</v>
      </c>
      <c r="S44" s="4">
        <v>93335</v>
      </c>
      <c r="T44" s="4">
        <f t="shared" si="1"/>
        <v>30125349</v>
      </c>
      <c r="U44" s="6">
        <v>991052173</v>
      </c>
      <c r="V44" s="3">
        <v>0</v>
      </c>
      <c r="W44" s="1">
        <v>3662</v>
      </c>
      <c r="X44" s="4">
        <v>0</v>
      </c>
      <c r="Y44" s="4">
        <v>0</v>
      </c>
      <c r="Z44" s="4">
        <v>2497</v>
      </c>
      <c r="AA44" s="4">
        <v>0</v>
      </c>
      <c r="AB44" s="1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f t="shared" si="0"/>
        <v>6159</v>
      </c>
      <c r="AK44" s="4">
        <v>1515437</v>
      </c>
      <c r="AL44" s="2">
        <v>0</v>
      </c>
      <c r="AM44" s="2">
        <v>3.12767901</v>
      </c>
      <c r="AN44" s="2">
        <v>3.1987568319999999</v>
      </c>
      <c r="AO44" s="2">
        <v>0</v>
      </c>
    </row>
    <row r="45" spans="1:41" x14ac:dyDescent="0.4">
      <c r="A45" s="1">
        <v>44</v>
      </c>
      <c r="B45" s="1" t="s">
        <v>39</v>
      </c>
      <c r="C45" s="1">
        <v>1</v>
      </c>
      <c r="D45" s="1">
        <v>31</v>
      </c>
      <c r="E45" s="1">
        <v>1</v>
      </c>
      <c r="F45" s="3">
        <v>0</v>
      </c>
      <c r="G45" s="4">
        <v>850</v>
      </c>
      <c r="H45" s="4">
        <v>6932391</v>
      </c>
      <c r="I45" s="4">
        <v>0</v>
      </c>
      <c r="J45" s="4">
        <v>4220823</v>
      </c>
      <c r="K45" s="4">
        <v>14001</v>
      </c>
      <c r="L45" s="4">
        <v>0</v>
      </c>
      <c r="M45" s="4">
        <v>361526</v>
      </c>
      <c r="N45" s="4">
        <v>4269</v>
      </c>
      <c r="O45" s="4">
        <v>180109</v>
      </c>
      <c r="P45" s="4">
        <v>766684</v>
      </c>
      <c r="Q45" s="4">
        <v>105045</v>
      </c>
      <c r="R45" s="4">
        <v>36239</v>
      </c>
      <c r="S45" s="4">
        <v>0</v>
      </c>
      <c r="T45" s="4">
        <f t="shared" si="1"/>
        <v>12621937</v>
      </c>
      <c r="U45" s="6">
        <v>628569881</v>
      </c>
      <c r="V45" s="3">
        <v>0</v>
      </c>
      <c r="W45" s="1">
        <v>0</v>
      </c>
      <c r="X45" s="4">
        <v>7530</v>
      </c>
      <c r="Y45" s="4">
        <v>0</v>
      </c>
      <c r="Z45" s="4">
        <v>17046</v>
      </c>
      <c r="AA45" s="4">
        <v>5121</v>
      </c>
      <c r="AB45" s="1">
        <v>0</v>
      </c>
      <c r="AC45" s="4">
        <v>0</v>
      </c>
      <c r="AD45" s="4">
        <v>129012</v>
      </c>
      <c r="AE45" s="4">
        <v>14250</v>
      </c>
      <c r="AF45" s="4">
        <v>86789</v>
      </c>
      <c r="AG45" s="4">
        <v>1528</v>
      </c>
      <c r="AH45" s="4">
        <v>0</v>
      </c>
      <c r="AI45" s="4">
        <v>0</v>
      </c>
      <c r="AJ45" s="4">
        <f t="shared" si="0"/>
        <v>261276</v>
      </c>
      <c r="AK45" s="4">
        <v>11218726</v>
      </c>
      <c r="AL45" s="2">
        <v>143262</v>
      </c>
      <c r="AM45" s="2">
        <v>2.1910642610000002</v>
      </c>
      <c r="AN45" s="2">
        <v>1.9953030599999999</v>
      </c>
      <c r="AO45" s="2">
        <v>2.5045940619999998</v>
      </c>
    </row>
    <row r="46" spans="1:41" x14ac:dyDescent="0.4">
      <c r="A46" s="1">
        <v>46</v>
      </c>
      <c r="B46" s="1" t="s">
        <v>38</v>
      </c>
      <c r="C46" s="1">
        <v>2</v>
      </c>
      <c r="D46" s="1">
        <v>37</v>
      </c>
      <c r="E46" s="1">
        <v>1</v>
      </c>
      <c r="F46" s="3">
        <v>0</v>
      </c>
      <c r="G46" s="4">
        <v>0</v>
      </c>
      <c r="H46" s="4">
        <v>2686962</v>
      </c>
      <c r="I46" s="4">
        <v>0</v>
      </c>
      <c r="J46" s="4">
        <v>824874</v>
      </c>
      <c r="K46" s="4">
        <v>44730</v>
      </c>
      <c r="L46" s="4">
        <v>0</v>
      </c>
      <c r="M46" s="4">
        <v>3408</v>
      </c>
      <c r="N46" s="4">
        <v>20554</v>
      </c>
      <c r="O46" s="4">
        <v>3520</v>
      </c>
      <c r="P46" s="4">
        <v>298855</v>
      </c>
      <c r="Q46" s="4">
        <v>2047</v>
      </c>
      <c r="R46" s="4">
        <v>280</v>
      </c>
      <c r="S46" s="4">
        <v>0</v>
      </c>
      <c r="T46" s="4">
        <f t="shared" si="1"/>
        <v>3885230</v>
      </c>
      <c r="U46" s="6">
        <v>195009016</v>
      </c>
      <c r="V46" s="3">
        <v>0</v>
      </c>
      <c r="W46" s="1">
        <v>0</v>
      </c>
      <c r="X46" s="4">
        <v>21365</v>
      </c>
      <c r="Y46" s="4">
        <v>0</v>
      </c>
      <c r="Z46" s="4">
        <v>2916</v>
      </c>
      <c r="AA46" s="4">
        <v>0</v>
      </c>
      <c r="AB46" s="1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f t="shared" si="0"/>
        <v>24281</v>
      </c>
      <c r="AK46" s="4">
        <v>1197379</v>
      </c>
      <c r="AL46" s="2">
        <v>0</v>
      </c>
      <c r="AM46" s="2">
        <v>1.755337122</v>
      </c>
      <c r="AN46" s="2">
        <v>1.130532512</v>
      </c>
      <c r="AO46" s="2">
        <v>3.7296504960000001</v>
      </c>
    </row>
    <row r="47" spans="1:41" x14ac:dyDescent="0.4">
      <c r="A47" s="1">
        <v>48</v>
      </c>
      <c r="B47" s="1" t="s">
        <v>38</v>
      </c>
      <c r="C47" s="1">
        <v>2</v>
      </c>
      <c r="D47" s="1">
        <v>26</v>
      </c>
      <c r="E47" s="1">
        <v>1</v>
      </c>
      <c r="F47" s="3">
        <v>0</v>
      </c>
      <c r="G47" s="4">
        <v>456754</v>
      </c>
      <c r="H47" s="4">
        <v>5285948</v>
      </c>
      <c r="I47" s="4">
        <v>0</v>
      </c>
      <c r="J47" s="4">
        <v>3761747</v>
      </c>
      <c r="K47" s="4">
        <v>762</v>
      </c>
      <c r="L47" s="4">
        <v>0</v>
      </c>
      <c r="M47" s="4">
        <v>0</v>
      </c>
      <c r="N47" s="4">
        <v>2594</v>
      </c>
      <c r="O47" s="4">
        <v>506027</v>
      </c>
      <c r="P47" s="4">
        <v>273876</v>
      </c>
      <c r="Q47" s="4">
        <v>805393</v>
      </c>
      <c r="R47" s="4">
        <v>538</v>
      </c>
      <c r="S47" s="4">
        <v>366207</v>
      </c>
      <c r="T47" s="4">
        <f t="shared" si="1"/>
        <v>11459846</v>
      </c>
      <c r="U47" s="6">
        <v>237680960</v>
      </c>
      <c r="V47" s="3">
        <v>0</v>
      </c>
      <c r="W47" s="1">
        <v>0</v>
      </c>
      <c r="X47" s="4">
        <v>21262</v>
      </c>
      <c r="Y47" s="4">
        <v>0</v>
      </c>
      <c r="Z47" s="4">
        <v>592</v>
      </c>
      <c r="AA47" s="4">
        <v>0</v>
      </c>
      <c r="AB47" s="1">
        <v>0</v>
      </c>
      <c r="AC47" s="4">
        <v>0</v>
      </c>
      <c r="AD47" s="4">
        <v>0</v>
      </c>
      <c r="AE47" s="4">
        <v>0</v>
      </c>
      <c r="AF47" s="4">
        <v>16900</v>
      </c>
      <c r="AG47" s="4">
        <v>0</v>
      </c>
      <c r="AH47" s="4">
        <v>0</v>
      </c>
      <c r="AI47" s="4">
        <v>0</v>
      </c>
      <c r="AJ47" s="4">
        <f t="shared" si="0"/>
        <v>38754</v>
      </c>
      <c r="AK47" s="4">
        <v>1106751</v>
      </c>
      <c r="AL47" s="2">
        <v>0</v>
      </c>
      <c r="AM47" s="2">
        <v>2.7553651829999999</v>
      </c>
      <c r="AN47" s="2">
        <v>2.6394960260000002</v>
      </c>
      <c r="AO47" s="2">
        <v>5.3126448709999998</v>
      </c>
    </row>
    <row r="48" spans="1:41" x14ac:dyDescent="0.4">
      <c r="A48" s="1">
        <v>49</v>
      </c>
      <c r="B48" s="1" t="s">
        <v>39</v>
      </c>
      <c r="C48" s="1">
        <v>1</v>
      </c>
      <c r="D48" s="1">
        <v>24</v>
      </c>
      <c r="E48" s="1">
        <v>1</v>
      </c>
      <c r="F48" s="3">
        <v>0</v>
      </c>
      <c r="G48" s="4">
        <v>0</v>
      </c>
      <c r="H48" s="4">
        <v>567551</v>
      </c>
      <c r="I48" s="4">
        <v>0</v>
      </c>
      <c r="J48" s="4">
        <v>1451096</v>
      </c>
      <c r="K48" s="4">
        <v>451</v>
      </c>
      <c r="L48" s="4">
        <v>0</v>
      </c>
      <c r="M48" s="4">
        <v>0</v>
      </c>
      <c r="N48" s="4">
        <v>0</v>
      </c>
      <c r="O48" s="4">
        <v>272821</v>
      </c>
      <c r="P48" s="4">
        <v>112732</v>
      </c>
      <c r="Q48" s="4">
        <v>111770</v>
      </c>
      <c r="R48" s="4">
        <v>106433</v>
      </c>
      <c r="S48" s="4">
        <v>0</v>
      </c>
      <c r="T48" s="4">
        <f t="shared" si="1"/>
        <v>2622854</v>
      </c>
      <c r="U48" s="6">
        <v>163971223</v>
      </c>
      <c r="V48" s="3">
        <v>0</v>
      </c>
      <c r="W48" s="1">
        <v>0</v>
      </c>
      <c r="X48" s="4">
        <v>0</v>
      </c>
      <c r="Y48" s="4">
        <v>0</v>
      </c>
      <c r="Z48" s="4">
        <v>551</v>
      </c>
      <c r="AA48" s="4">
        <v>0</v>
      </c>
      <c r="AB48" s="1">
        <v>0</v>
      </c>
      <c r="AC48" s="4">
        <v>0</v>
      </c>
      <c r="AD48" s="4">
        <v>0</v>
      </c>
      <c r="AE48" s="4">
        <v>3833</v>
      </c>
      <c r="AF48" s="4">
        <v>0</v>
      </c>
      <c r="AG48" s="4">
        <v>0</v>
      </c>
      <c r="AH48" s="4">
        <v>0</v>
      </c>
      <c r="AI48" s="4">
        <v>0</v>
      </c>
      <c r="AJ48" s="4">
        <f t="shared" si="0"/>
        <v>4384</v>
      </c>
      <c r="AK48" s="4">
        <v>876620</v>
      </c>
      <c r="AL48" s="2">
        <v>3833</v>
      </c>
      <c r="AM48" s="2">
        <v>2.590767123</v>
      </c>
      <c r="AN48" s="2">
        <v>2.6031360110000001</v>
      </c>
      <c r="AO48" s="2">
        <v>0.234950509</v>
      </c>
    </row>
    <row r="49" spans="1:41" x14ac:dyDescent="0.4">
      <c r="A49" s="1">
        <v>51</v>
      </c>
      <c r="B49" s="1" t="s">
        <v>38</v>
      </c>
      <c r="C49" s="1">
        <v>2</v>
      </c>
      <c r="D49" s="1">
        <v>28</v>
      </c>
      <c r="E49" s="1">
        <v>1</v>
      </c>
      <c r="F49" s="3">
        <v>35058</v>
      </c>
      <c r="G49" s="4">
        <v>202</v>
      </c>
      <c r="H49" s="4">
        <v>264106</v>
      </c>
      <c r="I49" s="4">
        <v>0</v>
      </c>
      <c r="J49" s="4">
        <v>1911150</v>
      </c>
      <c r="K49" s="4">
        <v>29432</v>
      </c>
      <c r="L49" s="4">
        <v>0</v>
      </c>
      <c r="M49" s="4">
        <v>0</v>
      </c>
      <c r="N49" s="4">
        <v>520</v>
      </c>
      <c r="O49" s="4">
        <v>11358</v>
      </c>
      <c r="P49" s="4">
        <v>13684</v>
      </c>
      <c r="Q49" s="4">
        <v>14537</v>
      </c>
      <c r="R49" s="4">
        <v>441</v>
      </c>
      <c r="S49" s="4">
        <v>0</v>
      </c>
      <c r="T49" s="4">
        <f t="shared" si="1"/>
        <v>2280488</v>
      </c>
      <c r="U49" s="6">
        <v>101082007</v>
      </c>
      <c r="V49" s="3">
        <v>0</v>
      </c>
      <c r="W49" s="1">
        <v>0</v>
      </c>
      <c r="X49" s="4">
        <v>0</v>
      </c>
      <c r="Y49" s="4">
        <v>0</v>
      </c>
      <c r="Z49" s="4">
        <v>317</v>
      </c>
      <c r="AA49" s="4">
        <v>0</v>
      </c>
      <c r="AB49" s="1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f t="shared" si="0"/>
        <v>317</v>
      </c>
      <c r="AK49" s="4">
        <v>355827</v>
      </c>
      <c r="AL49" s="2">
        <v>0</v>
      </c>
      <c r="AM49" s="2">
        <v>1.1593832239999999</v>
      </c>
      <c r="AN49" s="2">
        <v>1.597250058</v>
      </c>
      <c r="AO49" s="2">
        <v>0</v>
      </c>
    </row>
    <row r="50" spans="1:41" x14ac:dyDescent="0.4">
      <c r="A50" s="1">
        <v>53</v>
      </c>
      <c r="B50" s="1" t="s">
        <v>38</v>
      </c>
      <c r="C50" s="1">
        <v>2</v>
      </c>
      <c r="D50" s="1">
        <v>64</v>
      </c>
      <c r="E50" s="1">
        <v>3</v>
      </c>
      <c r="F50" s="3">
        <v>111</v>
      </c>
      <c r="G50" s="4">
        <v>4326813</v>
      </c>
      <c r="H50" s="4">
        <v>1025065</v>
      </c>
      <c r="I50" s="4">
        <v>0</v>
      </c>
      <c r="J50" s="4">
        <v>2954726</v>
      </c>
      <c r="K50" s="4">
        <v>17589</v>
      </c>
      <c r="L50" s="4">
        <v>0</v>
      </c>
      <c r="M50" s="4">
        <v>618625</v>
      </c>
      <c r="N50" s="4">
        <v>921336</v>
      </c>
      <c r="O50" s="4">
        <v>344018</v>
      </c>
      <c r="P50" s="4">
        <v>145438</v>
      </c>
      <c r="Q50" s="4">
        <v>186950</v>
      </c>
      <c r="R50" s="4">
        <v>220381</v>
      </c>
      <c r="S50" s="4">
        <v>213589</v>
      </c>
      <c r="T50" s="4">
        <f t="shared" si="1"/>
        <v>10974641</v>
      </c>
      <c r="U50" s="6">
        <v>187063127</v>
      </c>
      <c r="V50" s="3">
        <v>0</v>
      </c>
      <c r="W50" s="1">
        <v>5640</v>
      </c>
      <c r="X50" s="4">
        <v>6034</v>
      </c>
      <c r="Y50" s="4">
        <v>0</v>
      </c>
      <c r="Z50" s="4">
        <v>9318</v>
      </c>
      <c r="AA50" s="4">
        <v>0</v>
      </c>
      <c r="AB50" s="1">
        <v>0</v>
      </c>
      <c r="AC50" s="4">
        <v>0</v>
      </c>
      <c r="AD50" s="4">
        <v>6305</v>
      </c>
      <c r="AE50" s="4">
        <v>3284</v>
      </c>
      <c r="AF50" s="4">
        <v>0</v>
      </c>
      <c r="AG50" s="4">
        <v>723</v>
      </c>
      <c r="AH50" s="4">
        <v>1462</v>
      </c>
      <c r="AI50" s="4">
        <v>0</v>
      </c>
      <c r="AJ50" s="4">
        <f t="shared" si="0"/>
        <v>32766</v>
      </c>
      <c r="AK50" s="4">
        <v>586902</v>
      </c>
      <c r="AL50" s="2">
        <v>9589</v>
      </c>
      <c r="AM50" s="2">
        <v>3.4250145010000002</v>
      </c>
      <c r="AN50" s="2">
        <v>3.364210854</v>
      </c>
      <c r="AO50" s="2">
        <v>2.0042336810000001</v>
      </c>
    </row>
    <row r="51" spans="1:41" x14ac:dyDescent="0.4">
      <c r="A51" s="1">
        <v>55</v>
      </c>
      <c r="B51" s="1" t="s">
        <v>38</v>
      </c>
      <c r="C51" s="1">
        <v>2</v>
      </c>
      <c r="D51" s="1">
        <v>59</v>
      </c>
      <c r="E51" s="1">
        <v>3</v>
      </c>
      <c r="F51" s="3">
        <v>0</v>
      </c>
      <c r="G51" s="4">
        <v>3434353</v>
      </c>
      <c r="H51" s="4">
        <v>603310</v>
      </c>
      <c r="I51" s="4">
        <v>0</v>
      </c>
      <c r="J51" s="4">
        <v>2654938</v>
      </c>
      <c r="K51" s="4">
        <v>1066</v>
      </c>
      <c r="L51" s="4">
        <v>0</v>
      </c>
      <c r="M51" s="4">
        <v>435935</v>
      </c>
      <c r="N51" s="4">
        <v>1320400</v>
      </c>
      <c r="O51" s="4">
        <v>456737</v>
      </c>
      <c r="P51" s="4">
        <v>134813</v>
      </c>
      <c r="Q51" s="4">
        <v>177088</v>
      </c>
      <c r="R51" s="4">
        <v>283730</v>
      </c>
      <c r="S51" s="4">
        <v>304193</v>
      </c>
      <c r="T51" s="4">
        <f t="shared" si="1"/>
        <v>9806563</v>
      </c>
      <c r="U51" s="6">
        <v>149624386</v>
      </c>
      <c r="V51" s="3">
        <v>0</v>
      </c>
      <c r="W51" s="1">
        <v>33440</v>
      </c>
      <c r="X51" s="4">
        <v>20680</v>
      </c>
      <c r="Y51" s="4">
        <v>0</v>
      </c>
      <c r="Z51" s="4">
        <v>24514</v>
      </c>
      <c r="AA51" s="4">
        <v>0</v>
      </c>
      <c r="AB51" s="1">
        <v>0</v>
      </c>
      <c r="AC51" s="4">
        <v>15456</v>
      </c>
      <c r="AD51" s="4">
        <v>42309</v>
      </c>
      <c r="AE51" s="4">
        <v>4316</v>
      </c>
      <c r="AF51" s="4">
        <v>0</v>
      </c>
      <c r="AG51" s="4">
        <v>0</v>
      </c>
      <c r="AH51" s="4">
        <v>782</v>
      </c>
      <c r="AI51" s="4">
        <v>0</v>
      </c>
      <c r="AJ51" s="4">
        <f t="shared" si="0"/>
        <v>141497</v>
      </c>
      <c r="AK51" s="4">
        <v>2404764</v>
      </c>
      <c r="AL51" s="2">
        <v>62081</v>
      </c>
      <c r="AM51" s="2">
        <v>3.573185692</v>
      </c>
      <c r="AN51" s="2">
        <v>3.5493243400000001</v>
      </c>
      <c r="AO51" s="2">
        <v>2.2097120019999998</v>
      </c>
    </row>
    <row r="52" spans="1:41" x14ac:dyDescent="0.4">
      <c r="E52" s="7" t="s">
        <v>43</v>
      </c>
      <c r="F52" s="8">
        <f>SUM(F2:F51)</f>
        <v>4661558</v>
      </c>
      <c r="G52" s="8">
        <f t="shared" ref="G52:S52" si="2">SUM(G2:G51)</f>
        <v>174025219.01979831</v>
      </c>
      <c r="H52" s="8">
        <f t="shared" si="2"/>
        <v>403623684.97872591</v>
      </c>
      <c r="I52" s="8">
        <f t="shared" si="2"/>
        <v>780153.0353548514</v>
      </c>
      <c r="J52" s="8">
        <f t="shared" si="2"/>
        <v>561838044.74452519</v>
      </c>
      <c r="K52" s="8">
        <f t="shared" si="2"/>
        <v>7553187.9626786625</v>
      </c>
      <c r="L52" s="8">
        <f t="shared" si="2"/>
        <v>75753.33</v>
      </c>
      <c r="M52" s="8">
        <f t="shared" si="2"/>
        <v>20919687.033797801</v>
      </c>
      <c r="N52" s="8">
        <f t="shared" si="2"/>
        <v>614902669.82304394</v>
      </c>
      <c r="O52" s="8">
        <f t="shared" si="2"/>
        <v>78104963.848435923</v>
      </c>
      <c r="P52" s="8">
        <f t="shared" si="2"/>
        <v>158284717.82733178</v>
      </c>
      <c r="Q52" s="8">
        <f t="shared" si="2"/>
        <v>96746776.5496362</v>
      </c>
      <c r="R52" s="8">
        <f t="shared" si="2"/>
        <v>44229456.903267577</v>
      </c>
      <c r="S52" s="8">
        <f t="shared" si="2"/>
        <v>26891811.798742477</v>
      </c>
      <c r="T52" s="8">
        <f>SUM(T2:T51)</f>
        <v>2192637684.8553386</v>
      </c>
      <c r="V52" s="8">
        <f>SUM(V2:V51)</f>
        <v>0</v>
      </c>
      <c r="W52" s="8">
        <f t="shared" ref="W52:AJ52" si="3">SUM(W2:W51)</f>
        <v>55499</v>
      </c>
      <c r="X52" s="8">
        <f t="shared" si="3"/>
        <v>982295.21894599323</v>
      </c>
      <c r="Y52" s="8">
        <f t="shared" si="3"/>
        <v>5128001.1018836703</v>
      </c>
      <c r="Z52" s="8">
        <f t="shared" si="3"/>
        <v>1316010.8221728604</v>
      </c>
      <c r="AA52" s="8">
        <f t="shared" si="3"/>
        <v>122883.5446398132</v>
      </c>
      <c r="AB52" s="8">
        <f t="shared" si="3"/>
        <v>17092</v>
      </c>
      <c r="AC52" s="8">
        <f t="shared" si="3"/>
        <v>345055.93735481321</v>
      </c>
      <c r="AD52" s="8">
        <f t="shared" si="3"/>
        <v>5904671.1387070091</v>
      </c>
      <c r="AE52" s="8">
        <f t="shared" si="3"/>
        <v>503595.00172370783</v>
      </c>
      <c r="AF52" s="8">
        <f t="shared" si="3"/>
        <v>773638.28860552155</v>
      </c>
      <c r="AG52" s="8">
        <f t="shared" si="3"/>
        <v>587907.21326667233</v>
      </c>
      <c r="AH52" s="8">
        <f t="shared" si="3"/>
        <v>130255.79891228689</v>
      </c>
      <c r="AI52" s="8">
        <f t="shared" si="3"/>
        <v>156196.43239589373</v>
      </c>
      <c r="AJ52" s="8">
        <f t="shared" si="3"/>
        <v>16023101.498608243</v>
      </c>
    </row>
    <row r="53" spans="1:41" x14ac:dyDescent="0.4">
      <c r="E53" s="7" t="s">
        <v>44</v>
      </c>
      <c r="F53" s="9">
        <f>F52/T52*100</f>
        <v>0.21260046893281187</v>
      </c>
      <c r="G53" s="9">
        <f>G52/T52*100</f>
        <v>7.9367977765683522</v>
      </c>
      <c r="H53" s="9">
        <f>H52/T52*100</f>
        <v>18.408134082825242</v>
      </c>
      <c r="I53" s="9">
        <f>I52/T52*100</f>
        <v>3.558057223696412E-2</v>
      </c>
      <c r="J53" s="9">
        <f>J52/T52*100</f>
        <v>25.623843310966031</v>
      </c>
      <c r="K53" s="9">
        <f>K52/T52*100</f>
        <v>0.34447952869044079</v>
      </c>
      <c r="L53" s="9">
        <f>L52/T52*100</f>
        <v>3.4548950117583108E-3</v>
      </c>
      <c r="M53" s="9">
        <f>M52/T52*100</f>
        <v>0.95408772631662575</v>
      </c>
      <c r="N53" s="9">
        <f>N52/T52*100</f>
        <v>28.043970696581944</v>
      </c>
      <c r="O53" s="9">
        <f>O52/T52*100</f>
        <v>3.5621463768460671</v>
      </c>
      <c r="P53" s="9">
        <f>P52/T52*100</f>
        <v>7.2189180602254748</v>
      </c>
      <c r="Q53" s="9">
        <f>Q52/T52*100</f>
        <v>4.4123467008649522</v>
      </c>
      <c r="R53" s="9">
        <f>R52/T52*100</f>
        <v>2.0171803672244946</v>
      </c>
      <c r="S53" s="9">
        <f>S52/T52*100</f>
        <v>1.2264594367088373</v>
      </c>
      <c r="T53" s="4">
        <f>SUM(F53:S53)</f>
        <v>100</v>
      </c>
      <c r="V53" s="9">
        <f>V52/AJ52*100</f>
        <v>0</v>
      </c>
      <c r="W53" s="9">
        <f>W52/AJ52*100</f>
        <v>0.34636864782277399</v>
      </c>
      <c r="X53" s="9">
        <f>X52/AJ52*100</f>
        <v>6.1304936440133941</v>
      </c>
      <c r="Y53" s="9">
        <f>Y52/AJ52*100</f>
        <v>32.0037984052531</v>
      </c>
      <c r="Z53" s="9">
        <f>Z52/AJ52*100</f>
        <v>8.2132090487423319</v>
      </c>
      <c r="AA53" s="9">
        <f>AA52/AJ52*100</f>
        <v>0.7669148488542421</v>
      </c>
      <c r="AB53" s="9">
        <f>AB52/AJ52*100</f>
        <v>0.10667098377604735</v>
      </c>
      <c r="AC53" s="9">
        <f>AC52/AJ52*100</f>
        <v>2.1534903051371455</v>
      </c>
      <c r="AD53" s="9">
        <f>AD52/AJ52*100</f>
        <v>36.850987552065902</v>
      </c>
      <c r="AE53" s="9">
        <f>AE52/AJ52*100</f>
        <v>3.1429308599677146</v>
      </c>
      <c r="AF53" s="9">
        <f>AF52/AJ52*100</f>
        <v>4.8282680395722348</v>
      </c>
      <c r="AG53" s="9">
        <f>AG52/AJ52*100</f>
        <v>3.6691224437274994</v>
      </c>
      <c r="AH53" s="9">
        <f>AH52/AJ52*100</f>
        <v>0.81292500658253242</v>
      </c>
      <c r="AI53" s="9">
        <f>AI52/AJ52*100</f>
        <v>0.97482021448507239</v>
      </c>
      <c r="AJ53" s="4">
        <f>SUM(W53:AI53)</f>
        <v>100.00000000000001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2022-09-22T20:25:08Z</dcterms:created>
  <dcterms:modified xsi:type="dcterms:W3CDTF">2022-09-22T20:40:15Z</dcterms:modified>
</cp:coreProperties>
</file>