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biolabs-my.sharepoint.com/personal/chenm_neb_com/Documents/HCT116 and DKO1 mannuscript/June 2022/submission files/"/>
    </mc:Choice>
  </mc:AlternateContent>
  <xr:revisionPtr revIDLastSave="7" documentId="8_{E9A86E8F-9FE9-48DC-AEE4-19BA21F8BA56}" xr6:coauthVersionLast="47" xr6:coauthVersionMax="47" xr10:uidLastSave="{B7D740AC-86BB-4583-8930-40DEEEBC3AE0}"/>
  <bookViews>
    <workbookView xWindow="28680" yWindow="-120" windowWidth="29040" windowHeight="15990" activeTab="1" xr2:uid="{E6749275-572D-41A6-A20F-4042B66990B2}"/>
  </bookViews>
  <sheets>
    <sheet name="For Fig. 4a " sheetId="3" r:id="rId1"/>
    <sheet name="For Fig. 4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" l="1"/>
  <c r="G52" i="1"/>
  <c r="J51" i="1"/>
  <c r="G51" i="1"/>
  <c r="J50" i="1"/>
  <c r="G50" i="1"/>
  <c r="J49" i="1"/>
  <c r="G49" i="1"/>
  <c r="J48" i="1"/>
  <c r="G48" i="1"/>
  <c r="J47" i="1"/>
  <c r="G47" i="1"/>
  <c r="J46" i="1"/>
  <c r="G46" i="1"/>
  <c r="J45" i="1"/>
  <c r="G45" i="1"/>
  <c r="J44" i="1"/>
  <c r="G44" i="1"/>
  <c r="J43" i="1"/>
  <c r="G43" i="1"/>
  <c r="J42" i="1"/>
  <c r="G42" i="1"/>
  <c r="J41" i="1"/>
  <c r="G41" i="1"/>
  <c r="J40" i="1"/>
  <c r="G40" i="1"/>
  <c r="J39" i="1"/>
  <c r="G39" i="1"/>
  <c r="J38" i="1"/>
  <c r="G38" i="1"/>
  <c r="J37" i="1"/>
  <c r="G37" i="1"/>
  <c r="J36" i="1"/>
  <c r="G36" i="1"/>
  <c r="J35" i="1"/>
  <c r="G35" i="1"/>
  <c r="J34" i="1"/>
  <c r="G34" i="1"/>
  <c r="J33" i="1"/>
  <c r="G33" i="1"/>
  <c r="J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  <c r="J6" i="1"/>
  <c r="G6" i="1"/>
</calcChain>
</file>

<file path=xl/sharedStrings.xml><?xml version="1.0" encoding="utf-8"?>
<sst xmlns="http://schemas.openxmlformats.org/spreadsheetml/2006/main" count="114" uniqueCount="78">
  <si>
    <t>Uniprot #|Protein</t>
  </si>
  <si>
    <t>DKO1</t>
  </si>
  <si>
    <t>HCT116</t>
  </si>
  <si>
    <t xml:space="preserve">Fold change </t>
  </si>
  <si>
    <t>Selection criteria</t>
  </si>
  <si>
    <t>specific   N-glyco PSM</t>
  </si>
  <si>
    <t>Total          N-glyco PSM</t>
  </si>
  <si>
    <t>%</t>
  </si>
  <si>
    <t>Total       N-glyco PSM</t>
  </si>
  <si>
    <t>HM</t>
  </si>
  <si>
    <t>P13726|TF</t>
  </si>
  <si>
    <t>N/A</t>
  </si>
  <si>
    <t xml:space="preserve"> toal N-glyco PSM in both cell lines &gt;=10, the % of HM N-glyco PSM in one of cell lines  &gt;=10%</t>
  </si>
  <si>
    <t>P07858|CATB</t>
  </si>
  <si>
    <t>P16070|CD44</t>
  </si>
  <si>
    <t>Fold change &gt;=3, toal N-glyco PSM in both cell lines &gt;=10, the HM N-glyco PSM in one of cell lines &gt;=10, the % of HM N-glyco PSM in one of cell lines  &gt;=10%</t>
  </si>
  <si>
    <t>O43852-2|CALU</t>
  </si>
  <si>
    <t>Q8NHP8|PLBL2</t>
  </si>
  <si>
    <t>Q9HAT2|SIAE</t>
  </si>
  <si>
    <t>P15529|MCP</t>
  </si>
  <si>
    <t>P38571|LICH</t>
  </si>
  <si>
    <t>Q8NCC3|PAG15</t>
  </si>
  <si>
    <t>O00754|MA2B1</t>
  </si>
  <si>
    <t>Q9Y2E5|MA2B2</t>
  </si>
  <si>
    <t>P54709|AT1B3</t>
  </si>
  <si>
    <t>P16278|BGAL</t>
  </si>
  <si>
    <t>C or Hyb</t>
  </si>
  <si>
    <t>P23229|ITA6</t>
  </si>
  <si>
    <t xml:space="preserve"> toal N-glyco PSM in both cell lines &gt;=10, the % of C or Hyb N-glyco PSM in one of cell lines  &gt;=10%</t>
  </si>
  <si>
    <t>Q13433|S39A6</t>
  </si>
  <si>
    <t>Q9NXG6|P4HTM</t>
  </si>
  <si>
    <t>Q9UNW1|MINP1</t>
  </si>
  <si>
    <t>Q6YHK3|CD109</t>
  </si>
  <si>
    <t>Fold change &gt;=3, toal N-glyco PSM in both cell lines &gt;=10, the % of C or Hyb N-glyco PSM in one of cell lines  &gt;=5%</t>
  </si>
  <si>
    <t>Q14126|DSG2</t>
  </si>
  <si>
    <t>P17301|ITA2</t>
  </si>
  <si>
    <t>P05556|ITB1</t>
  </si>
  <si>
    <t>P20645|MPRD</t>
  </si>
  <si>
    <t>P10619|PPGB</t>
  </si>
  <si>
    <t>Q13740-2|CD166</t>
  </si>
  <si>
    <t>O60568|PLOD3</t>
  </si>
  <si>
    <t>Q8NBL1|PGLT1</t>
  </si>
  <si>
    <t>Q9Y4L1|HYOU1</t>
  </si>
  <si>
    <t>Q96KA5|CLP1L</t>
  </si>
  <si>
    <t>Q9HDC9|APMAP</t>
  </si>
  <si>
    <t>Q6UXH1|CREL2</t>
  </si>
  <si>
    <t>Sia</t>
  </si>
  <si>
    <t>P21589|5NTD</t>
  </si>
  <si>
    <t xml:space="preserve"> toal N-glyco PSM in both cell lines &gt;=10, the % of Sia N-glyco PSM in one of cell lines  &gt;=10%</t>
  </si>
  <si>
    <t>P00533|EGFR</t>
  </si>
  <si>
    <t>P16144|ITB4</t>
  </si>
  <si>
    <t>P78536|ADA17</t>
  </si>
  <si>
    <t>P32004|L1CAM</t>
  </si>
  <si>
    <t>Fold change &gt;=3, toal N-glyco PSM in both cell lines &gt;=10, the % of Sia N-glyco PSM in one of cell lines  &gt;=10%</t>
  </si>
  <si>
    <t>O14672|ADA10</t>
  </si>
  <si>
    <t>Q9Y639|NPTN</t>
  </si>
  <si>
    <t>P30450|1A26</t>
  </si>
  <si>
    <t>P18084|ITB5</t>
  </si>
  <si>
    <t>Fuc</t>
  </si>
  <si>
    <t>Q7Z7H5|TMED4</t>
  </si>
  <si>
    <t>Fold change &gt;=3, toal N-glyco PSM in both cell lines &gt;=10, the % of Fuc N-glyco PSM in one of cell lines  &gt;=5%</t>
  </si>
  <si>
    <t>P53801|PTTG</t>
  </si>
  <si>
    <t>Fuc/Sia</t>
  </si>
  <si>
    <t>P26006|ITA3</t>
  </si>
  <si>
    <t>Fold change &gt;=3, toal N-glyco PSM in both cell lines &gt;=10, the % of Fuc/Sia N-glyco PSM in one of cell lines  &gt;=2%</t>
  </si>
  <si>
    <t>Specific    N-glycan type</t>
  </si>
  <si>
    <t>M6P</t>
  </si>
  <si>
    <t>PauciM</t>
  </si>
  <si>
    <t>Mono or Di</t>
  </si>
  <si>
    <t>45 min</t>
  </si>
  <si>
    <t>90 min</t>
  </si>
  <si>
    <t xml:space="preserve"> Sample1</t>
  </si>
  <si>
    <t xml:space="preserve"> Sample2</t>
  </si>
  <si>
    <t xml:space="preserve"> Sample3</t>
  </si>
  <si>
    <t>N-glycan type</t>
  </si>
  <si>
    <t>LC time:</t>
  </si>
  <si>
    <t>Sample name:</t>
  </si>
  <si>
    <t>cell line: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</si>
</sst>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4" tint="-0.249977111117893"/>
      <name val="Arial"/>
      <family val="2"/>
    </font>
    <font>
      <b/>
      <sz val="11"/>
      <color theme="5" tint="-0.249977111117893"/>
      <name val="Arial"/>
      <family val="2"/>
    </font>
    <font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indent="1"/>
    </xf>
    <xf numFmtId="0" fontId="3" fillId="8" borderId="1" xfId="0" applyFont="1" applyFill="1" applyBorder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indent="1"/>
    </xf>
    <xf numFmtId="0" fontId="3" fillId="9" borderId="1" xfId="0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indent="1"/>
    </xf>
    <xf numFmtId="0" fontId="3" fillId="11" borderId="1" xfId="0" applyFont="1" applyFill="1" applyBorder="1" applyAlignment="1">
      <alignment horizontal="center" vertical="center"/>
    </xf>
    <xf numFmtId="165" fontId="3" fillId="11" borderId="1" xfId="0" applyNumberFormat="1" applyFont="1" applyFill="1" applyBorder="1" applyAlignment="1">
      <alignment horizontal="center" vertical="center"/>
    </xf>
    <xf numFmtId="164" fontId="6" fillId="11" borderId="1" xfId="0" applyNumberFormat="1" applyFont="1" applyFill="1" applyBorder="1" applyAlignment="1">
      <alignment horizontal="center" vertical="center"/>
    </xf>
    <xf numFmtId="164" fontId="5" fillId="11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indent="1"/>
    </xf>
    <xf numFmtId="0" fontId="3" fillId="12" borderId="1" xfId="0" applyFont="1" applyFill="1" applyBorder="1" applyAlignment="1">
      <alignment horizontal="center" vertical="center"/>
    </xf>
    <xf numFmtId="165" fontId="3" fillId="12" borderId="1" xfId="0" applyNumberFormat="1" applyFont="1" applyFill="1" applyBorder="1" applyAlignment="1">
      <alignment horizontal="center" vertical="center"/>
    </xf>
    <xf numFmtId="164" fontId="6" fillId="1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3" borderId="1" xfId="0" applyFont="1" applyFill="1" applyBorder="1" applyAlignment="1">
      <alignment horizontal="left" indent="1"/>
    </xf>
    <xf numFmtId="0" fontId="3" fillId="13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64" fontId="6" fillId="13" borderId="1" xfId="0" applyNumberFormat="1" applyFont="1" applyFill="1" applyBorder="1" applyAlignment="1">
      <alignment horizontal="center" vertical="center"/>
    </xf>
    <xf numFmtId="164" fontId="5" fillId="13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0" fontId="1" fillId="15" borderId="1" xfId="0" applyNumberFormat="1" applyFont="1" applyFill="1" applyBorder="1" applyAlignment="1">
      <alignment horizontal="center" vertical="center" wrapText="1"/>
    </xf>
    <xf numFmtId="10" fontId="3" fillId="15" borderId="1" xfId="0" applyNumberFormat="1" applyFont="1" applyFill="1" applyBorder="1" applyAlignment="1">
      <alignment horizontal="center" vertical="center"/>
    </xf>
    <xf numFmtId="10" fontId="1" fillId="13" borderId="1" xfId="0" applyNumberFormat="1" applyFont="1" applyFill="1" applyBorder="1" applyAlignment="1">
      <alignment horizontal="center" vertical="center" wrapText="1"/>
    </xf>
    <xf numFmtId="10" fontId="3" fillId="13" borderId="1" xfId="0" applyNumberFormat="1" applyFont="1" applyFill="1" applyBorder="1" applyAlignment="1">
      <alignment horizontal="center" vertical="center"/>
    </xf>
    <xf numFmtId="10" fontId="1" fillId="13" borderId="1" xfId="0" applyNumberFormat="1" applyFont="1" applyFill="1" applyBorder="1" applyAlignment="1">
      <alignment horizontal="center" vertical="center" wrapText="1"/>
    </xf>
    <xf numFmtId="10" fontId="1" fillId="15" borderId="11" xfId="0" applyNumberFormat="1" applyFont="1" applyFill="1" applyBorder="1" applyAlignment="1">
      <alignment horizontal="center" vertical="center"/>
    </xf>
    <xf numFmtId="10" fontId="1" fillId="15" borderId="12" xfId="0" applyNumberFormat="1" applyFont="1" applyFill="1" applyBorder="1" applyAlignment="1">
      <alignment horizontal="center" vertical="center"/>
    </xf>
    <xf numFmtId="10" fontId="1" fillId="15" borderId="13" xfId="0" applyNumberFormat="1" applyFont="1" applyFill="1" applyBorder="1" applyAlignment="1">
      <alignment horizontal="center" vertical="center"/>
    </xf>
    <xf numFmtId="10" fontId="1" fillId="13" borderId="11" xfId="0" applyNumberFormat="1" applyFont="1" applyFill="1" applyBorder="1" applyAlignment="1">
      <alignment horizontal="center" vertical="center"/>
    </xf>
    <xf numFmtId="10" fontId="1" fillId="13" borderId="12" xfId="0" applyNumberFormat="1" applyFont="1" applyFill="1" applyBorder="1" applyAlignment="1">
      <alignment horizontal="center" vertical="center"/>
    </xf>
    <xf numFmtId="10" fontId="1" fillId="13" borderId="13" xfId="0" applyNumberFormat="1" applyFont="1" applyFill="1" applyBorder="1" applyAlignment="1">
      <alignment horizontal="center" vertical="center"/>
    </xf>
    <xf numFmtId="165" fontId="1" fillId="14" borderId="1" xfId="0" applyNumberFormat="1" applyFont="1" applyFill="1" applyBorder="1" applyAlignment="1">
      <alignment horizontal="center" vertical="center" wrapText="1"/>
    </xf>
    <xf numFmtId="165" fontId="1" fillId="10" borderId="1" xfId="0" applyNumberFormat="1" applyFont="1" applyFill="1" applyBorder="1" applyAlignment="1">
      <alignment horizontal="center" vertical="center"/>
    </xf>
    <xf numFmtId="165" fontId="1" fillId="10" borderId="1" xfId="0" applyNumberFormat="1" applyFont="1" applyFill="1" applyBorder="1" applyAlignment="1">
      <alignment horizontal="center" vertical="center" wrapText="1"/>
    </xf>
    <xf numFmtId="10" fontId="1" fillId="15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3" fillId="13" borderId="8" xfId="0" applyFont="1" applyFill="1" applyBorder="1" applyAlignment="1">
      <alignment horizontal="left" vertical="center" wrapText="1"/>
    </xf>
    <xf numFmtId="0" fontId="3" fillId="13" borderId="9" xfId="0" applyFont="1" applyFill="1" applyBorder="1" applyAlignment="1">
      <alignment horizontal="left" vertical="center" wrapText="1"/>
    </xf>
    <xf numFmtId="0" fontId="3" fillId="13" borderId="6" xfId="0" applyFont="1" applyFill="1" applyBorder="1" applyAlignment="1">
      <alignment horizontal="left" vertical="center" wrapText="1"/>
    </xf>
    <xf numFmtId="0" fontId="3" fillId="13" borderId="7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7" fillId="12" borderId="4" xfId="0" applyFont="1" applyFill="1" applyBorder="1" applyAlignment="1">
      <alignment horizontal="left" vertical="center" wrapText="1"/>
    </xf>
    <xf numFmtId="0" fontId="7" fillId="12" borderId="6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 wrapText="1"/>
    </xf>
    <xf numFmtId="0" fontId="7" fillId="11" borderId="6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E607-FF89-4000-8FAD-3F2738B82F30}">
  <sheetPr>
    <tabColor rgb="FFFF0000"/>
  </sheetPr>
  <dimension ref="A2:N13"/>
  <sheetViews>
    <sheetView workbookViewId="0">
      <selection activeCell="H36" sqref="H36"/>
    </sheetView>
  </sheetViews>
  <sheetFormatPr defaultColWidth="13.81640625" defaultRowHeight="14.5" x14ac:dyDescent="0.35"/>
  <cols>
    <col min="1" max="1" width="13.81640625" style="34"/>
    <col min="2" max="2" width="13.81640625" style="34" customWidth="1"/>
    <col min="3" max="14" width="9.1796875" style="34" customWidth="1"/>
    <col min="15" max="16384" width="13.81640625" style="34"/>
  </cols>
  <sheetData>
    <row r="2" spans="1:14" x14ac:dyDescent="0.3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35">
      <c r="A3" s="50" t="s">
        <v>77</v>
      </c>
      <c r="B3" s="50"/>
      <c r="C3" s="52" t="s">
        <v>1</v>
      </c>
      <c r="D3" s="52"/>
      <c r="E3" s="52"/>
      <c r="F3" s="52"/>
      <c r="G3" s="52"/>
      <c r="H3" s="52"/>
      <c r="I3" s="42" t="s">
        <v>2</v>
      </c>
      <c r="J3" s="42"/>
      <c r="K3" s="42"/>
      <c r="L3" s="42"/>
      <c r="M3" s="42"/>
      <c r="N3" s="42"/>
    </row>
    <row r="4" spans="1:14" s="35" customFormat="1" ht="28" x14ac:dyDescent="0.35">
      <c r="A4" s="51" t="s">
        <v>76</v>
      </c>
      <c r="B4" s="51"/>
      <c r="C4" s="38" t="s">
        <v>71</v>
      </c>
      <c r="D4" s="38" t="s">
        <v>72</v>
      </c>
      <c r="E4" s="38" t="s">
        <v>73</v>
      </c>
      <c r="F4" s="38" t="s">
        <v>71</v>
      </c>
      <c r="G4" s="38" t="s">
        <v>72</v>
      </c>
      <c r="H4" s="38" t="s">
        <v>73</v>
      </c>
      <c r="I4" s="40" t="s">
        <v>71</v>
      </c>
      <c r="J4" s="40" t="s">
        <v>72</v>
      </c>
      <c r="K4" s="40" t="s">
        <v>73</v>
      </c>
      <c r="L4" s="40" t="s">
        <v>71</v>
      </c>
      <c r="M4" s="40" t="s">
        <v>72</v>
      </c>
      <c r="N4" s="40" t="s">
        <v>73</v>
      </c>
    </row>
    <row r="5" spans="1:14" s="35" customFormat="1" x14ac:dyDescent="0.35">
      <c r="A5" s="51" t="s">
        <v>75</v>
      </c>
      <c r="B5" s="51"/>
      <c r="C5" s="43" t="s">
        <v>69</v>
      </c>
      <c r="D5" s="44"/>
      <c r="E5" s="45"/>
      <c r="F5" s="43" t="s">
        <v>70</v>
      </c>
      <c r="G5" s="44"/>
      <c r="H5" s="45"/>
      <c r="I5" s="46" t="s">
        <v>69</v>
      </c>
      <c r="J5" s="47"/>
      <c r="K5" s="48"/>
      <c r="L5" s="46" t="s">
        <v>70</v>
      </c>
      <c r="M5" s="47"/>
      <c r="N5" s="48"/>
    </row>
    <row r="6" spans="1:14" x14ac:dyDescent="0.35">
      <c r="A6" s="49" t="s">
        <v>74</v>
      </c>
      <c r="B6" s="37" t="s">
        <v>26</v>
      </c>
      <c r="C6" s="39">
        <v>9.2333901192504259E-2</v>
      </c>
      <c r="D6" s="39">
        <v>8.4335364849283473E-2</v>
      </c>
      <c r="E6" s="39">
        <v>8.6941029752360593E-2</v>
      </c>
      <c r="F6" s="39">
        <v>7.1439314182583841E-2</v>
      </c>
      <c r="G6" s="39">
        <v>6.7406561122898639E-2</v>
      </c>
      <c r="H6" s="39">
        <v>7.1145038167938934E-2</v>
      </c>
      <c r="I6" s="41">
        <v>8.11470408785845E-2</v>
      </c>
      <c r="J6" s="41">
        <v>9.5021689733526135E-2</v>
      </c>
      <c r="K6" s="41">
        <v>7.8596347219372045E-2</v>
      </c>
      <c r="L6" s="41">
        <v>6.3221452672704667E-2</v>
      </c>
      <c r="M6" s="41">
        <v>6.9685238175391351E-2</v>
      </c>
      <c r="N6" s="41">
        <v>5.5743243243243243E-2</v>
      </c>
    </row>
    <row r="7" spans="1:14" x14ac:dyDescent="0.35">
      <c r="A7" s="49"/>
      <c r="B7" s="37" t="s">
        <v>58</v>
      </c>
      <c r="C7" s="39">
        <v>1.0562180579216355E-2</v>
      </c>
      <c r="D7" s="39">
        <v>1.0047768077746665E-2</v>
      </c>
      <c r="E7" s="39">
        <v>9.0860502405130938E-3</v>
      </c>
      <c r="F7" s="39">
        <v>1.3385471499473604E-2</v>
      </c>
      <c r="G7" s="39">
        <v>1.2893748979924922E-2</v>
      </c>
      <c r="H7" s="39">
        <v>1.6488549618320612E-2</v>
      </c>
      <c r="I7" s="41">
        <v>9.1519219035997561E-3</v>
      </c>
      <c r="J7" s="41">
        <v>1.2187564552778352E-2</v>
      </c>
      <c r="K7" s="41">
        <v>1.1491894110404268E-2</v>
      </c>
      <c r="L7" s="41">
        <v>1.6515716568993075E-2</v>
      </c>
      <c r="M7" s="41">
        <v>1.3297424675980475E-2</v>
      </c>
      <c r="N7" s="41">
        <v>1.2837837837837839E-2</v>
      </c>
    </row>
    <row r="8" spans="1:14" x14ac:dyDescent="0.35">
      <c r="A8" s="49"/>
      <c r="B8" s="37" t="s">
        <v>62</v>
      </c>
      <c r="C8" s="39">
        <v>9.5400340715502564E-3</v>
      </c>
      <c r="D8" s="39">
        <v>7.2475704167352991E-3</v>
      </c>
      <c r="E8" s="39">
        <v>6.7699982184215215E-3</v>
      </c>
      <c r="F8" s="39">
        <v>2.8575725673033541E-3</v>
      </c>
      <c r="G8" s="39">
        <v>2.9378162232740332E-3</v>
      </c>
      <c r="H8" s="39">
        <v>3.2061068702290076E-3</v>
      </c>
      <c r="I8" s="41">
        <v>1.0575554199715273E-2</v>
      </c>
      <c r="J8" s="41">
        <v>9.0890311919025E-3</v>
      </c>
      <c r="K8" s="41">
        <v>8.8241329776318489E-3</v>
      </c>
      <c r="L8" s="41">
        <v>4.4397087551056652E-3</v>
      </c>
      <c r="M8" s="41">
        <v>6.5645514223194746E-3</v>
      </c>
      <c r="N8" s="41">
        <v>7.094594594594595E-3</v>
      </c>
    </row>
    <row r="9" spans="1:14" x14ac:dyDescent="0.35">
      <c r="A9" s="49"/>
      <c r="B9" s="37" t="s">
        <v>9</v>
      </c>
      <c r="C9" s="39">
        <v>0.6645655877342419</v>
      </c>
      <c r="D9" s="39">
        <v>0.63449184648328116</v>
      </c>
      <c r="E9" s="39">
        <v>0.66506324603598788</v>
      </c>
      <c r="F9" s="39">
        <v>0.69303654684915028</v>
      </c>
      <c r="G9" s="39">
        <v>0.69805777705239103</v>
      </c>
      <c r="H9" s="39">
        <v>0.70183206106870233</v>
      </c>
      <c r="I9" s="41">
        <v>0.61012812690665041</v>
      </c>
      <c r="J9" s="41">
        <v>0.585622805205536</v>
      </c>
      <c r="K9" s="41">
        <v>0.6113277241945414</v>
      </c>
      <c r="L9" s="41">
        <v>0.64997336174746934</v>
      </c>
      <c r="M9" s="41">
        <v>0.62750378724120515</v>
      </c>
      <c r="N9" s="41">
        <v>0.64493243243243248</v>
      </c>
    </row>
    <row r="10" spans="1:14" x14ac:dyDescent="0.35">
      <c r="A10" s="49"/>
      <c r="B10" s="37" t="s">
        <v>66</v>
      </c>
      <c r="C10" s="39">
        <v>4.4293015332197618E-3</v>
      </c>
      <c r="D10" s="39">
        <v>3.9532202273101632E-3</v>
      </c>
      <c r="E10" s="39">
        <v>4.0976305006235527E-3</v>
      </c>
      <c r="F10" s="39">
        <v>7.0687321401714546E-3</v>
      </c>
      <c r="G10" s="39">
        <v>1.1261628855883794E-2</v>
      </c>
      <c r="H10" s="39">
        <v>6.2595419847328243E-3</v>
      </c>
      <c r="I10" s="41">
        <v>2.928615009151922E-2</v>
      </c>
      <c r="J10" s="41">
        <v>3.1398471390208633E-2</v>
      </c>
      <c r="K10" s="41">
        <v>3.303919556741227E-2</v>
      </c>
      <c r="L10" s="41">
        <v>2.9657254484105843E-2</v>
      </c>
      <c r="M10" s="41">
        <v>3.2991078942938901E-2</v>
      </c>
      <c r="N10" s="41">
        <v>4.4425675675675673E-2</v>
      </c>
    </row>
    <row r="11" spans="1:14" x14ac:dyDescent="0.35">
      <c r="A11" s="49"/>
      <c r="B11" s="37" t="s">
        <v>68</v>
      </c>
      <c r="C11" s="39">
        <v>1.8739352640545145E-3</v>
      </c>
      <c r="D11" s="39">
        <v>4.9415252841377042E-3</v>
      </c>
      <c r="E11" s="39">
        <v>3.206841261357563E-3</v>
      </c>
      <c r="F11" s="39">
        <v>0</v>
      </c>
      <c r="G11" s="39">
        <v>1.6321201240411296E-4</v>
      </c>
      <c r="H11" s="39">
        <v>7.6335877862595419E-4</v>
      </c>
      <c r="I11" s="41">
        <v>3.0506406345332522E-3</v>
      </c>
      <c r="J11" s="41">
        <v>3.0985333608758523E-3</v>
      </c>
      <c r="K11" s="41">
        <v>2.4625487379437718E-3</v>
      </c>
      <c r="L11" s="41">
        <v>5.3276505061267978E-4</v>
      </c>
      <c r="M11" s="41">
        <v>1.68321831341525E-4</v>
      </c>
      <c r="N11" s="41">
        <v>1.6891891891891893E-4</v>
      </c>
    </row>
    <row r="12" spans="1:14" x14ac:dyDescent="0.35">
      <c r="A12" s="49"/>
      <c r="B12" s="37" t="s">
        <v>67</v>
      </c>
      <c r="C12" s="39">
        <v>0.12589437819420785</v>
      </c>
      <c r="D12" s="39">
        <v>0.17509471256794598</v>
      </c>
      <c r="E12" s="39">
        <v>0.1453768038482095</v>
      </c>
      <c r="F12" s="39">
        <v>0.14543540382012332</v>
      </c>
      <c r="G12" s="39">
        <v>0.14623796311408518</v>
      </c>
      <c r="H12" s="39">
        <v>0.14381679389312976</v>
      </c>
      <c r="I12" s="41">
        <v>0.11511083994305471</v>
      </c>
      <c r="J12" s="41">
        <v>0.12228878330923362</v>
      </c>
      <c r="K12" s="41">
        <v>0.11389287912989944</v>
      </c>
      <c r="L12" s="41">
        <v>0.10868407032498668</v>
      </c>
      <c r="M12" s="41">
        <v>0.11159737417943107</v>
      </c>
      <c r="N12" s="41">
        <v>0.10625</v>
      </c>
    </row>
    <row r="13" spans="1:14" x14ac:dyDescent="0.35">
      <c r="A13" s="49"/>
      <c r="B13" s="37" t="s">
        <v>46</v>
      </c>
      <c r="C13" s="39">
        <v>9.0800681431005115E-2</v>
      </c>
      <c r="D13" s="39">
        <v>7.988799209355954E-2</v>
      </c>
      <c r="E13" s="39">
        <v>7.9458400142526281E-2</v>
      </c>
      <c r="F13" s="39">
        <v>6.6776958941194162E-2</v>
      </c>
      <c r="G13" s="39">
        <v>6.1041292639138239E-2</v>
      </c>
      <c r="H13" s="39">
        <v>5.6488549618320609E-2</v>
      </c>
      <c r="I13" s="41">
        <v>0.1415497254423429</v>
      </c>
      <c r="J13" s="41">
        <v>0.14129312125593885</v>
      </c>
      <c r="K13" s="41">
        <v>0.140365278062795</v>
      </c>
      <c r="L13" s="41">
        <v>0.12697567039602203</v>
      </c>
      <c r="M13" s="41">
        <v>0.13819222353139202</v>
      </c>
      <c r="N13" s="41">
        <v>0.1285472972972973</v>
      </c>
    </row>
  </sheetData>
  <mergeCells count="10">
    <mergeCell ref="A6:A13"/>
    <mergeCell ref="A3:B3"/>
    <mergeCell ref="A4:B4"/>
    <mergeCell ref="A5:B5"/>
    <mergeCell ref="C3:H3"/>
    <mergeCell ref="I3:N3"/>
    <mergeCell ref="C5:E5"/>
    <mergeCell ref="F5:H5"/>
    <mergeCell ref="I5:K5"/>
    <mergeCell ref="L5:N5"/>
  </mergeCells>
  <conditionalFormatting sqref="B6:B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DCBB-FF7E-4C58-8968-F38541BA1207}">
  <sheetPr>
    <tabColor theme="7" tint="0.39997558519241921"/>
  </sheetPr>
  <dimension ref="C4:M52"/>
  <sheetViews>
    <sheetView tabSelected="1" zoomScale="70" zoomScaleNormal="70" workbookViewId="0">
      <selection activeCell="O57" sqref="O57"/>
    </sheetView>
  </sheetViews>
  <sheetFormatPr defaultRowHeight="14.5" x14ac:dyDescent="0.35"/>
  <cols>
    <col min="3" max="3" width="14.453125" customWidth="1"/>
    <col min="4" max="4" width="21.81640625" customWidth="1"/>
    <col min="5" max="10" width="12.7265625" style="22" customWidth="1"/>
    <col min="11" max="11" width="12.7265625" style="23" customWidth="1"/>
    <col min="13" max="13" width="32.1796875" customWidth="1"/>
  </cols>
  <sheetData>
    <row r="4" spans="3:13" x14ac:dyDescent="0.35">
      <c r="C4" s="65" t="s">
        <v>65</v>
      </c>
      <c r="D4" s="66" t="s">
        <v>0</v>
      </c>
      <c r="E4" s="67" t="s">
        <v>1</v>
      </c>
      <c r="F4" s="67"/>
      <c r="G4" s="67"/>
      <c r="H4" s="68" t="s">
        <v>2</v>
      </c>
      <c r="I4" s="68"/>
      <c r="J4" s="68"/>
      <c r="K4" s="69" t="s">
        <v>3</v>
      </c>
      <c r="L4" s="53" t="s">
        <v>4</v>
      </c>
      <c r="M4" s="53"/>
    </row>
    <row r="5" spans="3:13" ht="26" x14ac:dyDescent="0.35">
      <c r="C5" s="65"/>
      <c r="D5" s="66"/>
      <c r="E5" s="1" t="s">
        <v>5</v>
      </c>
      <c r="F5" s="1" t="s">
        <v>6</v>
      </c>
      <c r="G5" s="2" t="s">
        <v>7</v>
      </c>
      <c r="H5" s="3" t="s">
        <v>5</v>
      </c>
      <c r="I5" s="3" t="s">
        <v>8</v>
      </c>
      <c r="J5" s="3" t="s">
        <v>7</v>
      </c>
      <c r="K5" s="69"/>
      <c r="L5" s="53"/>
      <c r="M5" s="53"/>
    </row>
    <row r="6" spans="3:13" x14ac:dyDescent="0.35">
      <c r="C6" s="70" t="s">
        <v>9</v>
      </c>
      <c r="D6" s="4" t="s">
        <v>10</v>
      </c>
      <c r="E6" s="5">
        <v>15</v>
      </c>
      <c r="F6" s="5">
        <v>63</v>
      </c>
      <c r="G6" s="6">
        <f t="shared" ref="G6:G36" si="0">E6/F6</f>
        <v>0.23809523809523808</v>
      </c>
      <c r="H6" s="5">
        <v>0</v>
      </c>
      <c r="I6" s="5">
        <v>10</v>
      </c>
      <c r="J6" s="6">
        <f t="shared" ref="J6:J36" si="1">H6/I6</f>
        <v>0</v>
      </c>
      <c r="K6" s="29" t="s">
        <v>11</v>
      </c>
      <c r="L6" s="72" t="s">
        <v>12</v>
      </c>
      <c r="M6" s="73"/>
    </row>
    <row r="7" spans="3:13" x14ac:dyDescent="0.35">
      <c r="C7" s="71"/>
      <c r="D7" s="4" t="s">
        <v>13</v>
      </c>
      <c r="E7" s="5">
        <v>18</v>
      </c>
      <c r="F7" s="5">
        <v>39</v>
      </c>
      <c r="G7" s="6">
        <f t="shared" si="0"/>
        <v>0.46153846153846156</v>
      </c>
      <c r="H7" s="5">
        <v>0</v>
      </c>
      <c r="I7" s="5">
        <v>17</v>
      </c>
      <c r="J7" s="6">
        <f t="shared" si="1"/>
        <v>0</v>
      </c>
      <c r="K7" s="29" t="s">
        <v>11</v>
      </c>
      <c r="L7" s="74"/>
      <c r="M7" s="75"/>
    </row>
    <row r="8" spans="3:13" x14ac:dyDescent="0.35">
      <c r="C8" s="71"/>
      <c r="D8" s="4" t="s">
        <v>14</v>
      </c>
      <c r="E8" s="5">
        <v>27</v>
      </c>
      <c r="F8" s="5">
        <v>154</v>
      </c>
      <c r="G8" s="6">
        <f t="shared" si="0"/>
        <v>0.17532467532467533</v>
      </c>
      <c r="H8" s="5">
        <v>6</v>
      </c>
      <c r="I8" s="5">
        <v>200</v>
      </c>
      <c r="J8" s="6">
        <f t="shared" si="1"/>
        <v>0.03</v>
      </c>
      <c r="K8" s="7">
        <v>5.8441558441558445</v>
      </c>
      <c r="L8" s="76" t="s">
        <v>15</v>
      </c>
      <c r="M8" s="77"/>
    </row>
    <row r="9" spans="3:13" x14ac:dyDescent="0.35">
      <c r="C9" s="71"/>
      <c r="D9" s="4" t="s">
        <v>16</v>
      </c>
      <c r="E9" s="5">
        <v>17</v>
      </c>
      <c r="F9" s="5">
        <v>93</v>
      </c>
      <c r="G9" s="6">
        <f t="shared" si="0"/>
        <v>0.18279569892473119</v>
      </c>
      <c r="H9" s="5">
        <v>23</v>
      </c>
      <c r="I9" s="5">
        <v>25</v>
      </c>
      <c r="J9" s="6">
        <f t="shared" si="1"/>
        <v>0.92</v>
      </c>
      <c r="K9" s="8">
        <v>5.0329411764705885</v>
      </c>
      <c r="L9" s="78"/>
      <c r="M9" s="79"/>
    </row>
    <row r="10" spans="3:13" x14ac:dyDescent="0.35">
      <c r="C10" s="71"/>
      <c r="D10" s="4" t="s">
        <v>17</v>
      </c>
      <c r="E10" s="5">
        <v>38</v>
      </c>
      <c r="F10" s="5">
        <v>135</v>
      </c>
      <c r="G10" s="6">
        <f t="shared" si="0"/>
        <v>0.2814814814814815</v>
      </c>
      <c r="H10" s="5">
        <v>8</v>
      </c>
      <c r="I10" s="5">
        <v>117</v>
      </c>
      <c r="J10" s="6">
        <f t="shared" si="1"/>
        <v>6.8376068376068383E-2</v>
      </c>
      <c r="K10" s="7">
        <v>4.1166666666666663</v>
      </c>
      <c r="L10" s="78"/>
      <c r="M10" s="79"/>
    </row>
    <row r="11" spans="3:13" x14ac:dyDescent="0.35">
      <c r="C11" s="71"/>
      <c r="D11" s="4" t="s">
        <v>18</v>
      </c>
      <c r="E11" s="5">
        <v>72</v>
      </c>
      <c r="F11" s="5">
        <v>201</v>
      </c>
      <c r="G11" s="6">
        <f t="shared" si="0"/>
        <v>0.35820895522388058</v>
      </c>
      <c r="H11" s="5">
        <v>12</v>
      </c>
      <c r="I11" s="5">
        <v>133</v>
      </c>
      <c r="J11" s="6">
        <f t="shared" si="1"/>
        <v>9.0225563909774431E-2</v>
      </c>
      <c r="K11" s="7">
        <v>3.9701492537313432</v>
      </c>
      <c r="L11" s="78"/>
      <c r="M11" s="79"/>
    </row>
    <row r="12" spans="3:13" x14ac:dyDescent="0.35">
      <c r="C12" s="71"/>
      <c r="D12" s="4" t="s">
        <v>19</v>
      </c>
      <c r="E12" s="5">
        <v>11</v>
      </c>
      <c r="F12" s="5">
        <v>30</v>
      </c>
      <c r="G12" s="6">
        <f t="shared" si="0"/>
        <v>0.36666666666666664</v>
      </c>
      <c r="H12" s="5">
        <v>5</v>
      </c>
      <c r="I12" s="5">
        <v>46</v>
      </c>
      <c r="J12" s="6">
        <f t="shared" si="1"/>
        <v>0.10869565217391304</v>
      </c>
      <c r="K12" s="7">
        <v>3.3733333333333331</v>
      </c>
      <c r="L12" s="78"/>
      <c r="M12" s="79"/>
    </row>
    <row r="13" spans="3:13" x14ac:dyDescent="0.35">
      <c r="C13" s="71"/>
      <c r="D13" s="4" t="s">
        <v>20</v>
      </c>
      <c r="E13" s="5">
        <v>33</v>
      </c>
      <c r="F13" s="5">
        <v>80</v>
      </c>
      <c r="G13" s="6">
        <f t="shared" si="0"/>
        <v>0.41249999999999998</v>
      </c>
      <c r="H13" s="5">
        <v>15</v>
      </c>
      <c r="I13" s="5">
        <v>124</v>
      </c>
      <c r="J13" s="6">
        <f t="shared" si="1"/>
        <v>0.12096774193548387</v>
      </c>
      <c r="K13" s="7">
        <v>3.4099999999999997</v>
      </c>
      <c r="L13" s="78"/>
      <c r="M13" s="79"/>
    </row>
    <row r="14" spans="3:13" x14ac:dyDescent="0.35">
      <c r="C14" s="71"/>
      <c r="D14" s="4" t="s">
        <v>21</v>
      </c>
      <c r="E14" s="5">
        <v>15</v>
      </c>
      <c r="F14" s="5">
        <v>36</v>
      </c>
      <c r="G14" s="6">
        <f t="shared" si="0"/>
        <v>0.41666666666666669</v>
      </c>
      <c r="H14" s="5">
        <v>2</v>
      </c>
      <c r="I14" s="5">
        <v>18</v>
      </c>
      <c r="J14" s="6">
        <f t="shared" si="1"/>
        <v>0.1111111111111111</v>
      </c>
      <c r="K14" s="7">
        <v>3.7500000000000004</v>
      </c>
      <c r="L14" s="78"/>
      <c r="M14" s="79"/>
    </row>
    <row r="15" spans="3:13" x14ac:dyDescent="0.35">
      <c r="C15" s="71"/>
      <c r="D15" s="4" t="s">
        <v>22</v>
      </c>
      <c r="E15" s="5">
        <v>76</v>
      </c>
      <c r="F15" s="5">
        <v>130</v>
      </c>
      <c r="G15" s="6">
        <f t="shared" si="0"/>
        <v>0.58461538461538465</v>
      </c>
      <c r="H15" s="5">
        <v>7</v>
      </c>
      <c r="I15" s="5">
        <v>39</v>
      </c>
      <c r="J15" s="6">
        <f t="shared" si="1"/>
        <v>0.17948717948717949</v>
      </c>
      <c r="K15" s="7">
        <v>3.2571428571428571</v>
      </c>
      <c r="L15" s="78"/>
      <c r="M15" s="79"/>
    </row>
    <row r="16" spans="3:13" x14ac:dyDescent="0.35">
      <c r="C16" s="71"/>
      <c r="D16" s="4" t="s">
        <v>23</v>
      </c>
      <c r="E16" s="5">
        <v>26</v>
      </c>
      <c r="F16" s="5">
        <v>38</v>
      </c>
      <c r="G16" s="6">
        <f t="shared" si="0"/>
        <v>0.68421052631578949</v>
      </c>
      <c r="H16" s="5">
        <v>3</v>
      </c>
      <c r="I16" s="5">
        <v>16</v>
      </c>
      <c r="J16" s="6">
        <f t="shared" si="1"/>
        <v>0.1875</v>
      </c>
      <c r="K16" s="7">
        <v>3.6491228070175441</v>
      </c>
      <c r="L16" s="78"/>
      <c r="M16" s="79"/>
    </row>
    <row r="17" spans="3:13" x14ac:dyDescent="0.35">
      <c r="C17" s="71"/>
      <c r="D17" s="4" t="s">
        <v>24</v>
      </c>
      <c r="E17" s="5">
        <v>15</v>
      </c>
      <c r="F17" s="5">
        <v>20</v>
      </c>
      <c r="G17" s="6">
        <f t="shared" si="0"/>
        <v>0.75</v>
      </c>
      <c r="H17" s="5">
        <v>7</v>
      </c>
      <c r="I17" s="5">
        <v>41</v>
      </c>
      <c r="J17" s="6">
        <f t="shared" si="1"/>
        <v>0.17073170731707318</v>
      </c>
      <c r="K17" s="7">
        <v>4.3928571428571423</v>
      </c>
      <c r="L17" s="78"/>
      <c r="M17" s="79"/>
    </row>
    <row r="18" spans="3:13" x14ac:dyDescent="0.35">
      <c r="C18" s="71"/>
      <c r="D18" s="4" t="s">
        <v>25</v>
      </c>
      <c r="E18" s="5">
        <v>44</v>
      </c>
      <c r="F18" s="5">
        <v>54</v>
      </c>
      <c r="G18" s="6">
        <f t="shared" si="0"/>
        <v>0.81481481481481477</v>
      </c>
      <c r="H18" s="5">
        <v>7</v>
      </c>
      <c r="I18" s="5">
        <v>36</v>
      </c>
      <c r="J18" s="6">
        <f t="shared" si="1"/>
        <v>0.19444444444444445</v>
      </c>
      <c r="K18" s="7">
        <v>4.1904761904761898</v>
      </c>
      <c r="L18" s="80"/>
      <c r="M18" s="81"/>
    </row>
    <row r="19" spans="3:13" x14ac:dyDescent="0.35">
      <c r="C19" s="60" t="s">
        <v>26</v>
      </c>
      <c r="D19" s="24" t="s">
        <v>27</v>
      </c>
      <c r="E19" s="25">
        <v>0</v>
      </c>
      <c r="F19" s="25">
        <v>27</v>
      </c>
      <c r="G19" s="26">
        <f t="shared" si="0"/>
        <v>0</v>
      </c>
      <c r="H19" s="25">
        <v>50</v>
      </c>
      <c r="I19" s="25">
        <v>317</v>
      </c>
      <c r="J19" s="26">
        <f t="shared" si="1"/>
        <v>0.15772870662460567</v>
      </c>
      <c r="K19" s="30" t="s">
        <v>11</v>
      </c>
      <c r="L19" s="54" t="s">
        <v>28</v>
      </c>
      <c r="M19" s="82"/>
    </row>
    <row r="20" spans="3:13" x14ac:dyDescent="0.35">
      <c r="C20" s="61"/>
      <c r="D20" s="24" t="s">
        <v>29</v>
      </c>
      <c r="E20" s="25">
        <v>0</v>
      </c>
      <c r="F20" s="25">
        <v>12</v>
      </c>
      <c r="G20" s="26">
        <f t="shared" si="0"/>
        <v>0</v>
      </c>
      <c r="H20" s="25">
        <v>14</v>
      </c>
      <c r="I20" s="25">
        <v>51</v>
      </c>
      <c r="J20" s="26">
        <f t="shared" si="1"/>
        <v>0.27450980392156865</v>
      </c>
      <c r="K20" s="30" t="s">
        <v>11</v>
      </c>
      <c r="L20" s="83"/>
      <c r="M20" s="84"/>
    </row>
    <row r="21" spans="3:13" x14ac:dyDescent="0.35">
      <c r="C21" s="61"/>
      <c r="D21" s="24" t="s">
        <v>30</v>
      </c>
      <c r="E21" s="25">
        <v>11</v>
      </c>
      <c r="F21" s="25">
        <v>57</v>
      </c>
      <c r="G21" s="26">
        <f t="shared" si="0"/>
        <v>0.19298245614035087</v>
      </c>
      <c r="H21" s="25">
        <v>0</v>
      </c>
      <c r="I21" s="25">
        <v>46</v>
      </c>
      <c r="J21" s="26">
        <f t="shared" si="1"/>
        <v>0</v>
      </c>
      <c r="K21" s="31" t="s">
        <v>11</v>
      </c>
      <c r="L21" s="83"/>
      <c r="M21" s="84"/>
    </row>
    <row r="22" spans="3:13" x14ac:dyDescent="0.35">
      <c r="C22" s="61"/>
      <c r="D22" s="24" t="s">
        <v>31</v>
      </c>
      <c r="E22" s="25">
        <v>13</v>
      </c>
      <c r="F22" s="25">
        <v>56</v>
      </c>
      <c r="G22" s="26">
        <f t="shared" si="0"/>
        <v>0.23214285714285715</v>
      </c>
      <c r="H22" s="25">
        <v>0</v>
      </c>
      <c r="I22" s="25">
        <v>38</v>
      </c>
      <c r="J22" s="26">
        <f t="shared" si="1"/>
        <v>0</v>
      </c>
      <c r="K22" s="31" t="s">
        <v>11</v>
      </c>
      <c r="L22" s="83"/>
      <c r="M22" s="84"/>
    </row>
    <row r="23" spans="3:13" x14ac:dyDescent="0.35">
      <c r="C23" s="61"/>
      <c r="D23" s="24" t="s">
        <v>32</v>
      </c>
      <c r="E23" s="25">
        <v>1</v>
      </c>
      <c r="F23" s="25">
        <v>164</v>
      </c>
      <c r="G23" s="26">
        <f t="shared" si="0"/>
        <v>6.0975609756097563E-3</v>
      </c>
      <c r="H23" s="25">
        <v>27</v>
      </c>
      <c r="I23" s="25">
        <v>320</v>
      </c>
      <c r="J23" s="26">
        <f t="shared" si="1"/>
        <v>8.4375000000000006E-2</v>
      </c>
      <c r="K23" s="27">
        <v>13.8375</v>
      </c>
      <c r="L23" s="85"/>
      <c r="M23" s="86"/>
    </row>
    <row r="24" spans="3:13" x14ac:dyDescent="0.35">
      <c r="C24" s="61"/>
      <c r="D24" s="24" t="s">
        <v>34</v>
      </c>
      <c r="E24" s="25">
        <v>1</v>
      </c>
      <c r="F24" s="25">
        <v>75</v>
      </c>
      <c r="G24" s="26">
        <f t="shared" si="0"/>
        <v>1.3333333333333334E-2</v>
      </c>
      <c r="H24" s="25">
        <v>19</v>
      </c>
      <c r="I24" s="25">
        <v>145</v>
      </c>
      <c r="J24" s="26">
        <f t="shared" si="1"/>
        <v>0.1310344827586207</v>
      </c>
      <c r="K24" s="27">
        <v>9.8275862068965516</v>
      </c>
      <c r="L24" s="54" t="s">
        <v>33</v>
      </c>
      <c r="M24" s="55"/>
    </row>
    <row r="25" spans="3:13" x14ac:dyDescent="0.35">
      <c r="C25" s="61"/>
      <c r="D25" s="24" t="s">
        <v>35</v>
      </c>
      <c r="E25" s="25">
        <v>1</v>
      </c>
      <c r="F25" s="25">
        <v>59</v>
      </c>
      <c r="G25" s="26">
        <f t="shared" si="0"/>
        <v>1.6949152542372881E-2</v>
      </c>
      <c r="H25" s="25">
        <v>25</v>
      </c>
      <c r="I25" s="25">
        <v>316</v>
      </c>
      <c r="J25" s="26">
        <f t="shared" si="1"/>
        <v>7.9113924050632917E-2</v>
      </c>
      <c r="K25" s="27">
        <v>4.6677215189873422</v>
      </c>
      <c r="L25" s="56"/>
      <c r="M25" s="57"/>
    </row>
    <row r="26" spans="3:13" x14ac:dyDescent="0.35">
      <c r="C26" s="61"/>
      <c r="D26" s="24" t="s">
        <v>36</v>
      </c>
      <c r="E26" s="25">
        <v>10</v>
      </c>
      <c r="F26" s="25">
        <v>366</v>
      </c>
      <c r="G26" s="26">
        <f t="shared" si="0"/>
        <v>2.7322404371584699E-2</v>
      </c>
      <c r="H26" s="25">
        <v>58</v>
      </c>
      <c r="I26" s="25">
        <v>689</v>
      </c>
      <c r="J26" s="26">
        <f t="shared" si="1"/>
        <v>8.4179970972423801E-2</v>
      </c>
      <c r="K26" s="27">
        <v>3.0809869375907111</v>
      </c>
      <c r="L26" s="56"/>
      <c r="M26" s="57"/>
    </row>
    <row r="27" spans="3:13" x14ac:dyDescent="0.35">
      <c r="C27" s="61"/>
      <c r="D27" s="24" t="s">
        <v>37</v>
      </c>
      <c r="E27" s="25">
        <v>4</v>
      </c>
      <c r="F27" s="25">
        <v>134</v>
      </c>
      <c r="G27" s="26">
        <f t="shared" si="0"/>
        <v>2.9850746268656716E-2</v>
      </c>
      <c r="H27" s="25">
        <v>28</v>
      </c>
      <c r="I27" s="25">
        <v>228</v>
      </c>
      <c r="J27" s="26">
        <f t="shared" si="1"/>
        <v>0.12280701754385964</v>
      </c>
      <c r="K27" s="27">
        <v>4.1140350877192979</v>
      </c>
      <c r="L27" s="56"/>
      <c r="M27" s="57"/>
    </row>
    <row r="28" spans="3:13" x14ac:dyDescent="0.35">
      <c r="C28" s="61"/>
      <c r="D28" s="24" t="s">
        <v>38</v>
      </c>
      <c r="E28" s="25">
        <v>5</v>
      </c>
      <c r="F28" s="25">
        <v>127</v>
      </c>
      <c r="G28" s="26">
        <f t="shared" si="0"/>
        <v>3.937007874015748E-2</v>
      </c>
      <c r="H28" s="25">
        <v>14</v>
      </c>
      <c r="I28" s="25">
        <v>112</v>
      </c>
      <c r="J28" s="26">
        <f t="shared" si="1"/>
        <v>0.125</v>
      </c>
      <c r="K28" s="27">
        <v>3.1749999999999998</v>
      </c>
      <c r="L28" s="56"/>
      <c r="M28" s="57"/>
    </row>
    <row r="29" spans="3:13" x14ac:dyDescent="0.35">
      <c r="C29" s="61"/>
      <c r="D29" s="24" t="s">
        <v>39</v>
      </c>
      <c r="E29" s="25">
        <v>4</v>
      </c>
      <c r="F29" s="25">
        <v>50</v>
      </c>
      <c r="G29" s="26">
        <f t="shared" si="0"/>
        <v>0.08</v>
      </c>
      <c r="H29" s="25">
        <v>26</v>
      </c>
      <c r="I29" s="25">
        <v>103</v>
      </c>
      <c r="J29" s="26">
        <f t="shared" si="1"/>
        <v>0.25242718446601942</v>
      </c>
      <c r="K29" s="27">
        <v>3.1553398058252426</v>
      </c>
      <c r="L29" s="56"/>
      <c r="M29" s="57"/>
    </row>
    <row r="30" spans="3:13" x14ac:dyDescent="0.35">
      <c r="C30" s="61"/>
      <c r="D30" s="24" t="s">
        <v>40</v>
      </c>
      <c r="E30" s="25">
        <v>15</v>
      </c>
      <c r="F30" s="25">
        <v>184</v>
      </c>
      <c r="G30" s="26">
        <f t="shared" si="0"/>
        <v>8.1521739130434784E-2</v>
      </c>
      <c r="H30" s="25">
        <v>3</v>
      </c>
      <c r="I30" s="25">
        <v>162</v>
      </c>
      <c r="J30" s="26">
        <f t="shared" si="1"/>
        <v>1.8518518518518517E-2</v>
      </c>
      <c r="K30" s="28">
        <v>4.4021739130434785</v>
      </c>
      <c r="L30" s="56"/>
      <c r="M30" s="57"/>
    </row>
    <row r="31" spans="3:13" x14ac:dyDescent="0.35">
      <c r="C31" s="61"/>
      <c r="D31" s="24" t="s">
        <v>41</v>
      </c>
      <c r="E31" s="25">
        <v>20</v>
      </c>
      <c r="F31" s="25">
        <v>230</v>
      </c>
      <c r="G31" s="26">
        <f t="shared" si="0"/>
        <v>8.6956521739130432E-2</v>
      </c>
      <c r="H31" s="25">
        <v>3</v>
      </c>
      <c r="I31" s="25">
        <v>132</v>
      </c>
      <c r="J31" s="26">
        <f t="shared" si="1"/>
        <v>2.2727272727272728E-2</v>
      </c>
      <c r="K31" s="28">
        <v>3.8260869565217388</v>
      </c>
      <c r="L31" s="56"/>
      <c r="M31" s="57"/>
    </row>
    <row r="32" spans="3:13" x14ac:dyDescent="0.35">
      <c r="C32" s="61"/>
      <c r="D32" s="24" t="s">
        <v>42</v>
      </c>
      <c r="E32" s="25">
        <v>317</v>
      </c>
      <c r="F32" s="25">
        <v>2659</v>
      </c>
      <c r="G32" s="26">
        <f t="shared" si="0"/>
        <v>0.1192177510342234</v>
      </c>
      <c r="H32" s="25">
        <v>11</v>
      </c>
      <c r="I32" s="25">
        <v>1269</v>
      </c>
      <c r="J32" s="26">
        <f t="shared" si="1"/>
        <v>8.6682427107959027E-3</v>
      </c>
      <c r="K32" s="28">
        <v>13.753393278402681</v>
      </c>
      <c r="L32" s="56"/>
      <c r="M32" s="57"/>
    </row>
    <row r="33" spans="3:13" x14ac:dyDescent="0.35">
      <c r="C33" s="61"/>
      <c r="D33" s="24" t="s">
        <v>43</v>
      </c>
      <c r="E33" s="25">
        <v>32</v>
      </c>
      <c r="F33" s="25">
        <v>247</v>
      </c>
      <c r="G33" s="26">
        <f t="shared" si="0"/>
        <v>0.12955465587044535</v>
      </c>
      <c r="H33" s="25">
        <v>8</v>
      </c>
      <c r="I33" s="25">
        <v>196</v>
      </c>
      <c r="J33" s="26">
        <f t="shared" si="1"/>
        <v>4.0816326530612242E-2</v>
      </c>
      <c r="K33" s="28">
        <v>3.1740890688259111</v>
      </c>
      <c r="L33" s="56"/>
      <c r="M33" s="57"/>
    </row>
    <row r="34" spans="3:13" x14ac:dyDescent="0.35">
      <c r="C34" s="61"/>
      <c r="D34" s="24" t="s">
        <v>44</v>
      </c>
      <c r="E34" s="25">
        <v>85</v>
      </c>
      <c r="F34" s="25">
        <v>601</v>
      </c>
      <c r="G34" s="26">
        <f t="shared" si="0"/>
        <v>0.14143094841930118</v>
      </c>
      <c r="H34" s="25">
        <v>8</v>
      </c>
      <c r="I34" s="25">
        <v>368</v>
      </c>
      <c r="J34" s="26">
        <f t="shared" si="1"/>
        <v>2.1739130434782608E-2</v>
      </c>
      <c r="K34" s="28">
        <v>6.505823627287854</v>
      </c>
      <c r="L34" s="56"/>
      <c r="M34" s="57"/>
    </row>
    <row r="35" spans="3:13" x14ac:dyDescent="0.35">
      <c r="C35" s="61"/>
      <c r="D35" s="24" t="s">
        <v>45</v>
      </c>
      <c r="E35" s="25">
        <v>32</v>
      </c>
      <c r="F35" s="25">
        <v>201</v>
      </c>
      <c r="G35" s="26">
        <f t="shared" si="0"/>
        <v>0.15920398009950248</v>
      </c>
      <c r="H35" s="25">
        <v>2</v>
      </c>
      <c r="I35" s="25">
        <v>111</v>
      </c>
      <c r="J35" s="26">
        <f t="shared" si="1"/>
        <v>1.8018018018018018E-2</v>
      </c>
      <c r="K35" s="28">
        <v>8.8358208955223887</v>
      </c>
      <c r="L35" s="56"/>
      <c r="M35" s="57"/>
    </row>
    <row r="36" spans="3:13" x14ac:dyDescent="0.35">
      <c r="C36" s="62"/>
      <c r="D36" s="24" t="s">
        <v>16</v>
      </c>
      <c r="E36" s="25">
        <v>43</v>
      </c>
      <c r="F36" s="25">
        <v>93</v>
      </c>
      <c r="G36" s="26">
        <f t="shared" si="0"/>
        <v>0.46236559139784944</v>
      </c>
      <c r="H36" s="25">
        <v>1</v>
      </c>
      <c r="I36" s="25">
        <v>25</v>
      </c>
      <c r="J36" s="26">
        <f t="shared" si="1"/>
        <v>0.04</v>
      </c>
      <c r="K36" s="28">
        <v>11.559139784946236</v>
      </c>
      <c r="L36" s="58"/>
      <c r="M36" s="59"/>
    </row>
    <row r="37" spans="3:13" x14ac:dyDescent="0.35">
      <c r="C37" s="64" t="s">
        <v>46</v>
      </c>
      <c r="D37" s="9" t="s">
        <v>47</v>
      </c>
      <c r="E37" s="10">
        <v>0</v>
      </c>
      <c r="F37" s="10">
        <v>40</v>
      </c>
      <c r="G37" s="11">
        <f t="shared" ref="G37:G52" si="2">E37/F37</f>
        <v>0</v>
      </c>
      <c r="H37" s="10">
        <v>54</v>
      </c>
      <c r="I37" s="10">
        <v>134</v>
      </c>
      <c r="J37" s="11">
        <f t="shared" ref="J37:J52" si="3">H37/I37</f>
        <v>0.40298507462686567</v>
      </c>
      <c r="K37" s="32" t="s">
        <v>11</v>
      </c>
      <c r="L37" s="63" t="s">
        <v>48</v>
      </c>
      <c r="M37" s="93"/>
    </row>
    <row r="38" spans="3:13" x14ac:dyDescent="0.35">
      <c r="C38" s="61"/>
      <c r="D38" s="9" t="s">
        <v>27</v>
      </c>
      <c r="E38" s="10">
        <v>0</v>
      </c>
      <c r="F38" s="10">
        <v>27</v>
      </c>
      <c r="G38" s="11">
        <f t="shared" si="2"/>
        <v>0</v>
      </c>
      <c r="H38" s="10">
        <v>37</v>
      </c>
      <c r="I38" s="10">
        <v>317</v>
      </c>
      <c r="J38" s="11">
        <f t="shared" si="3"/>
        <v>0.1167192429022082</v>
      </c>
      <c r="K38" s="32" t="s">
        <v>11</v>
      </c>
      <c r="L38" s="94"/>
      <c r="M38" s="95"/>
    </row>
    <row r="39" spans="3:13" x14ac:dyDescent="0.35">
      <c r="C39" s="61"/>
      <c r="D39" s="9" t="s">
        <v>49</v>
      </c>
      <c r="E39" s="10">
        <v>0</v>
      </c>
      <c r="F39" s="10">
        <v>65</v>
      </c>
      <c r="G39" s="11">
        <f t="shared" si="2"/>
        <v>0</v>
      </c>
      <c r="H39" s="10">
        <v>16</v>
      </c>
      <c r="I39" s="10">
        <v>119</v>
      </c>
      <c r="J39" s="11">
        <f t="shared" si="3"/>
        <v>0.13445378151260504</v>
      </c>
      <c r="K39" s="32" t="s">
        <v>11</v>
      </c>
      <c r="L39" s="94"/>
      <c r="M39" s="95"/>
    </row>
    <row r="40" spans="3:13" x14ac:dyDescent="0.35">
      <c r="C40" s="61"/>
      <c r="D40" s="9" t="s">
        <v>50</v>
      </c>
      <c r="E40" s="10">
        <v>0</v>
      </c>
      <c r="F40" s="10">
        <v>34</v>
      </c>
      <c r="G40" s="11">
        <f t="shared" si="2"/>
        <v>0</v>
      </c>
      <c r="H40" s="10">
        <v>16</v>
      </c>
      <c r="I40" s="10">
        <v>36</v>
      </c>
      <c r="J40" s="11">
        <f t="shared" si="3"/>
        <v>0.44444444444444442</v>
      </c>
      <c r="K40" s="32" t="s">
        <v>11</v>
      </c>
      <c r="L40" s="94"/>
      <c r="M40" s="95"/>
    </row>
    <row r="41" spans="3:13" x14ac:dyDescent="0.35">
      <c r="C41" s="61"/>
      <c r="D41" s="9" t="s">
        <v>51</v>
      </c>
      <c r="E41" s="10">
        <v>0</v>
      </c>
      <c r="F41" s="10">
        <v>76</v>
      </c>
      <c r="G41" s="11">
        <f t="shared" si="2"/>
        <v>0</v>
      </c>
      <c r="H41" s="10">
        <v>11</v>
      </c>
      <c r="I41" s="10">
        <v>81</v>
      </c>
      <c r="J41" s="11">
        <f t="shared" si="3"/>
        <v>0.13580246913580246</v>
      </c>
      <c r="K41" s="32" t="s">
        <v>11</v>
      </c>
      <c r="L41" s="94"/>
      <c r="M41" s="95"/>
    </row>
    <row r="42" spans="3:13" x14ac:dyDescent="0.35">
      <c r="C42" s="61"/>
      <c r="D42" s="9" t="s">
        <v>52</v>
      </c>
      <c r="E42" s="10">
        <v>23</v>
      </c>
      <c r="F42" s="10">
        <v>74</v>
      </c>
      <c r="G42" s="11">
        <f t="shared" si="2"/>
        <v>0.3108108108108108</v>
      </c>
      <c r="H42" s="10">
        <v>0</v>
      </c>
      <c r="I42" s="10">
        <v>30</v>
      </c>
      <c r="J42" s="11">
        <f t="shared" si="3"/>
        <v>0</v>
      </c>
      <c r="K42" s="33" t="s">
        <v>11</v>
      </c>
      <c r="L42" s="94"/>
      <c r="M42" s="95"/>
    </row>
    <row r="43" spans="3:13" x14ac:dyDescent="0.35">
      <c r="C43" s="61"/>
      <c r="D43" s="9" t="s">
        <v>32</v>
      </c>
      <c r="E43" s="10">
        <v>1</v>
      </c>
      <c r="F43" s="10">
        <v>164</v>
      </c>
      <c r="G43" s="11">
        <f t="shared" si="2"/>
        <v>6.0975609756097563E-3</v>
      </c>
      <c r="H43" s="10">
        <v>39</v>
      </c>
      <c r="I43" s="10">
        <v>320</v>
      </c>
      <c r="J43" s="11">
        <f t="shared" si="3"/>
        <v>0.121875</v>
      </c>
      <c r="K43" s="12">
        <v>19.987499999999997</v>
      </c>
      <c r="L43" s="96"/>
      <c r="M43" s="97"/>
    </row>
    <row r="44" spans="3:13" x14ac:dyDescent="0.35">
      <c r="C44" s="61"/>
      <c r="D44" s="9" t="s">
        <v>54</v>
      </c>
      <c r="E44" s="10">
        <v>4</v>
      </c>
      <c r="F44" s="10">
        <v>239</v>
      </c>
      <c r="G44" s="11">
        <f t="shared" si="2"/>
        <v>1.6736401673640166E-2</v>
      </c>
      <c r="H44" s="10">
        <v>31</v>
      </c>
      <c r="I44" s="10">
        <v>286</v>
      </c>
      <c r="J44" s="11">
        <f t="shared" si="3"/>
        <v>0.10839160839160839</v>
      </c>
      <c r="K44" s="12">
        <v>6.4763986013986017</v>
      </c>
      <c r="L44" s="63" t="s">
        <v>53</v>
      </c>
      <c r="M44" s="55"/>
    </row>
    <row r="45" spans="3:13" x14ac:dyDescent="0.35">
      <c r="C45" s="61"/>
      <c r="D45" s="9" t="s">
        <v>55</v>
      </c>
      <c r="E45" s="10">
        <v>3</v>
      </c>
      <c r="F45" s="10">
        <v>80</v>
      </c>
      <c r="G45" s="11">
        <f t="shared" si="2"/>
        <v>3.7499999999999999E-2</v>
      </c>
      <c r="H45" s="10">
        <v>13</v>
      </c>
      <c r="I45" s="10">
        <v>80</v>
      </c>
      <c r="J45" s="11">
        <f t="shared" si="3"/>
        <v>0.16250000000000001</v>
      </c>
      <c r="K45" s="12">
        <v>4.3333333333333339</v>
      </c>
      <c r="L45" s="56"/>
      <c r="M45" s="57"/>
    </row>
    <row r="46" spans="3:13" x14ac:dyDescent="0.35">
      <c r="C46" s="61"/>
      <c r="D46" s="9" t="s">
        <v>24</v>
      </c>
      <c r="E46" s="10">
        <v>1</v>
      </c>
      <c r="F46" s="10">
        <v>20</v>
      </c>
      <c r="G46" s="11">
        <f t="shared" si="2"/>
        <v>0.05</v>
      </c>
      <c r="H46" s="10">
        <v>23</v>
      </c>
      <c r="I46" s="10">
        <v>41</v>
      </c>
      <c r="J46" s="11">
        <f t="shared" si="3"/>
        <v>0.56097560975609762</v>
      </c>
      <c r="K46" s="12">
        <v>11.219512195121952</v>
      </c>
      <c r="L46" s="56"/>
      <c r="M46" s="57"/>
    </row>
    <row r="47" spans="3:13" x14ac:dyDescent="0.35">
      <c r="C47" s="61"/>
      <c r="D47" s="9" t="s">
        <v>56</v>
      </c>
      <c r="E47" s="10">
        <v>6</v>
      </c>
      <c r="F47" s="10">
        <v>107</v>
      </c>
      <c r="G47" s="11">
        <f t="shared" si="2"/>
        <v>5.6074766355140186E-2</v>
      </c>
      <c r="H47" s="10">
        <v>14</v>
      </c>
      <c r="I47" s="10">
        <v>78</v>
      </c>
      <c r="J47" s="11">
        <f t="shared" si="3"/>
        <v>0.17948717948717949</v>
      </c>
      <c r="K47" s="12">
        <v>3.200854700854701</v>
      </c>
      <c r="L47" s="56"/>
      <c r="M47" s="57"/>
    </row>
    <row r="48" spans="3:13" x14ac:dyDescent="0.35">
      <c r="C48" s="62"/>
      <c r="D48" s="9" t="s">
        <v>57</v>
      </c>
      <c r="E48" s="10">
        <v>9</v>
      </c>
      <c r="F48" s="10">
        <v>80</v>
      </c>
      <c r="G48" s="11">
        <f t="shared" si="2"/>
        <v>0.1125</v>
      </c>
      <c r="H48" s="10">
        <v>20</v>
      </c>
      <c r="I48" s="10">
        <v>49</v>
      </c>
      <c r="J48" s="11">
        <f t="shared" si="3"/>
        <v>0.40816326530612246</v>
      </c>
      <c r="K48" s="12">
        <v>3.6281179138321997</v>
      </c>
      <c r="L48" s="58"/>
      <c r="M48" s="59"/>
    </row>
    <row r="49" spans="3:13" x14ac:dyDescent="0.35">
      <c r="C49" s="98" t="s">
        <v>58</v>
      </c>
      <c r="D49" s="13" t="s">
        <v>59</v>
      </c>
      <c r="E49" s="14">
        <v>4</v>
      </c>
      <c r="F49" s="14">
        <v>70</v>
      </c>
      <c r="G49" s="15">
        <f t="shared" si="2"/>
        <v>5.7142857142857141E-2</v>
      </c>
      <c r="H49" s="14">
        <v>25</v>
      </c>
      <c r="I49" s="14">
        <v>128</v>
      </c>
      <c r="J49" s="15">
        <f t="shared" si="3"/>
        <v>0.1953125</v>
      </c>
      <c r="K49" s="16">
        <v>3.41796875</v>
      </c>
      <c r="L49" s="100" t="s">
        <v>60</v>
      </c>
      <c r="M49" s="101"/>
    </row>
    <row r="50" spans="3:13" x14ac:dyDescent="0.35">
      <c r="C50" s="99"/>
      <c r="D50" s="13" t="s">
        <v>61</v>
      </c>
      <c r="E50" s="14">
        <v>11</v>
      </c>
      <c r="F50" s="14">
        <v>152</v>
      </c>
      <c r="G50" s="15">
        <f t="shared" si="2"/>
        <v>7.2368421052631582E-2</v>
      </c>
      <c r="H50" s="14">
        <v>2</v>
      </c>
      <c r="I50" s="14">
        <v>116</v>
      </c>
      <c r="J50" s="15">
        <f t="shared" si="3"/>
        <v>1.7241379310344827E-2</v>
      </c>
      <c r="K50" s="17">
        <v>4.1973684210526319</v>
      </c>
      <c r="L50" s="102"/>
      <c r="M50" s="103"/>
    </row>
    <row r="51" spans="3:13" x14ac:dyDescent="0.35">
      <c r="C51" s="87" t="s">
        <v>62</v>
      </c>
      <c r="D51" s="18" t="s">
        <v>63</v>
      </c>
      <c r="E51" s="19">
        <v>1</v>
      </c>
      <c r="F51" s="19">
        <v>972</v>
      </c>
      <c r="G51" s="20">
        <f t="shared" si="2"/>
        <v>1.02880658436214E-3</v>
      </c>
      <c r="H51" s="19">
        <v>28</v>
      </c>
      <c r="I51" s="19">
        <v>1279</v>
      </c>
      <c r="J51" s="20">
        <f t="shared" si="3"/>
        <v>2.1892103205629398E-2</v>
      </c>
      <c r="K51" s="21">
        <v>21.279124315871773</v>
      </c>
      <c r="L51" s="89" t="s">
        <v>64</v>
      </c>
      <c r="M51" s="90"/>
    </row>
    <row r="52" spans="3:13" x14ac:dyDescent="0.35">
      <c r="C52" s="88"/>
      <c r="D52" s="18" t="s">
        <v>36</v>
      </c>
      <c r="E52" s="19">
        <v>4</v>
      </c>
      <c r="F52" s="19">
        <v>366</v>
      </c>
      <c r="G52" s="20">
        <f t="shared" si="2"/>
        <v>1.092896174863388E-2</v>
      </c>
      <c r="H52" s="19">
        <v>35</v>
      </c>
      <c r="I52" s="19">
        <v>689</v>
      </c>
      <c r="J52" s="20">
        <f t="shared" si="3"/>
        <v>5.0798258345428157E-2</v>
      </c>
      <c r="K52" s="21">
        <v>4.6480406386066768</v>
      </c>
      <c r="L52" s="91"/>
      <c r="M52" s="92"/>
    </row>
  </sheetData>
  <mergeCells count="19">
    <mergeCell ref="C51:C52"/>
    <mergeCell ref="L51:M52"/>
    <mergeCell ref="L37:M43"/>
    <mergeCell ref="C49:C50"/>
    <mergeCell ref="L49:M50"/>
    <mergeCell ref="L4:M5"/>
    <mergeCell ref="L24:M36"/>
    <mergeCell ref="C19:C36"/>
    <mergeCell ref="L44:M48"/>
    <mergeCell ref="C37:C48"/>
    <mergeCell ref="C4:C5"/>
    <mergeCell ref="D4:D5"/>
    <mergeCell ref="E4:G4"/>
    <mergeCell ref="H4:J4"/>
    <mergeCell ref="K4:K5"/>
    <mergeCell ref="C6:C18"/>
    <mergeCell ref="L6:M7"/>
    <mergeCell ref="L8:M18"/>
    <mergeCell ref="L19:M2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 Fig. 4a </vt:lpstr>
      <vt:lpstr>For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Minyong</dc:creator>
  <cp:lastModifiedBy>Chen, Minyong</cp:lastModifiedBy>
  <dcterms:created xsi:type="dcterms:W3CDTF">2022-01-07T04:42:37Z</dcterms:created>
  <dcterms:modified xsi:type="dcterms:W3CDTF">2022-07-13T19:38:46Z</dcterms:modified>
</cp:coreProperties>
</file>