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80" activeTab="2"/>
  </bookViews>
  <sheets>
    <sheet name="1" sheetId="1" r:id="rId1"/>
    <sheet name="2" sheetId="2" r:id="rId2"/>
    <sheet name="3" sheetId="3" r:id="rId3"/>
    <sheet name="Sheet1" sheetId="4" r:id="rId4"/>
  </sheets>
  <calcPr calcId="144525"/>
</workbook>
</file>

<file path=xl/sharedStrings.xml><?xml version="1.0" encoding="utf-8"?>
<sst xmlns="http://schemas.openxmlformats.org/spreadsheetml/2006/main" count="792" uniqueCount="397">
  <si>
    <t>分组</t>
  </si>
  <si>
    <t>最大载荷（N）</t>
  </si>
  <si>
    <t>屈服载荷（N）</t>
  </si>
  <si>
    <t>刚度（N/m）</t>
  </si>
  <si>
    <t>能量（J）</t>
  </si>
  <si>
    <t>失败类型</t>
  </si>
  <si>
    <t>隧道长度（mm）</t>
  </si>
  <si>
    <t>隧道角度（mm）</t>
  </si>
  <si>
    <t>扭力（N/m）</t>
  </si>
  <si>
    <t>隧道直径（mm）</t>
  </si>
  <si>
    <t>骨密度</t>
  </si>
  <si>
    <t>4-8</t>
  </si>
  <si>
    <t>167.62</t>
  </si>
  <si>
    <t>138.93</t>
  </si>
  <si>
    <t>7.97</t>
  </si>
  <si>
    <t>6.14</t>
  </si>
  <si>
    <t>下滑</t>
  </si>
  <si>
    <t>3.5</t>
  </si>
  <si>
    <t>1.370</t>
  </si>
  <si>
    <t>335.91</t>
  </si>
  <si>
    <t>250.0</t>
  </si>
  <si>
    <t>35.54</t>
  </si>
  <si>
    <t>8.88</t>
  </si>
  <si>
    <t>4.4</t>
  </si>
  <si>
    <t>1.471</t>
  </si>
  <si>
    <t>4-6-8</t>
  </si>
  <si>
    <t>208.88</t>
  </si>
  <si>
    <t>205。55</t>
  </si>
  <si>
    <t>39.84</t>
  </si>
  <si>
    <t>4.53</t>
  </si>
  <si>
    <t>3.0</t>
  </si>
  <si>
    <t>0.393</t>
  </si>
  <si>
    <t>248</t>
  </si>
  <si>
    <t>146.17</t>
  </si>
  <si>
    <t xml:space="preserve">33.11 </t>
  </si>
  <si>
    <t>3.53</t>
  </si>
  <si>
    <t>3.4</t>
  </si>
  <si>
    <t>1.61</t>
  </si>
  <si>
    <t>6-8</t>
  </si>
  <si>
    <t>185.58</t>
  </si>
  <si>
    <t>178.73</t>
  </si>
  <si>
    <t>30.15</t>
  </si>
  <si>
    <t>4.68</t>
  </si>
  <si>
    <t>3.2</t>
  </si>
  <si>
    <t>0.99</t>
  </si>
  <si>
    <t>146.22</t>
  </si>
  <si>
    <t>5.92</t>
  </si>
  <si>
    <t>15.38</t>
  </si>
  <si>
    <t>1.76</t>
  </si>
  <si>
    <t>1.06</t>
  </si>
  <si>
    <t>8</t>
  </si>
  <si>
    <t>264.28</t>
  </si>
  <si>
    <t>168.77</t>
  </si>
  <si>
    <t>22.42</t>
  </si>
  <si>
    <t>6.61</t>
  </si>
  <si>
    <t>1.49</t>
  </si>
  <si>
    <t>333.86</t>
  </si>
  <si>
    <t>328.54</t>
  </si>
  <si>
    <t>44.15</t>
  </si>
  <si>
    <t>6.85</t>
  </si>
  <si>
    <t>3.7</t>
  </si>
  <si>
    <t>1.63</t>
  </si>
  <si>
    <t>隧道出口面积1（mm2）</t>
  </si>
  <si>
    <t>隧道出口面积2（mm2）</t>
  </si>
  <si>
    <t>4.5-8</t>
  </si>
  <si>
    <t>248.03</t>
  </si>
  <si>
    <t>228.09</t>
  </si>
  <si>
    <t>45.73</t>
  </si>
  <si>
    <t>3.97</t>
  </si>
  <si>
    <t xml:space="preserve">下滑 </t>
  </si>
  <si>
    <t>4.5</t>
  </si>
  <si>
    <t>60</t>
  </si>
  <si>
    <t>1.23</t>
  </si>
  <si>
    <t>61</t>
  </si>
  <si>
    <t>63.2</t>
  </si>
  <si>
    <t>1.32</t>
  </si>
  <si>
    <t>214.48</t>
  </si>
  <si>
    <t>209.71</t>
  </si>
  <si>
    <t>30.86</t>
  </si>
  <si>
    <t>3.55</t>
  </si>
  <si>
    <t>1.67</t>
  </si>
  <si>
    <t>63.4</t>
  </si>
  <si>
    <t>64.6</t>
  </si>
  <si>
    <t>1.31</t>
  </si>
  <si>
    <t>308.04</t>
  </si>
  <si>
    <t>272.12</t>
  </si>
  <si>
    <t>31.40</t>
  </si>
  <si>
    <t>5.76</t>
  </si>
  <si>
    <t>下滑出</t>
  </si>
  <si>
    <t>4.7</t>
  </si>
  <si>
    <t>70</t>
  </si>
  <si>
    <t>1.50</t>
  </si>
  <si>
    <t>60.8</t>
  </si>
  <si>
    <t>73.8</t>
  </si>
  <si>
    <t>1.33</t>
  </si>
  <si>
    <t>197.23</t>
  </si>
  <si>
    <t>170.09</t>
  </si>
  <si>
    <t>26.46</t>
  </si>
  <si>
    <t>2.62</t>
  </si>
  <si>
    <t>4.6</t>
  </si>
  <si>
    <t>0.94</t>
  </si>
  <si>
    <t>53.2</t>
  </si>
  <si>
    <t>60.6</t>
  </si>
  <si>
    <t>243.33</t>
  </si>
  <si>
    <t>229.67</t>
  </si>
  <si>
    <t>38.96</t>
  </si>
  <si>
    <t>3.21</t>
  </si>
  <si>
    <t>5.1</t>
  </si>
  <si>
    <t>1.47</t>
  </si>
  <si>
    <t>57.1</t>
  </si>
  <si>
    <t>62.8</t>
  </si>
  <si>
    <t>241.31</t>
  </si>
  <si>
    <t>238.41</t>
  </si>
  <si>
    <t>45.05</t>
  </si>
  <si>
    <t>4.20</t>
  </si>
  <si>
    <t>4.8</t>
  </si>
  <si>
    <t>62</t>
  </si>
  <si>
    <t>67.5</t>
  </si>
  <si>
    <t>1.30</t>
  </si>
  <si>
    <t>272.78</t>
  </si>
  <si>
    <t>166.56</t>
  </si>
  <si>
    <t>25.05</t>
  </si>
  <si>
    <t>6.76</t>
  </si>
  <si>
    <t>1.21</t>
  </si>
  <si>
    <t>64</t>
  </si>
  <si>
    <t>190.65</t>
  </si>
  <si>
    <t>117.72</t>
  </si>
  <si>
    <t>21.74</t>
  </si>
  <si>
    <t>4.67</t>
  </si>
  <si>
    <t>65</t>
  </si>
  <si>
    <t>0.92</t>
  </si>
  <si>
    <t>70.1</t>
  </si>
  <si>
    <t>1.35</t>
  </si>
  <si>
    <t>219.85</t>
  </si>
  <si>
    <t>182.95</t>
  </si>
  <si>
    <t>24.10</t>
  </si>
  <si>
    <t>2.52</t>
  </si>
  <si>
    <t>1.55</t>
  </si>
  <si>
    <t>67.8</t>
  </si>
  <si>
    <t>161.72</t>
  </si>
  <si>
    <t>68.73</t>
  </si>
  <si>
    <t>21.39</t>
  </si>
  <si>
    <t>2.69</t>
  </si>
  <si>
    <t>5.0</t>
  </si>
  <si>
    <t>1.46</t>
  </si>
  <si>
    <t>58.6</t>
  </si>
  <si>
    <t>4.5-6-8</t>
  </si>
  <si>
    <t>145.96</t>
  </si>
  <si>
    <t>126.13</t>
  </si>
  <si>
    <t>34.97</t>
  </si>
  <si>
    <t>2.91</t>
  </si>
  <si>
    <t>1.04</t>
  </si>
  <si>
    <t>69.2</t>
  </si>
  <si>
    <t>208.06</t>
  </si>
  <si>
    <t>155.67</t>
  </si>
  <si>
    <t>26.74</t>
  </si>
  <si>
    <t>4.03</t>
  </si>
  <si>
    <t>4.2</t>
  </si>
  <si>
    <t>1.12</t>
  </si>
  <si>
    <t>62.4</t>
  </si>
  <si>
    <t>196.25</t>
  </si>
  <si>
    <t>80.75</t>
  </si>
  <si>
    <t>36.04</t>
  </si>
  <si>
    <t>55</t>
  </si>
  <si>
    <t>65.6</t>
  </si>
  <si>
    <t>69.4</t>
  </si>
  <si>
    <t>268.86</t>
  </si>
  <si>
    <t>226.68</t>
  </si>
  <si>
    <t>37.22</t>
  </si>
  <si>
    <t>3.65</t>
  </si>
  <si>
    <t>4.3</t>
  </si>
  <si>
    <t>61.3</t>
  </si>
  <si>
    <t>62.1</t>
  </si>
  <si>
    <t>280.99</t>
  </si>
  <si>
    <t>174.82</t>
  </si>
  <si>
    <t>40.32</t>
  </si>
  <si>
    <t>4.73</t>
  </si>
  <si>
    <t>72</t>
  </si>
  <si>
    <t>74.7</t>
  </si>
  <si>
    <t>260.94</t>
  </si>
  <si>
    <t>255.44</t>
  </si>
  <si>
    <t>28.63</t>
  </si>
  <si>
    <t>5.01</t>
  </si>
  <si>
    <t>1.22</t>
  </si>
  <si>
    <t>69.8</t>
  </si>
  <si>
    <t>135.59</t>
  </si>
  <si>
    <t>52.85</t>
  </si>
  <si>
    <t>13.44</t>
  </si>
  <si>
    <t>2.10</t>
  </si>
  <si>
    <t>1.36</t>
  </si>
  <si>
    <t>57.5</t>
  </si>
  <si>
    <t>105.40</t>
  </si>
  <si>
    <t>103.41</t>
  </si>
  <si>
    <t>18.15</t>
  </si>
  <si>
    <t>1.34</t>
  </si>
  <si>
    <t>1.08</t>
  </si>
  <si>
    <t>67.1</t>
  </si>
  <si>
    <t>341.31</t>
  </si>
  <si>
    <t>321.24</t>
  </si>
  <si>
    <t>32.10</t>
  </si>
  <si>
    <t>5.59</t>
  </si>
  <si>
    <t>64.1</t>
  </si>
  <si>
    <t>175.29</t>
  </si>
  <si>
    <t>133.87</t>
  </si>
  <si>
    <t>30.12</t>
  </si>
  <si>
    <t>3.33</t>
  </si>
  <si>
    <t>0.91</t>
  </si>
  <si>
    <t>74.3</t>
  </si>
  <si>
    <t>258.82</t>
  </si>
  <si>
    <t>258.38</t>
  </si>
  <si>
    <t>35.05</t>
  </si>
  <si>
    <t>5.32</t>
  </si>
  <si>
    <t>1.29</t>
  </si>
  <si>
    <t>61.8</t>
  </si>
  <si>
    <t>69.6</t>
  </si>
  <si>
    <t>217.90</t>
  </si>
  <si>
    <t>151.66</t>
  </si>
  <si>
    <t>38.02</t>
  </si>
  <si>
    <t>3.28</t>
  </si>
  <si>
    <t>65.7</t>
  </si>
  <si>
    <t>66.1</t>
  </si>
  <si>
    <t>240.41</t>
  </si>
  <si>
    <t>240.24</t>
  </si>
  <si>
    <t>31.06</t>
  </si>
  <si>
    <t>3.86</t>
  </si>
  <si>
    <t>71.3</t>
  </si>
  <si>
    <t>64.8</t>
  </si>
  <si>
    <t>310.95</t>
  </si>
  <si>
    <t>250.10</t>
  </si>
  <si>
    <t>44.74</t>
  </si>
  <si>
    <t>5.40</t>
  </si>
  <si>
    <t>1.68</t>
  </si>
  <si>
    <t>72.5</t>
  </si>
  <si>
    <t>365.71</t>
  </si>
  <si>
    <t>337.71</t>
  </si>
  <si>
    <t>51.41</t>
  </si>
  <si>
    <t>6.06</t>
  </si>
  <si>
    <t>1.26</t>
  </si>
  <si>
    <t>60.5</t>
  </si>
  <si>
    <t>64.7</t>
  </si>
  <si>
    <t>197.93</t>
  </si>
  <si>
    <t>174.56</t>
  </si>
  <si>
    <t>43.29</t>
  </si>
  <si>
    <t>3.00</t>
  </si>
  <si>
    <t>68</t>
  </si>
  <si>
    <t>243.15</t>
  </si>
  <si>
    <t>230.62</t>
  </si>
  <si>
    <t>16.20</t>
  </si>
  <si>
    <t>3.85</t>
  </si>
  <si>
    <t>58</t>
  </si>
  <si>
    <t>1.53</t>
  </si>
  <si>
    <t>69.9</t>
  </si>
  <si>
    <t>159.40</t>
  </si>
  <si>
    <t>155.04</t>
  </si>
  <si>
    <t>27.10</t>
  </si>
  <si>
    <t>3.26</t>
  </si>
  <si>
    <t>0.93</t>
  </si>
  <si>
    <t>269.23</t>
  </si>
  <si>
    <t>245.69</t>
  </si>
  <si>
    <t>33.84</t>
  </si>
  <si>
    <t>4.29</t>
  </si>
  <si>
    <t>5</t>
  </si>
  <si>
    <t>71.1</t>
  </si>
  <si>
    <t>251.36</t>
  </si>
  <si>
    <t>247.51</t>
  </si>
  <si>
    <t>42.48</t>
  </si>
  <si>
    <t>2.46</t>
  </si>
  <si>
    <t>4</t>
  </si>
  <si>
    <t>50</t>
  </si>
  <si>
    <t>1.60</t>
  </si>
  <si>
    <t>291.36</t>
  </si>
  <si>
    <t>291.22</t>
  </si>
  <si>
    <t>44.9</t>
  </si>
  <si>
    <t>5.27</t>
  </si>
  <si>
    <t>1.59</t>
  </si>
  <si>
    <t>52.5</t>
  </si>
  <si>
    <t>70.7</t>
  </si>
  <si>
    <t>255.23</t>
  </si>
  <si>
    <t>243.73</t>
  </si>
  <si>
    <t>29.41</t>
  </si>
  <si>
    <t>4.72</t>
  </si>
  <si>
    <t>1.254</t>
  </si>
  <si>
    <t>59.7</t>
  </si>
  <si>
    <t>68.2</t>
  </si>
  <si>
    <t>278.91</t>
  </si>
  <si>
    <t>226.63</t>
  </si>
  <si>
    <t>25</t>
  </si>
  <si>
    <t>5.90</t>
  </si>
  <si>
    <t>57</t>
  </si>
  <si>
    <t>63.1</t>
  </si>
  <si>
    <t>178.38</t>
  </si>
  <si>
    <t>177.95</t>
  </si>
  <si>
    <t>3.41</t>
  </si>
  <si>
    <t>1.10</t>
  </si>
  <si>
    <t>75.1</t>
  </si>
  <si>
    <t>65.8</t>
  </si>
  <si>
    <t>340.79</t>
  </si>
  <si>
    <t>56.43</t>
  </si>
  <si>
    <t>48.54</t>
  </si>
  <si>
    <t>2.36</t>
  </si>
  <si>
    <t>1.71</t>
  </si>
  <si>
    <t>66.3</t>
  </si>
  <si>
    <t>229.58</t>
  </si>
  <si>
    <t>168.31</t>
  </si>
  <si>
    <t>31.95</t>
  </si>
  <si>
    <t>4.05</t>
  </si>
  <si>
    <t>67</t>
  </si>
  <si>
    <t>1.45</t>
  </si>
  <si>
    <t>62.9</t>
  </si>
  <si>
    <t>242.17</t>
  </si>
  <si>
    <t>231.65</t>
  </si>
  <si>
    <t>25.34</t>
  </si>
  <si>
    <t>3.58</t>
  </si>
  <si>
    <t>5.5</t>
  </si>
  <si>
    <t>0.95</t>
  </si>
  <si>
    <t>70.6</t>
  </si>
  <si>
    <t>264.70</t>
  </si>
  <si>
    <t>255.32</t>
  </si>
  <si>
    <t>27.54</t>
  </si>
  <si>
    <t>4.46</t>
  </si>
  <si>
    <t>157.32</t>
  </si>
  <si>
    <t>134.06</t>
  </si>
  <si>
    <t>28.90</t>
  </si>
  <si>
    <t>5.2</t>
  </si>
  <si>
    <t>1.13</t>
  </si>
  <si>
    <t>65.5</t>
  </si>
  <si>
    <t>216.84</t>
  </si>
  <si>
    <t>213.37</t>
  </si>
  <si>
    <t>32.15</t>
  </si>
  <si>
    <t>5.31</t>
  </si>
  <si>
    <t>13893491903</t>
  </si>
  <si>
    <t>13893489009</t>
  </si>
  <si>
    <t xml:space="preserve"> </t>
  </si>
  <si>
    <t>均数</t>
  </si>
  <si>
    <t>标准差</t>
  </si>
  <si>
    <t>Characteristic</t>
  </si>
  <si>
    <t>Control</t>
  </si>
  <si>
    <t>Experimental Group</t>
  </si>
  <si>
    <t>Group 1</t>
  </si>
  <si>
    <t>Group 2</t>
  </si>
  <si>
    <t>Group 3</t>
  </si>
  <si>
    <t>One-way ANOVA test among experiemental groups</t>
  </si>
  <si>
    <r>
      <rPr>
        <sz val="9"/>
        <color theme="1"/>
        <rFont val="Calibri"/>
        <charset val="134"/>
      </rPr>
      <t>mean</t>
    </r>
    <r>
      <rPr>
        <sz val="11"/>
        <color theme="1"/>
        <rFont val="Times New Roman"/>
        <charset val="134"/>
      </rPr>
      <t>±</t>
    </r>
    <r>
      <rPr>
        <sz val="11"/>
        <color theme="1"/>
        <rFont val="宋体"/>
        <charset val="134"/>
        <scheme val="minor"/>
      </rPr>
      <t>SD</t>
    </r>
  </si>
  <si>
    <r>
      <rPr>
        <i/>
        <sz val="9"/>
        <color theme="1"/>
        <rFont val="Calibri"/>
        <charset val="134"/>
      </rPr>
      <t>t</t>
    </r>
    <r>
      <rPr>
        <sz val="9"/>
        <color theme="1"/>
        <rFont val="Calibri"/>
        <charset val="134"/>
      </rPr>
      <t>-test to control</t>
    </r>
  </si>
  <si>
    <t>Tensile stiffness, N/mm</t>
  </si>
  <si>
    <r>
      <rPr>
        <sz val="7.5"/>
        <color theme="1"/>
        <rFont val="Calibri"/>
        <charset val="134"/>
      </rPr>
      <t>33.10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8.873</t>
    </r>
  </si>
  <si>
    <r>
      <rPr>
        <sz val="7.5"/>
        <color theme="1"/>
        <rFont val="Calibri"/>
        <charset val="134"/>
      </rPr>
      <t>33.45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8.73</t>
    </r>
  </si>
  <si>
    <t>t(14)=0.08, p=0.94</t>
  </si>
  <si>
    <r>
      <rPr>
        <sz val="7.5"/>
        <color theme="1"/>
        <rFont val="Calibri"/>
        <charset val="134"/>
      </rPr>
      <t>33.27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4.65</t>
    </r>
  </si>
  <si>
    <t>t(14)=0.05, p=0.96</t>
  </si>
  <si>
    <r>
      <rPr>
        <sz val="7.5"/>
        <color theme="1"/>
        <rFont val="Calibri"/>
        <charset val="134"/>
      </rPr>
      <t>36.60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10.55</t>
    </r>
  </si>
  <si>
    <t>t(14)=0.72, p=0.48</t>
  </si>
  <si>
    <t>F(2,21)=0.40, p=0.67</t>
  </si>
  <si>
    <t>Ultimate load, N</t>
  </si>
  <si>
    <r>
      <rPr>
        <sz val="7.5"/>
        <color theme="1"/>
        <rFont val="Calibri"/>
        <charset val="134"/>
      </rPr>
      <t>264.95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39.32</t>
    </r>
  </si>
  <si>
    <r>
      <rPr>
        <sz val="7.5"/>
        <color theme="1"/>
        <rFont val="Calibri"/>
        <charset val="134"/>
      </rPr>
      <t>243.13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35.03</t>
    </r>
  </si>
  <si>
    <t>t(14)=1.17, p=0.26</t>
  </si>
  <si>
    <r>
      <rPr>
        <sz val="7.5"/>
        <color theme="1"/>
        <rFont val="Calibri"/>
        <charset val="134"/>
      </rPr>
      <t>234.71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64.32</t>
    </r>
  </si>
  <si>
    <t>t(14)=1.14, p=0.28</t>
  </si>
  <si>
    <r>
      <rPr>
        <sz val="7.5"/>
        <color theme="1"/>
        <rFont val="Calibri"/>
        <charset val="134"/>
      </rPr>
      <t>269.69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47.24</t>
    </r>
  </si>
  <si>
    <t>t(14)=0.22, p=0.83</t>
  </si>
  <si>
    <t>F(2,21)=1.05, p=0.37</t>
  </si>
  <si>
    <t>Yield load, N</t>
  </si>
  <si>
    <r>
      <rPr>
        <sz val="7.5"/>
        <color theme="1"/>
        <rFont val="Calibri"/>
        <charset val="134"/>
      </rPr>
      <t>210.83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71.58</t>
    </r>
  </si>
  <si>
    <r>
      <rPr>
        <sz val="7.5"/>
        <color theme="1"/>
        <rFont val="Calibri"/>
        <charset val="134"/>
      </rPr>
      <t>212.20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36.94</t>
    </r>
  </si>
  <si>
    <r>
      <rPr>
        <sz val="7.5"/>
        <color theme="1"/>
        <rFont val="Calibri"/>
        <charset val="134"/>
      </rPr>
      <t>183.33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78.53</t>
    </r>
  </si>
  <si>
    <t>t(14)=0.71, p=0.49</t>
  </si>
  <si>
    <r>
      <rPr>
        <sz val="7.5"/>
        <color theme="1"/>
        <rFont val="Calibri"/>
        <charset val="134"/>
      </rPr>
      <t>245.24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Times New Roman"/>
        <charset val="134"/>
      </rPr>
      <t>5</t>
    </r>
    <r>
      <rPr>
        <sz val="7.5"/>
        <color theme="1"/>
        <rFont val="Calibri"/>
        <charset val="134"/>
      </rPr>
      <t>0.35</t>
    </r>
  </si>
  <si>
    <t>t(14)=1.11, p=0.28</t>
  </si>
  <si>
    <t>F(2,21)=2.22, p=0.13</t>
  </si>
  <si>
    <t>Energy absorption, J</t>
  </si>
  <si>
    <r>
      <rPr>
        <sz val="7.5"/>
        <color theme="1"/>
        <rFont val="Calibri"/>
        <charset val="134"/>
      </rPr>
      <t>4.46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1.13</t>
    </r>
  </si>
  <si>
    <r>
      <rPr>
        <sz val="7.5"/>
        <color theme="1"/>
        <rFont val="Calibri"/>
        <charset val="134"/>
      </rPr>
      <t>4.07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1.49</t>
    </r>
  </si>
  <si>
    <t>t(14)=0.58, p=0.57</t>
  </si>
  <si>
    <r>
      <rPr>
        <sz val="7.5"/>
        <color theme="1"/>
        <rFont val="Calibri"/>
        <charset val="134"/>
      </rPr>
      <t>4.10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Times New Roman"/>
        <charset val="134"/>
      </rPr>
      <t>0.92</t>
    </r>
  </si>
  <si>
    <t>t(14)=0.69, p=0.50</t>
  </si>
  <si>
    <r>
      <rPr>
        <sz val="7.5"/>
        <color theme="1"/>
        <rFont val="Calibri"/>
        <charset val="134"/>
      </rPr>
      <t>4.32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1.21</t>
    </r>
  </si>
  <si>
    <t>t(14)=0.24, p=0.81</t>
  </si>
  <si>
    <t>F(2,21)=0.09, p=0.91</t>
  </si>
  <si>
    <t>Twisting force,N/m</t>
  </si>
  <si>
    <r>
      <rPr>
        <sz val="7.5"/>
        <color theme="1"/>
        <rFont val="Calibri"/>
        <charset val="134"/>
      </rPr>
      <t>1.37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0.24</t>
    </r>
  </si>
  <si>
    <r>
      <rPr>
        <sz val="7.5"/>
        <color theme="1"/>
        <rFont val="Calibri"/>
        <charset val="134"/>
      </rPr>
      <t>1.38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0.24</t>
    </r>
  </si>
  <si>
    <t>t(14)=0.10, p=0.92</t>
  </si>
  <si>
    <r>
      <rPr>
        <sz val="7.5"/>
        <color theme="1"/>
        <rFont val="Calibri"/>
        <charset val="134"/>
      </rPr>
      <t>1.24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0.21</t>
    </r>
  </si>
  <si>
    <t>t(14)=1.19, p=0.26</t>
  </si>
  <si>
    <r>
      <rPr>
        <sz val="7.5"/>
        <color theme="1"/>
        <rFont val="Calibri"/>
        <charset val="134"/>
      </rPr>
      <t>1.43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0.17</t>
    </r>
  </si>
  <si>
    <t>t(14)=0.54, p=0.59</t>
  </si>
  <si>
    <t>F(2,21)=1.84, p=0.18</t>
  </si>
  <si>
    <r>
      <rPr>
        <sz val="9"/>
        <color theme="1"/>
        <rFont val="Calibri"/>
        <charset val="134"/>
      </rPr>
      <t>Tunnel exit area</t>
    </r>
    <r>
      <rPr>
        <sz val="9"/>
        <color theme="1"/>
        <rFont val="宋体"/>
        <charset val="134"/>
      </rPr>
      <t>（</t>
    </r>
    <r>
      <rPr>
        <sz val="9"/>
        <color theme="1"/>
        <rFont val="Calibri"/>
        <charset val="134"/>
      </rPr>
      <t>mm</t>
    </r>
    <r>
      <rPr>
        <vertAlign val="superscript"/>
        <sz val="9"/>
        <color theme="1"/>
        <rFont val="Calibri"/>
        <charset val="134"/>
      </rPr>
      <t>2</t>
    </r>
    <r>
      <rPr>
        <sz val="9"/>
        <color theme="1"/>
        <rFont val="宋体"/>
        <charset val="134"/>
      </rPr>
      <t>）</t>
    </r>
  </si>
  <si>
    <r>
      <rPr>
        <sz val="7.5"/>
        <color theme="1"/>
        <rFont val="Calibri"/>
        <charset val="134"/>
      </rPr>
      <t>66.35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4.05</t>
    </r>
  </si>
  <si>
    <r>
      <rPr>
        <sz val="7.5"/>
        <color theme="1"/>
        <rFont val="Calibri"/>
        <charset val="134"/>
      </rPr>
      <t>65.54</t>
    </r>
    <r>
      <rPr>
        <sz val="7.5"/>
        <color theme="1"/>
        <rFont val="Calibri"/>
        <charset val="134"/>
      </rPr>
      <t>±</t>
    </r>
    <r>
      <rPr>
        <sz val="7.5"/>
        <color theme="1"/>
        <rFont val="Calibri"/>
        <charset val="134"/>
      </rPr>
      <t>4.10</t>
    </r>
  </si>
  <si>
    <t>t(14)=0.40, p=0.70</t>
  </si>
  <si>
    <r>
      <rPr>
        <sz val="7.5"/>
        <color theme="1"/>
        <rFont val="Calibri"/>
        <charset val="134"/>
      </rPr>
      <t>68.25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4.96</t>
    </r>
  </si>
  <si>
    <t>t(14)=0.84, p=0.42</t>
  </si>
  <si>
    <r>
      <rPr>
        <sz val="7.5"/>
        <color theme="1"/>
        <rFont val="Calibri"/>
        <charset val="134"/>
      </rPr>
      <t>68.28</t>
    </r>
    <r>
      <rPr>
        <sz val="7.5"/>
        <color theme="1"/>
        <rFont val="Times New Roman"/>
        <charset val="134"/>
      </rPr>
      <t>±</t>
    </r>
    <r>
      <rPr>
        <sz val="7.5"/>
        <color theme="1"/>
        <rFont val="Calibri"/>
        <charset val="134"/>
      </rPr>
      <t>2.94</t>
    </r>
  </si>
  <si>
    <t>t(14)=1.09, p=0.30</t>
  </si>
  <si>
    <t>F(2,21)=1.19, p=0.32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</si>
</sst>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);[Red]\(0.00\)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9"/>
      <color theme="1"/>
      <name val="Calibri"/>
      <charset val="134"/>
    </font>
    <font>
      <i/>
      <sz val="9"/>
      <color theme="1"/>
      <name val="Calibri"/>
      <charset val="134"/>
    </font>
    <font>
      <sz val="7.5"/>
      <color theme="1"/>
      <name val="Calibri"/>
      <charset val="134"/>
    </font>
    <font>
      <sz val="9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imes New Roman"/>
      <charset val="134"/>
    </font>
    <font>
      <sz val="7.5"/>
      <color theme="1"/>
      <name val="Times New Roman"/>
      <charset val="134"/>
    </font>
    <font>
      <sz val="9"/>
      <color theme="1"/>
      <name val="宋体"/>
      <charset val="134"/>
    </font>
    <font>
      <vertAlign val="superscript"/>
      <sz val="9"/>
      <color theme="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0" fillId="0" borderId="3" xfId="0" applyNumberFormat="1" applyBorder="1" applyAlignment="1">
      <alignment horizontal="right" vertical="center"/>
    </xf>
    <xf numFmtId="176" fontId="0" fillId="2" borderId="3" xfId="0" applyNumberFormat="1" applyFill="1" applyBorder="1" applyAlignment="1">
      <alignment horizontal="right" vertical="center"/>
    </xf>
    <xf numFmtId="176" fontId="0" fillId="3" borderId="3" xfId="0" applyNumberFormat="1" applyFill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3" borderId="3" xfId="0" applyNumberFormat="1" applyFont="1" applyFill="1" applyBorder="1" applyAlignment="1">
      <alignment horizontal="right" vertical="center"/>
    </xf>
    <xf numFmtId="49" fontId="0" fillId="3" borderId="3" xfId="0" applyNumberFormat="1" applyFill="1" applyBorder="1">
      <alignment vertical="center"/>
    </xf>
    <xf numFmtId="49" fontId="0" fillId="0" borderId="3" xfId="0" applyNumberFormat="1" applyBorder="1">
      <alignment vertical="center"/>
    </xf>
    <xf numFmtId="49" fontId="0" fillId="2" borderId="3" xfId="0" applyNumberFormat="1" applyFill="1" applyBorder="1">
      <alignment vertical="center"/>
    </xf>
    <xf numFmtId="49" fontId="0" fillId="2" borderId="3" xfId="0" applyNumberForma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2" borderId="3" xfId="0" applyNumberFormat="1" applyFill="1" applyBorder="1" applyAlignment="1">
      <alignment horizontal="right" vertical="center"/>
    </xf>
    <xf numFmtId="49" fontId="0" fillId="0" borderId="3" xfId="0" applyNumberFormat="1" applyBorder="1" applyAlignment="1">
      <alignment horizontal="right" vertical="center"/>
    </xf>
    <xf numFmtId="49" fontId="4" fillId="3" borderId="3" xfId="0" applyNumberFormat="1" applyFont="1" applyFill="1" applyBorder="1">
      <alignment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I10" sqref="I10"/>
    </sheetView>
  </sheetViews>
  <sheetFormatPr defaultColWidth="9" defaultRowHeight="13.5"/>
  <cols>
    <col min="1" max="1" width="9" style="26"/>
    <col min="2" max="2" width="15.7433628318584" style="26" customWidth="1"/>
    <col min="3" max="3" width="16.2035398230088" style="26" customWidth="1"/>
    <col min="4" max="4" width="12.9557522123894" style="26" customWidth="1"/>
    <col min="5" max="5" width="9" style="26"/>
    <col min="6" max="6" width="15.9380530973451" style="26" customWidth="1"/>
    <col min="7" max="7" width="13.4778761061947" style="26" customWidth="1"/>
    <col min="8" max="8" width="15.2743362831858" style="26" customWidth="1"/>
    <col min="9" max="9" width="11.6902654867257" style="26" customWidth="1"/>
    <col min="10" max="10" width="15.070796460177" style="26" customWidth="1"/>
    <col min="11" max="11" width="12.5575221238938" style="26" customWidth="1"/>
    <col min="12" max="16384" width="9" style="26"/>
  </cols>
  <sheetData>
    <row r="1" spans="1:1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</row>
    <row r="2" spans="1:9">
      <c r="A2" s="26" t="s">
        <v>11</v>
      </c>
      <c r="B2" s="26" t="s">
        <v>12</v>
      </c>
      <c r="C2" s="26" t="s">
        <v>13</v>
      </c>
      <c r="D2" s="26" t="s">
        <v>14</v>
      </c>
      <c r="E2" s="26" t="s">
        <v>15</v>
      </c>
      <c r="F2" s="26" t="s">
        <v>16</v>
      </c>
      <c r="G2" s="26" t="s">
        <v>17</v>
      </c>
      <c r="I2" s="26" t="s">
        <v>18</v>
      </c>
    </row>
    <row r="3" spans="1:9">
      <c r="A3" s="26" t="s">
        <v>11</v>
      </c>
      <c r="B3" s="26" t="s">
        <v>19</v>
      </c>
      <c r="C3" s="26" t="s">
        <v>20</v>
      </c>
      <c r="D3" s="26" t="s">
        <v>21</v>
      </c>
      <c r="E3" s="26" t="s">
        <v>22</v>
      </c>
      <c r="F3" s="26" t="s">
        <v>16</v>
      </c>
      <c r="G3" s="26" t="s">
        <v>23</v>
      </c>
      <c r="I3" s="26" t="s">
        <v>24</v>
      </c>
    </row>
    <row r="4" spans="1:1">
      <c r="A4" s="26" t="s">
        <v>11</v>
      </c>
    </row>
    <row r="5" spans="1:1">
      <c r="A5" s="26" t="s">
        <v>11</v>
      </c>
    </row>
    <row r="6" spans="1:1">
      <c r="A6" s="26" t="s">
        <v>11</v>
      </c>
    </row>
    <row r="7" spans="1:9">
      <c r="A7" s="26" t="s">
        <v>25</v>
      </c>
      <c r="B7" s="26" t="s">
        <v>26</v>
      </c>
      <c r="C7" s="26" t="s">
        <v>27</v>
      </c>
      <c r="D7" s="26" t="s">
        <v>28</v>
      </c>
      <c r="E7" s="26" t="s">
        <v>29</v>
      </c>
      <c r="F7" s="26" t="s">
        <v>16</v>
      </c>
      <c r="G7" s="26" t="s">
        <v>30</v>
      </c>
      <c r="I7" s="26" t="s">
        <v>31</v>
      </c>
    </row>
    <row r="8" spans="1:9">
      <c r="A8" s="26" t="s">
        <v>25</v>
      </c>
      <c r="B8" s="26" t="s">
        <v>32</v>
      </c>
      <c r="C8" s="26" t="s">
        <v>33</v>
      </c>
      <c r="D8" s="26" t="s">
        <v>34</v>
      </c>
      <c r="E8" s="26" t="s">
        <v>35</v>
      </c>
      <c r="F8" s="26" t="s">
        <v>16</v>
      </c>
      <c r="G8" s="26" t="s">
        <v>36</v>
      </c>
      <c r="I8" s="26" t="s">
        <v>37</v>
      </c>
    </row>
    <row r="9" spans="1:1">
      <c r="A9" s="26" t="s">
        <v>25</v>
      </c>
    </row>
    <row r="10" spans="1:1">
      <c r="A10" s="26" t="s">
        <v>25</v>
      </c>
    </row>
    <row r="11" spans="1:1">
      <c r="A11" s="26" t="s">
        <v>25</v>
      </c>
    </row>
    <row r="12" spans="1:9">
      <c r="A12" s="26" t="s">
        <v>38</v>
      </c>
      <c r="B12" s="26" t="s">
        <v>39</v>
      </c>
      <c r="C12" s="26" t="s">
        <v>40</v>
      </c>
      <c r="D12" s="26" t="s">
        <v>41</v>
      </c>
      <c r="E12" s="26" t="s">
        <v>42</v>
      </c>
      <c r="F12" s="26" t="s">
        <v>16</v>
      </c>
      <c r="G12" s="26" t="s">
        <v>43</v>
      </c>
      <c r="I12" s="26" t="s">
        <v>44</v>
      </c>
    </row>
    <row r="13" spans="1:9">
      <c r="A13" s="26" t="s">
        <v>38</v>
      </c>
      <c r="B13" s="26" t="s">
        <v>45</v>
      </c>
      <c r="C13" s="26" t="s">
        <v>46</v>
      </c>
      <c r="D13" s="26" t="s">
        <v>47</v>
      </c>
      <c r="E13" s="26" t="s">
        <v>48</v>
      </c>
      <c r="F13" s="26" t="s">
        <v>16</v>
      </c>
      <c r="G13" s="26" t="s">
        <v>36</v>
      </c>
      <c r="I13" s="26" t="s">
        <v>49</v>
      </c>
    </row>
    <row r="14" spans="1:1">
      <c r="A14" s="26" t="s">
        <v>38</v>
      </c>
    </row>
    <row r="15" spans="1:1">
      <c r="A15" s="26" t="s">
        <v>38</v>
      </c>
    </row>
    <row r="16" spans="1:1">
      <c r="A16" s="26" t="s">
        <v>38</v>
      </c>
    </row>
    <row r="17" spans="1:9">
      <c r="A17" s="26" t="s">
        <v>50</v>
      </c>
      <c r="B17" s="26" t="s">
        <v>51</v>
      </c>
      <c r="C17" s="26" t="s">
        <v>52</v>
      </c>
      <c r="D17" s="26" t="s">
        <v>53</v>
      </c>
      <c r="E17" s="26" t="s">
        <v>54</v>
      </c>
      <c r="F17" s="26" t="s">
        <v>16</v>
      </c>
      <c r="G17" s="26" t="s">
        <v>17</v>
      </c>
      <c r="I17" s="26" t="s">
        <v>55</v>
      </c>
    </row>
    <row r="18" spans="1:9">
      <c r="A18" s="26" t="s">
        <v>50</v>
      </c>
      <c r="B18" s="26" t="s">
        <v>56</v>
      </c>
      <c r="C18" s="26" t="s">
        <v>57</v>
      </c>
      <c r="D18" s="26" t="s">
        <v>58</v>
      </c>
      <c r="E18" s="26" t="s">
        <v>59</v>
      </c>
      <c r="F18" s="26" t="s">
        <v>16</v>
      </c>
      <c r="G18" s="26" t="s">
        <v>60</v>
      </c>
      <c r="I18" s="26" t="s">
        <v>61</v>
      </c>
    </row>
    <row r="19" spans="1:1">
      <c r="A19" s="26" t="s">
        <v>50</v>
      </c>
    </row>
    <row r="20" spans="1:1">
      <c r="A20" s="26" t="s">
        <v>50</v>
      </c>
    </row>
    <row r="21" spans="1:1">
      <c r="A21" s="26" t="s">
        <v>50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topLeftCell="B1" workbookViewId="0">
      <selection activeCell="I10" sqref="I10"/>
    </sheetView>
  </sheetViews>
  <sheetFormatPr defaultColWidth="9" defaultRowHeight="13.5"/>
  <cols>
    <col min="1" max="1" width="9" style="19"/>
    <col min="2" max="2" width="15.7433628318584" style="20" customWidth="1"/>
    <col min="3" max="3" width="16.2035398230088" style="20" customWidth="1"/>
    <col min="4" max="4" width="12.9557522123894" style="20" customWidth="1"/>
    <col min="5" max="5" width="14.4070796460177" style="20" customWidth="1"/>
    <col min="6" max="6" width="15.9380530973451" style="19" customWidth="1"/>
    <col min="7" max="7" width="14.5398230088496" style="19" customWidth="1"/>
    <col min="8" max="8" width="15.2743362831858" style="19" customWidth="1"/>
    <col min="9" max="9" width="11.6902654867257" style="20" customWidth="1"/>
    <col min="10" max="10" width="11.9557522123894" style="19" customWidth="1"/>
    <col min="11" max="11" width="18.5309734513274" style="20" customWidth="1"/>
    <col min="12" max="12" width="15.070796460177" style="19" customWidth="1"/>
    <col min="13" max="13" width="12.5575221238938" style="19" customWidth="1"/>
    <col min="14" max="16384" width="9" style="19"/>
  </cols>
  <sheetData>
    <row r="1" s="18" customFormat="1" spans="1:1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25" t="s">
        <v>62</v>
      </c>
      <c r="K1" s="25" t="s">
        <v>63</v>
      </c>
      <c r="L1" s="18" t="s">
        <v>9</v>
      </c>
      <c r="M1" s="18" t="s">
        <v>10</v>
      </c>
    </row>
    <row r="2" s="19" customFormat="1" spans="1:13">
      <c r="A2" s="19" t="s">
        <v>64</v>
      </c>
      <c r="B2" s="20" t="s">
        <v>65</v>
      </c>
      <c r="C2" s="20" t="s">
        <v>66</v>
      </c>
      <c r="D2" s="20" t="s">
        <v>67</v>
      </c>
      <c r="E2" s="20" t="s">
        <v>68</v>
      </c>
      <c r="F2" s="19" t="s">
        <v>69</v>
      </c>
      <c r="G2" s="19" t="s">
        <v>70</v>
      </c>
      <c r="H2" s="19" t="s">
        <v>71</v>
      </c>
      <c r="I2" s="20" t="s">
        <v>72</v>
      </c>
      <c r="J2" s="19" t="s">
        <v>73</v>
      </c>
      <c r="K2" s="20" t="s">
        <v>74</v>
      </c>
      <c r="M2" s="19" t="s">
        <v>75</v>
      </c>
    </row>
    <row r="3" s="19" customFormat="1" spans="1:13">
      <c r="A3" s="19" t="s">
        <v>64</v>
      </c>
      <c r="B3" s="20" t="s">
        <v>76</v>
      </c>
      <c r="C3" s="20" t="s">
        <v>77</v>
      </c>
      <c r="D3" s="20" t="s">
        <v>78</v>
      </c>
      <c r="E3" s="20" t="s">
        <v>79</v>
      </c>
      <c r="F3" s="19" t="s">
        <v>69</v>
      </c>
      <c r="H3" s="19" t="s">
        <v>71</v>
      </c>
      <c r="I3" s="20" t="s">
        <v>80</v>
      </c>
      <c r="J3" s="19" t="s">
        <v>81</v>
      </c>
      <c r="K3" s="20" t="s">
        <v>82</v>
      </c>
      <c r="M3" s="19" t="s">
        <v>83</v>
      </c>
    </row>
    <row r="4" s="19" customFormat="1" spans="1:13">
      <c r="A4" s="19" t="s">
        <v>64</v>
      </c>
      <c r="B4" s="20" t="s">
        <v>84</v>
      </c>
      <c r="C4" s="20" t="s">
        <v>85</v>
      </c>
      <c r="D4" s="20" t="s">
        <v>86</v>
      </c>
      <c r="E4" s="20" t="s">
        <v>87</v>
      </c>
      <c r="F4" s="19" t="s">
        <v>88</v>
      </c>
      <c r="G4" s="19" t="s">
        <v>89</v>
      </c>
      <c r="H4" s="19" t="s">
        <v>90</v>
      </c>
      <c r="I4" s="20" t="s">
        <v>91</v>
      </c>
      <c r="J4" s="19" t="s">
        <v>92</v>
      </c>
      <c r="K4" s="20" t="s">
        <v>93</v>
      </c>
      <c r="M4" s="19" t="s">
        <v>94</v>
      </c>
    </row>
    <row r="5" s="19" customFormat="1" spans="1:13">
      <c r="A5" s="19" t="s">
        <v>64</v>
      </c>
      <c r="B5" s="20" t="s">
        <v>95</v>
      </c>
      <c r="C5" s="20" t="s">
        <v>96</v>
      </c>
      <c r="D5" s="20" t="s">
        <v>97</v>
      </c>
      <c r="E5" s="20" t="s">
        <v>98</v>
      </c>
      <c r="F5" s="19" t="s">
        <v>88</v>
      </c>
      <c r="G5" s="19" t="s">
        <v>99</v>
      </c>
      <c r="H5" s="19" t="s">
        <v>71</v>
      </c>
      <c r="I5" s="20" t="s">
        <v>100</v>
      </c>
      <c r="J5" s="19" t="s">
        <v>101</v>
      </c>
      <c r="K5" s="20" t="s">
        <v>102</v>
      </c>
      <c r="M5" s="19" t="s">
        <v>94</v>
      </c>
    </row>
    <row r="6" s="19" customFormat="1" spans="1:13">
      <c r="A6" s="19" t="s">
        <v>64</v>
      </c>
      <c r="B6" s="20" t="s">
        <v>103</v>
      </c>
      <c r="C6" s="20" t="s">
        <v>104</v>
      </c>
      <c r="D6" s="20" t="s">
        <v>105</v>
      </c>
      <c r="E6" s="20" t="s">
        <v>106</v>
      </c>
      <c r="F6" s="19" t="s">
        <v>88</v>
      </c>
      <c r="G6" s="19" t="s">
        <v>107</v>
      </c>
      <c r="H6" s="19" t="s">
        <v>71</v>
      </c>
      <c r="I6" s="20" t="s">
        <v>108</v>
      </c>
      <c r="J6" s="19" t="s">
        <v>109</v>
      </c>
      <c r="K6" s="20" t="s">
        <v>110</v>
      </c>
      <c r="M6" s="19" t="s">
        <v>75</v>
      </c>
    </row>
    <row r="7" s="19" customFormat="1" spans="1:13">
      <c r="A7" s="19" t="s">
        <v>64</v>
      </c>
      <c r="B7" s="20" t="s">
        <v>111</v>
      </c>
      <c r="C7" s="20" t="s">
        <v>112</v>
      </c>
      <c r="D7" s="20" t="s">
        <v>113</v>
      </c>
      <c r="E7" s="20" t="s">
        <v>114</v>
      </c>
      <c r="F7" s="19" t="s">
        <v>88</v>
      </c>
      <c r="G7" s="19" t="s">
        <v>115</v>
      </c>
      <c r="H7" s="19" t="s">
        <v>116</v>
      </c>
      <c r="I7" s="20" t="s">
        <v>91</v>
      </c>
      <c r="K7" s="20" t="s">
        <v>117</v>
      </c>
      <c r="M7" s="19" t="s">
        <v>118</v>
      </c>
    </row>
    <row r="8" s="19" customFormat="1" spans="1:13">
      <c r="A8" s="19" t="s">
        <v>64</v>
      </c>
      <c r="B8" s="20" t="s">
        <v>119</v>
      </c>
      <c r="C8" s="20" t="s">
        <v>120</v>
      </c>
      <c r="D8" s="20" t="s">
        <v>121</v>
      </c>
      <c r="E8" s="20" t="s">
        <v>122</v>
      </c>
      <c r="F8" s="19" t="s">
        <v>88</v>
      </c>
      <c r="G8" s="19" t="s">
        <v>115</v>
      </c>
      <c r="H8" s="19" t="s">
        <v>71</v>
      </c>
      <c r="I8" s="20" t="s">
        <v>123</v>
      </c>
      <c r="K8" s="20" t="s">
        <v>124</v>
      </c>
      <c r="M8" s="19" t="s">
        <v>75</v>
      </c>
    </row>
    <row r="9" s="19" customFormat="1" spans="1:13">
      <c r="A9" s="19" t="s">
        <v>64</v>
      </c>
      <c r="B9" s="20" t="s">
        <v>125</v>
      </c>
      <c r="C9" s="20" t="s">
        <v>126</v>
      </c>
      <c r="D9" s="20" t="s">
        <v>127</v>
      </c>
      <c r="E9" s="20" t="s">
        <v>128</v>
      </c>
      <c r="F9" s="19" t="s">
        <v>88</v>
      </c>
      <c r="G9" s="19" t="s">
        <v>115</v>
      </c>
      <c r="H9" s="19" t="s">
        <v>129</v>
      </c>
      <c r="I9" s="20" t="s">
        <v>130</v>
      </c>
      <c r="K9" s="20" t="s">
        <v>131</v>
      </c>
      <c r="M9" s="19" t="s">
        <v>132</v>
      </c>
    </row>
    <row r="10" s="19" customFormat="1" spans="1:13">
      <c r="A10" s="19" t="s">
        <v>64</v>
      </c>
      <c r="B10" s="20" t="s">
        <v>133</v>
      </c>
      <c r="C10" s="20" t="s">
        <v>134</v>
      </c>
      <c r="D10" s="20" t="s">
        <v>135</v>
      </c>
      <c r="E10" s="20" t="s">
        <v>136</v>
      </c>
      <c r="F10" s="19" t="s">
        <v>88</v>
      </c>
      <c r="G10" s="19" t="s">
        <v>23</v>
      </c>
      <c r="H10" s="19" t="s">
        <v>90</v>
      </c>
      <c r="I10" s="20" t="s">
        <v>137</v>
      </c>
      <c r="K10" s="20" t="s">
        <v>138</v>
      </c>
      <c r="M10" s="19" t="s">
        <v>94</v>
      </c>
    </row>
    <row r="11" s="19" customFormat="1" spans="1:13">
      <c r="A11" s="19" t="s">
        <v>64</v>
      </c>
      <c r="B11" s="20" t="s">
        <v>139</v>
      </c>
      <c r="C11" s="20" t="s">
        <v>140</v>
      </c>
      <c r="D11" s="20" t="s">
        <v>141</v>
      </c>
      <c r="E11" s="20" t="s">
        <v>142</v>
      </c>
      <c r="F11" s="19" t="s">
        <v>88</v>
      </c>
      <c r="G11" s="19" t="s">
        <v>143</v>
      </c>
      <c r="H11" s="19" t="s">
        <v>90</v>
      </c>
      <c r="I11" s="20" t="s">
        <v>144</v>
      </c>
      <c r="K11" s="20" t="s">
        <v>145</v>
      </c>
      <c r="M11" s="19" t="s">
        <v>75</v>
      </c>
    </row>
    <row r="14" s="18" customFormat="1" spans="1:13">
      <c r="A14" s="18" t="s">
        <v>0</v>
      </c>
      <c r="B14" s="18" t="s">
        <v>1</v>
      </c>
      <c r="C14" s="18" t="s">
        <v>2</v>
      </c>
      <c r="D14" s="18" t="s">
        <v>3</v>
      </c>
      <c r="E14" s="18" t="s">
        <v>4</v>
      </c>
      <c r="F14" s="18" t="s">
        <v>5</v>
      </c>
      <c r="G14" s="18" t="s">
        <v>6</v>
      </c>
      <c r="H14" s="18" t="s">
        <v>7</v>
      </c>
      <c r="I14" s="18" t="s">
        <v>8</v>
      </c>
      <c r="J14" s="25" t="s">
        <v>62</v>
      </c>
      <c r="K14" s="25" t="s">
        <v>63</v>
      </c>
      <c r="L14" s="18" t="s">
        <v>9</v>
      </c>
      <c r="M14" s="18" t="s">
        <v>10</v>
      </c>
    </row>
    <row r="15" s="19" customFormat="1" spans="1:13">
      <c r="A15" s="19" t="s">
        <v>146</v>
      </c>
      <c r="B15" s="20" t="s">
        <v>147</v>
      </c>
      <c r="C15" s="20" t="s">
        <v>148</v>
      </c>
      <c r="D15" s="20" t="s">
        <v>149</v>
      </c>
      <c r="E15" s="20" t="s">
        <v>150</v>
      </c>
      <c r="F15" s="19" t="s">
        <v>69</v>
      </c>
      <c r="G15" s="19" t="s">
        <v>23</v>
      </c>
      <c r="I15" s="20" t="s">
        <v>151</v>
      </c>
      <c r="J15" s="19" t="s">
        <v>90</v>
      </c>
      <c r="K15" s="20" t="s">
        <v>152</v>
      </c>
      <c r="M15" s="19" t="s">
        <v>75</v>
      </c>
    </row>
    <row r="16" s="19" customFormat="1" spans="1:13">
      <c r="A16" s="19" t="s">
        <v>146</v>
      </c>
      <c r="B16" s="20" t="s">
        <v>153</v>
      </c>
      <c r="C16" s="20" t="s">
        <v>154</v>
      </c>
      <c r="D16" s="20" t="s">
        <v>155</v>
      </c>
      <c r="E16" s="20" t="s">
        <v>156</v>
      </c>
      <c r="F16" s="19" t="s">
        <v>69</v>
      </c>
      <c r="G16" s="19" t="s">
        <v>157</v>
      </c>
      <c r="I16" s="20" t="s">
        <v>158</v>
      </c>
      <c r="J16" s="19" t="s">
        <v>129</v>
      </c>
      <c r="K16" s="20" t="s">
        <v>159</v>
      </c>
      <c r="M16" s="19" t="s">
        <v>94</v>
      </c>
    </row>
    <row r="17" s="19" customFormat="1" spans="1:13">
      <c r="A17" s="19" t="s">
        <v>146</v>
      </c>
      <c r="B17" s="20" t="s">
        <v>160</v>
      </c>
      <c r="C17" s="20" t="s">
        <v>161</v>
      </c>
      <c r="D17" s="20" t="s">
        <v>162</v>
      </c>
      <c r="E17" s="20" t="s">
        <v>79</v>
      </c>
      <c r="F17" s="19" t="s">
        <v>88</v>
      </c>
      <c r="G17" s="19" t="s">
        <v>99</v>
      </c>
      <c r="H17" s="19" t="s">
        <v>163</v>
      </c>
      <c r="I17" s="20" t="s">
        <v>108</v>
      </c>
      <c r="J17" s="19" t="s">
        <v>164</v>
      </c>
      <c r="K17" s="20" t="s">
        <v>165</v>
      </c>
      <c r="M17" s="19" t="s">
        <v>83</v>
      </c>
    </row>
    <row r="18" s="19" customFormat="1" spans="1:13">
      <c r="A18" s="19" t="s">
        <v>146</v>
      </c>
      <c r="B18" s="20" t="s">
        <v>166</v>
      </c>
      <c r="C18" s="20" t="s">
        <v>167</v>
      </c>
      <c r="D18" s="20" t="s">
        <v>168</v>
      </c>
      <c r="E18" s="20" t="s">
        <v>169</v>
      </c>
      <c r="F18" s="19" t="s">
        <v>88</v>
      </c>
      <c r="G18" s="19" t="s">
        <v>170</v>
      </c>
      <c r="H18" s="19" t="s">
        <v>71</v>
      </c>
      <c r="I18" s="20" t="s">
        <v>75</v>
      </c>
      <c r="J18" s="19" t="s">
        <v>171</v>
      </c>
      <c r="K18" s="20" t="s">
        <v>172</v>
      </c>
      <c r="M18" s="19" t="s">
        <v>118</v>
      </c>
    </row>
    <row r="19" s="19" customFormat="1" spans="1:13">
      <c r="A19" s="19" t="s">
        <v>146</v>
      </c>
      <c r="B19" s="20" t="s">
        <v>173</v>
      </c>
      <c r="C19" s="20" t="s">
        <v>174</v>
      </c>
      <c r="D19" s="20" t="s">
        <v>175</v>
      </c>
      <c r="E19" s="20" t="s">
        <v>176</v>
      </c>
      <c r="F19" s="19" t="s">
        <v>88</v>
      </c>
      <c r="G19" s="19" t="s">
        <v>89</v>
      </c>
      <c r="H19" s="19" t="s">
        <v>177</v>
      </c>
      <c r="I19" s="20" t="s">
        <v>94</v>
      </c>
      <c r="J19" s="19" t="s">
        <v>90</v>
      </c>
      <c r="K19" s="20" t="s">
        <v>178</v>
      </c>
      <c r="M19" s="19" t="s">
        <v>94</v>
      </c>
    </row>
    <row r="20" s="19" customFormat="1" spans="1:13">
      <c r="A20" s="19" t="s">
        <v>146</v>
      </c>
      <c r="B20" s="20" t="s">
        <v>179</v>
      </c>
      <c r="C20" s="20" t="s">
        <v>180</v>
      </c>
      <c r="D20" s="20" t="s">
        <v>181</v>
      </c>
      <c r="E20" s="20" t="s">
        <v>182</v>
      </c>
      <c r="F20" s="19" t="s">
        <v>88</v>
      </c>
      <c r="G20" s="19" t="s">
        <v>107</v>
      </c>
      <c r="H20" s="19" t="s">
        <v>116</v>
      </c>
      <c r="I20" s="20" t="s">
        <v>183</v>
      </c>
      <c r="K20" s="20" t="s">
        <v>184</v>
      </c>
      <c r="M20" s="19" t="s">
        <v>75</v>
      </c>
    </row>
    <row r="21" s="19" customFormat="1" spans="1:13">
      <c r="A21" s="19" t="s">
        <v>146</v>
      </c>
      <c r="B21" s="20" t="s">
        <v>185</v>
      </c>
      <c r="C21" s="20" t="s">
        <v>186</v>
      </c>
      <c r="D21" s="20" t="s">
        <v>187</v>
      </c>
      <c r="E21" s="20" t="s">
        <v>188</v>
      </c>
      <c r="F21" s="19" t="s">
        <v>88</v>
      </c>
      <c r="G21" s="19" t="s">
        <v>99</v>
      </c>
      <c r="H21" s="19" t="s">
        <v>90</v>
      </c>
      <c r="I21" s="20" t="s">
        <v>189</v>
      </c>
      <c r="K21" s="20" t="s">
        <v>190</v>
      </c>
      <c r="M21" s="19" t="s">
        <v>75</v>
      </c>
    </row>
    <row r="22" s="19" customFormat="1" spans="1:13">
      <c r="A22" s="19" t="s">
        <v>146</v>
      </c>
      <c r="B22" s="20" t="s">
        <v>191</v>
      </c>
      <c r="C22" s="20" t="s">
        <v>192</v>
      </c>
      <c r="D22" s="20" t="s">
        <v>193</v>
      </c>
      <c r="E22" s="20" t="s">
        <v>194</v>
      </c>
      <c r="F22" s="19" t="s">
        <v>88</v>
      </c>
      <c r="G22" s="19" t="s">
        <v>89</v>
      </c>
      <c r="H22" s="19" t="s">
        <v>90</v>
      </c>
      <c r="I22" s="20" t="s">
        <v>195</v>
      </c>
      <c r="K22" s="20" t="s">
        <v>196</v>
      </c>
      <c r="M22" s="19" t="s">
        <v>94</v>
      </c>
    </row>
    <row r="23" s="19" customFormat="1" spans="1:13">
      <c r="A23" s="19" t="s">
        <v>146</v>
      </c>
      <c r="B23" s="20" t="s">
        <v>197</v>
      </c>
      <c r="C23" s="20" t="s">
        <v>198</v>
      </c>
      <c r="D23" s="20" t="s">
        <v>199</v>
      </c>
      <c r="E23" s="20" t="s">
        <v>200</v>
      </c>
      <c r="F23" s="19" t="s">
        <v>88</v>
      </c>
      <c r="G23" s="19" t="s">
        <v>170</v>
      </c>
      <c r="H23" s="19" t="s">
        <v>71</v>
      </c>
      <c r="I23" s="20" t="s">
        <v>91</v>
      </c>
      <c r="K23" s="20" t="s">
        <v>201</v>
      </c>
      <c r="M23" s="19" t="s">
        <v>194</v>
      </c>
    </row>
    <row r="24" s="19" customFormat="1" spans="1:13">
      <c r="A24" s="19" t="s">
        <v>146</v>
      </c>
      <c r="B24" s="20" t="s">
        <v>202</v>
      </c>
      <c r="C24" s="20" t="s">
        <v>203</v>
      </c>
      <c r="D24" s="20" t="s">
        <v>204</v>
      </c>
      <c r="E24" s="20" t="s">
        <v>205</v>
      </c>
      <c r="F24" s="19" t="s">
        <v>88</v>
      </c>
      <c r="G24" s="19" t="s">
        <v>157</v>
      </c>
      <c r="H24" s="19" t="s">
        <v>116</v>
      </c>
      <c r="I24" s="20" t="s">
        <v>206</v>
      </c>
      <c r="K24" s="20" t="s">
        <v>207</v>
      </c>
      <c r="M24" s="19" t="s">
        <v>94</v>
      </c>
    </row>
    <row r="27" s="18" customFormat="1" spans="1:13">
      <c r="A27" s="18" t="s">
        <v>0</v>
      </c>
      <c r="B27" s="18" t="s">
        <v>1</v>
      </c>
      <c r="C27" s="18" t="s">
        <v>2</v>
      </c>
      <c r="D27" s="18" t="s">
        <v>3</v>
      </c>
      <c r="E27" s="18" t="s">
        <v>4</v>
      </c>
      <c r="F27" s="18" t="s">
        <v>5</v>
      </c>
      <c r="G27" s="18" t="s">
        <v>6</v>
      </c>
      <c r="H27" s="18" t="s">
        <v>7</v>
      </c>
      <c r="I27" s="18" t="s">
        <v>8</v>
      </c>
      <c r="J27" s="25" t="s">
        <v>62</v>
      </c>
      <c r="K27" s="25" t="s">
        <v>63</v>
      </c>
      <c r="L27" s="18" t="s">
        <v>9</v>
      </c>
      <c r="M27" s="18" t="s">
        <v>10</v>
      </c>
    </row>
    <row r="28" s="19" customFormat="1" spans="1:13">
      <c r="A28" s="19" t="s">
        <v>38</v>
      </c>
      <c r="B28" s="20" t="s">
        <v>208</v>
      </c>
      <c r="C28" s="20" t="s">
        <v>209</v>
      </c>
      <c r="D28" s="20" t="s">
        <v>210</v>
      </c>
      <c r="E28" s="20" t="s">
        <v>211</v>
      </c>
      <c r="F28" s="19" t="s">
        <v>88</v>
      </c>
      <c r="G28" s="19" t="s">
        <v>157</v>
      </c>
      <c r="H28" s="19" t="s">
        <v>163</v>
      </c>
      <c r="I28" s="20" t="s">
        <v>212</v>
      </c>
      <c r="J28" s="19" t="s">
        <v>213</v>
      </c>
      <c r="K28" s="20" t="s">
        <v>214</v>
      </c>
      <c r="M28" s="19" t="s">
        <v>194</v>
      </c>
    </row>
    <row r="29" s="19" customFormat="1" spans="1:13">
      <c r="A29" s="19" t="s">
        <v>38</v>
      </c>
      <c r="B29" s="20" t="s">
        <v>215</v>
      </c>
      <c r="C29" s="20" t="s">
        <v>216</v>
      </c>
      <c r="D29" s="20" t="s">
        <v>217</v>
      </c>
      <c r="E29" s="20" t="s">
        <v>218</v>
      </c>
      <c r="F29" s="19" t="s">
        <v>88</v>
      </c>
      <c r="G29" s="19" t="s">
        <v>143</v>
      </c>
      <c r="H29" s="19" t="s">
        <v>163</v>
      </c>
      <c r="I29" s="20" t="s">
        <v>189</v>
      </c>
      <c r="J29" s="19" t="s">
        <v>219</v>
      </c>
      <c r="K29" s="20" t="s">
        <v>220</v>
      </c>
      <c r="M29" s="19" t="s">
        <v>94</v>
      </c>
    </row>
    <row r="30" s="19" customFormat="1" spans="1:13">
      <c r="A30" s="19" t="s">
        <v>38</v>
      </c>
      <c r="B30" s="20" t="s">
        <v>221</v>
      </c>
      <c r="C30" s="20" t="s">
        <v>222</v>
      </c>
      <c r="D30" s="20" t="s">
        <v>223</v>
      </c>
      <c r="E30" s="20" t="s">
        <v>224</v>
      </c>
      <c r="F30" s="19" t="s">
        <v>88</v>
      </c>
      <c r="G30" s="19" t="s">
        <v>170</v>
      </c>
      <c r="H30" s="19" t="s">
        <v>116</v>
      </c>
      <c r="I30" s="20" t="s">
        <v>108</v>
      </c>
      <c r="J30" s="19" t="s">
        <v>225</v>
      </c>
      <c r="K30" s="20" t="s">
        <v>226</v>
      </c>
      <c r="M30" s="19" t="s">
        <v>75</v>
      </c>
    </row>
    <row r="31" s="19" customFormat="1" spans="1:13">
      <c r="A31" s="19" t="s">
        <v>38</v>
      </c>
      <c r="B31" s="20" t="s">
        <v>227</v>
      </c>
      <c r="C31" s="20" t="s">
        <v>228</v>
      </c>
      <c r="D31" s="20" t="s">
        <v>229</v>
      </c>
      <c r="E31" s="20" t="s">
        <v>230</v>
      </c>
      <c r="F31" s="19" t="s">
        <v>88</v>
      </c>
      <c r="G31" s="19" t="s">
        <v>89</v>
      </c>
      <c r="H31" s="19" t="s">
        <v>129</v>
      </c>
      <c r="I31" s="20" t="s">
        <v>231</v>
      </c>
      <c r="J31" s="19" t="s">
        <v>145</v>
      </c>
      <c r="K31" s="20" t="s">
        <v>232</v>
      </c>
      <c r="M31" s="19" t="s">
        <v>194</v>
      </c>
    </row>
    <row r="32" s="19" customFormat="1" spans="1:13">
      <c r="A32" s="19" t="s">
        <v>38</v>
      </c>
      <c r="B32" s="20" t="s">
        <v>233</v>
      </c>
      <c r="C32" s="20" t="s">
        <v>234</v>
      </c>
      <c r="D32" s="20" t="s">
        <v>235</v>
      </c>
      <c r="E32" s="20" t="s">
        <v>236</v>
      </c>
      <c r="F32" s="19" t="s">
        <v>88</v>
      </c>
      <c r="G32" s="19" t="s">
        <v>99</v>
      </c>
      <c r="H32" s="19" t="s">
        <v>129</v>
      </c>
      <c r="I32" s="20" t="s">
        <v>237</v>
      </c>
      <c r="J32" s="19" t="s">
        <v>238</v>
      </c>
      <c r="K32" s="20" t="s">
        <v>239</v>
      </c>
      <c r="M32" s="19" t="s">
        <v>94</v>
      </c>
    </row>
    <row r="33" s="19" customFormat="1" spans="1:13">
      <c r="A33" s="19" t="s">
        <v>38</v>
      </c>
      <c r="B33" s="20" t="s">
        <v>240</v>
      </c>
      <c r="C33" s="20" t="s">
        <v>241</v>
      </c>
      <c r="D33" s="20" t="s">
        <v>242</v>
      </c>
      <c r="E33" s="20" t="s">
        <v>243</v>
      </c>
      <c r="F33" s="19" t="s">
        <v>88</v>
      </c>
      <c r="G33" s="19" t="s">
        <v>170</v>
      </c>
      <c r="H33" s="19" t="s">
        <v>90</v>
      </c>
      <c r="I33" s="20" t="s">
        <v>108</v>
      </c>
      <c r="K33" s="20" t="s">
        <v>244</v>
      </c>
      <c r="M33" s="19" t="s">
        <v>75</v>
      </c>
    </row>
    <row r="34" s="19" customFormat="1" spans="1:13">
      <c r="A34" s="19" t="s">
        <v>38</v>
      </c>
      <c r="B34" s="20" t="s">
        <v>245</v>
      </c>
      <c r="C34" s="20" t="s">
        <v>246</v>
      </c>
      <c r="D34" s="20" t="s">
        <v>247</v>
      </c>
      <c r="E34" s="20" t="s">
        <v>248</v>
      </c>
      <c r="F34" s="19" t="s">
        <v>88</v>
      </c>
      <c r="G34" s="19" t="s">
        <v>70</v>
      </c>
      <c r="H34" s="19" t="s">
        <v>249</v>
      </c>
      <c r="I34" s="20" t="s">
        <v>250</v>
      </c>
      <c r="K34" s="20" t="s">
        <v>251</v>
      </c>
      <c r="M34" s="19" t="s">
        <v>118</v>
      </c>
    </row>
    <row r="35" s="19" customFormat="1" spans="1:13">
      <c r="A35" s="19" t="s">
        <v>38</v>
      </c>
      <c r="B35" s="20" t="s">
        <v>252</v>
      </c>
      <c r="C35" s="20" t="s">
        <v>253</v>
      </c>
      <c r="D35" s="20" t="s">
        <v>254</v>
      </c>
      <c r="E35" s="20" t="s">
        <v>255</v>
      </c>
      <c r="F35" s="19" t="s">
        <v>88</v>
      </c>
      <c r="G35" s="19" t="s">
        <v>23</v>
      </c>
      <c r="H35" s="19" t="s">
        <v>129</v>
      </c>
      <c r="I35" s="20" t="s">
        <v>256</v>
      </c>
      <c r="K35" s="20" t="s">
        <v>184</v>
      </c>
      <c r="M35" s="19" t="s">
        <v>75</v>
      </c>
    </row>
    <row r="36" s="19" customFormat="1" spans="1:13">
      <c r="A36" s="19" t="s">
        <v>38</v>
      </c>
      <c r="B36" s="20" t="s">
        <v>257</v>
      </c>
      <c r="C36" s="20" t="s">
        <v>258</v>
      </c>
      <c r="D36" s="20" t="s">
        <v>259</v>
      </c>
      <c r="E36" s="20" t="s">
        <v>260</v>
      </c>
      <c r="F36" s="19" t="s">
        <v>88</v>
      </c>
      <c r="G36" s="19" t="s">
        <v>261</v>
      </c>
      <c r="H36" s="19" t="s">
        <v>163</v>
      </c>
      <c r="I36" s="20" t="s">
        <v>72</v>
      </c>
      <c r="K36" s="20" t="s">
        <v>262</v>
      </c>
      <c r="M36" s="19" t="s">
        <v>118</v>
      </c>
    </row>
    <row r="37" s="19" customFormat="1" spans="1:13">
      <c r="A37" s="19" t="s">
        <v>38</v>
      </c>
      <c r="B37" s="20" t="s">
        <v>263</v>
      </c>
      <c r="C37" s="20" t="s">
        <v>264</v>
      </c>
      <c r="D37" s="20" t="s">
        <v>265</v>
      </c>
      <c r="E37" s="20" t="s">
        <v>266</v>
      </c>
      <c r="F37" s="19" t="s">
        <v>88</v>
      </c>
      <c r="G37" s="19" t="s">
        <v>267</v>
      </c>
      <c r="H37" s="19" t="s">
        <v>268</v>
      </c>
      <c r="I37" s="20" t="s">
        <v>269</v>
      </c>
      <c r="K37" s="20" t="s">
        <v>117</v>
      </c>
      <c r="M37" s="19" t="s">
        <v>94</v>
      </c>
    </row>
    <row r="40" s="18" customFormat="1" spans="1:13">
      <c r="A40" s="18" t="s">
        <v>0</v>
      </c>
      <c r="B40" s="18" t="s">
        <v>1</v>
      </c>
      <c r="C40" s="18" t="s">
        <v>2</v>
      </c>
      <c r="D40" s="18" t="s">
        <v>3</v>
      </c>
      <c r="E40" s="18" t="s">
        <v>4</v>
      </c>
      <c r="F40" s="18" t="s">
        <v>5</v>
      </c>
      <c r="G40" s="18" t="s">
        <v>6</v>
      </c>
      <c r="H40" s="18" t="s">
        <v>7</v>
      </c>
      <c r="I40" s="18" t="s">
        <v>8</v>
      </c>
      <c r="J40" s="25" t="s">
        <v>62</v>
      </c>
      <c r="K40" s="25" t="s">
        <v>63</v>
      </c>
      <c r="L40" s="18" t="s">
        <v>9</v>
      </c>
      <c r="M40" s="18" t="s">
        <v>10</v>
      </c>
    </row>
    <row r="41" s="19" customFormat="1" spans="1:13">
      <c r="A41" s="19" t="s">
        <v>50</v>
      </c>
      <c r="B41" s="20" t="s">
        <v>270</v>
      </c>
      <c r="C41" s="20" t="s">
        <v>271</v>
      </c>
      <c r="D41" s="20" t="s">
        <v>272</v>
      </c>
      <c r="E41" s="20" t="s">
        <v>273</v>
      </c>
      <c r="F41" s="19" t="s">
        <v>88</v>
      </c>
      <c r="G41" s="19" t="s">
        <v>143</v>
      </c>
      <c r="I41" s="20" t="s">
        <v>274</v>
      </c>
      <c r="J41" s="19" t="s">
        <v>275</v>
      </c>
      <c r="K41" s="20" t="s">
        <v>276</v>
      </c>
      <c r="M41" s="19" t="s">
        <v>94</v>
      </c>
    </row>
    <row r="42" s="19" customFormat="1" spans="1:13">
      <c r="A42" s="19" t="s">
        <v>50</v>
      </c>
      <c r="B42" s="20" t="s">
        <v>277</v>
      </c>
      <c r="C42" s="20" t="s">
        <v>278</v>
      </c>
      <c r="D42" s="20" t="s">
        <v>279</v>
      </c>
      <c r="E42" s="20" t="s">
        <v>280</v>
      </c>
      <c r="F42" s="19" t="s">
        <v>88</v>
      </c>
      <c r="G42" s="19" t="s">
        <v>89</v>
      </c>
      <c r="I42" s="20" t="s">
        <v>281</v>
      </c>
      <c r="J42" s="19" t="s">
        <v>282</v>
      </c>
      <c r="K42" s="20" t="s">
        <v>283</v>
      </c>
      <c r="M42" s="19" t="s">
        <v>94</v>
      </c>
    </row>
    <row r="43" s="19" customFormat="1" spans="1:13">
      <c r="A43" s="19" t="s">
        <v>50</v>
      </c>
      <c r="B43" s="20" t="s">
        <v>284</v>
      </c>
      <c r="C43" s="20" t="s">
        <v>285</v>
      </c>
      <c r="D43" s="20" t="s">
        <v>286</v>
      </c>
      <c r="E43" s="20" t="s">
        <v>287</v>
      </c>
      <c r="F43" s="19" t="s">
        <v>88</v>
      </c>
      <c r="G43" s="19" t="s">
        <v>99</v>
      </c>
      <c r="H43" s="19" t="s">
        <v>71</v>
      </c>
      <c r="I43" s="20" t="s">
        <v>183</v>
      </c>
      <c r="J43" s="19" t="s">
        <v>288</v>
      </c>
      <c r="K43" s="20" t="s">
        <v>289</v>
      </c>
      <c r="M43" s="19" t="s">
        <v>118</v>
      </c>
    </row>
    <row r="44" s="19" customFormat="1" spans="1:13">
      <c r="A44" s="19" t="s">
        <v>50</v>
      </c>
      <c r="B44" s="20" t="s">
        <v>290</v>
      </c>
      <c r="C44" s="20" t="s">
        <v>291</v>
      </c>
      <c r="D44" s="20" t="s">
        <v>204</v>
      </c>
      <c r="E44" s="20" t="s">
        <v>292</v>
      </c>
      <c r="F44" s="19" t="s">
        <v>88</v>
      </c>
      <c r="G44" s="19" t="s">
        <v>157</v>
      </c>
      <c r="H44" s="19" t="s">
        <v>288</v>
      </c>
      <c r="I44" s="20" t="s">
        <v>293</v>
      </c>
      <c r="J44" s="19" t="s">
        <v>294</v>
      </c>
      <c r="K44" s="20" t="s">
        <v>295</v>
      </c>
      <c r="M44" s="19" t="s">
        <v>118</v>
      </c>
    </row>
    <row r="45" s="19" customFormat="1" spans="1:13">
      <c r="A45" s="19" t="s">
        <v>50</v>
      </c>
      <c r="B45" s="20" t="s">
        <v>296</v>
      </c>
      <c r="C45" s="20" t="s">
        <v>297</v>
      </c>
      <c r="D45" s="20" t="s">
        <v>298</v>
      </c>
      <c r="E45" s="20" t="s">
        <v>299</v>
      </c>
      <c r="F45" s="19" t="s">
        <v>69</v>
      </c>
      <c r="G45" s="19" t="s">
        <v>115</v>
      </c>
      <c r="H45" s="19" t="s">
        <v>71</v>
      </c>
      <c r="I45" s="20" t="s">
        <v>300</v>
      </c>
      <c r="J45" s="19" t="s">
        <v>301</v>
      </c>
      <c r="K45" s="20" t="s">
        <v>110</v>
      </c>
      <c r="M45" s="19" t="s">
        <v>132</v>
      </c>
    </row>
    <row r="46" s="19" customFormat="1" spans="1:13">
      <c r="A46" s="19" t="s">
        <v>50</v>
      </c>
      <c r="B46" s="20" t="s">
        <v>302</v>
      </c>
      <c r="C46" s="20" t="s">
        <v>303</v>
      </c>
      <c r="D46" s="20" t="s">
        <v>304</v>
      </c>
      <c r="E46" s="20" t="s">
        <v>305</v>
      </c>
      <c r="F46" s="19" t="s">
        <v>88</v>
      </c>
      <c r="G46" s="19" t="s">
        <v>70</v>
      </c>
      <c r="H46" s="19" t="s">
        <v>306</v>
      </c>
      <c r="I46" s="20" t="s">
        <v>307</v>
      </c>
      <c r="K46" s="20" t="s">
        <v>308</v>
      </c>
      <c r="M46" s="19" t="s">
        <v>75</v>
      </c>
    </row>
    <row r="47" s="19" customFormat="1" spans="1:13">
      <c r="A47" s="19" t="s">
        <v>50</v>
      </c>
      <c r="B47" s="20" t="s">
        <v>309</v>
      </c>
      <c r="C47" s="20" t="s">
        <v>310</v>
      </c>
      <c r="D47" s="20" t="s">
        <v>311</v>
      </c>
      <c r="E47" s="20" t="s">
        <v>312</v>
      </c>
      <c r="F47" s="19" t="s">
        <v>88</v>
      </c>
      <c r="G47" s="19" t="s">
        <v>313</v>
      </c>
      <c r="H47" s="19" t="s">
        <v>129</v>
      </c>
      <c r="I47" s="20" t="s">
        <v>314</v>
      </c>
      <c r="K47" s="20" t="s">
        <v>315</v>
      </c>
      <c r="M47" s="19" t="s">
        <v>75</v>
      </c>
    </row>
    <row r="48" s="19" customFormat="1" spans="1:13">
      <c r="A48" s="19" t="s">
        <v>50</v>
      </c>
      <c r="B48" s="20" t="s">
        <v>316</v>
      </c>
      <c r="C48" s="20" t="s">
        <v>317</v>
      </c>
      <c r="D48" s="20" t="s">
        <v>318</v>
      </c>
      <c r="E48" s="20" t="s">
        <v>319</v>
      </c>
      <c r="F48" s="19" t="s">
        <v>88</v>
      </c>
      <c r="G48" s="19" t="s">
        <v>89</v>
      </c>
      <c r="H48" s="19" t="s">
        <v>71</v>
      </c>
      <c r="I48" s="20" t="s">
        <v>83</v>
      </c>
      <c r="K48" s="20" t="s">
        <v>276</v>
      </c>
      <c r="M48" s="19" t="s">
        <v>118</v>
      </c>
    </row>
    <row r="49" s="19" customFormat="1" spans="1:13">
      <c r="A49" s="19" t="s">
        <v>50</v>
      </c>
      <c r="B49" s="20" t="s">
        <v>320</v>
      </c>
      <c r="C49" s="20" t="s">
        <v>321</v>
      </c>
      <c r="D49" s="20" t="s">
        <v>322</v>
      </c>
      <c r="E49" s="20" t="s">
        <v>266</v>
      </c>
      <c r="F49" s="19" t="s">
        <v>88</v>
      </c>
      <c r="G49" s="19" t="s">
        <v>323</v>
      </c>
      <c r="H49" s="19" t="s">
        <v>163</v>
      </c>
      <c r="I49" s="20" t="s">
        <v>324</v>
      </c>
      <c r="K49" s="20" t="s">
        <v>325</v>
      </c>
      <c r="M49" s="19" t="s">
        <v>83</v>
      </c>
    </row>
    <row r="50" s="19" customFormat="1" spans="1:13">
      <c r="A50" s="19" t="s">
        <v>50</v>
      </c>
      <c r="B50" s="20" t="s">
        <v>326</v>
      </c>
      <c r="C50" s="20" t="s">
        <v>327</v>
      </c>
      <c r="D50" s="20" t="s">
        <v>328</v>
      </c>
      <c r="E50" s="20" t="s">
        <v>329</v>
      </c>
      <c r="F50" s="19" t="s">
        <v>88</v>
      </c>
      <c r="G50" s="19" t="s">
        <v>143</v>
      </c>
      <c r="H50" s="19" t="s">
        <v>163</v>
      </c>
      <c r="I50" s="20" t="s">
        <v>55</v>
      </c>
      <c r="K50" s="20" t="s">
        <v>213</v>
      </c>
      <c r="M50" s="19" t="s">
        <v>75</v>
      </c>
    </row>
    <row r="52" spans="4:7">
      <c r="D52" s="21"/>
      <c r="E52" s="21"/>
      <c r="F52" s="22"/>
      <c r="G52" s="22"/>
    </row>
    <row r="53" spans="4:7">
      <c r="D53" s="21"/>
      <c r="E53" s="23" t="s">
        <v>330</v>
      </c>
      <c r="F53" s="24" t="s">
        <v>331</v>
      </c>
      <c r="G53" s="22"/>
    </row>
    <row r="54" spans="4:7">
      <c r="D54" s="21"/>
      <c r="E54" s="21"/>
      <c r="F54" s="22"/>
      <c r="G54" s="22"/>
    </row>
    <row r="59" spans="4:4">
      <c r="D59" s="20" t="s">
        <v>332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abSelected="1" workbookViewId="0">
      <selection activeCell="I10" sqref="I10"/>
    </sheetView>
  </sheetViews>
  <sheetFormatPr defaultColWidth="9" defaultRowHeight="13.5"/>
  <cols>
    <col min="1" max="1" width="9" style="13"/>
    <col min="2" max="2" width="15.7433628318584" style="13" customWidth="1"/>
    <col min="3" max="3" width="16.2035398230088" style="13" customWidth="1"/>
    <col min="4" max="4" width="12.9557522123894" style="13" customWidth="1"/>
    <col min="5" max="5" width="14.4070796460177" style="13" customWidth="1"/>
    <col min="6" max="6" width="15.9380530973451" style="13" customWidth="1"/>
    <col min="7" max="7" width="17.0619469026549" style="13" customWidth="1"/>
    <col min="8" max="8" width="15.2743362831858" style="13" customWidth="1"/>
    <col min="9" max="9" width="11.6902654867257" style="13" customWidth="1"/>
    <col min="10" max="10" width="11.9557522123894" style="13" customWidth="1"/>
    <col min="11" max="11" width="18.5309734513274" style="13" customWidth="1"/>
    <col min="12" max="12" width="15.070796460177" style="13" customWidth="1"/>
    <col min="13" max="13" width="12.5575221238938" style="13" customWidth="1"/>
    <col min="14" max="16384" width="9" style="13"/>
  </cols>
  <sheetData>
    <row r="1" s="13" customFormat="1" spans="1:13">
      <c r="A1" s="13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3" t="s">
        <v>5</v>
      </c>
      <c r="G1" s="15" t="s">
        <v>6</v>
      </c>
      <c r="H1" s="15" t="s">
        <v>7</v>
      </c>
      <c r="I1" s="15" t="s">
        <v>8</v>
      </c>
      <c r="J1" s="16" t="s">
        <v>62</v>
      </c>
      <c r="K1" s="17" t="s">
        <v>63</v>
      </c>
      <c r="L1" s="13" t="s">
        <v>9</v>
      </c>
      <c r="M1" s="15" t="s">
        <v>10</v>
      </c>
    </row>
    <row r="2" s="13" customFormat="1" spans="1:13">
      <c r="A2" s="13" t="s">
        <v>64</v>
      </c>
      <c r="B2" s="13">
        <v>248.03</v>
      </c>
      <c r="C2" s="13">
        <v>228.09</v>
      </c>
      <c r="D2" s="13">
        <v>45.73</v>
      </c>
      <c r="E2" s="13">
        <v>3.97</v>
      </c>
      <c r="F2" s="13" t="s">
        <v>69</v>
      </c>
      <c r="G2" s="13">
        <v>4.5</v>
      </c>
      <c r="H2" s="13">
        <v>60</v>
      </c>
      <c r="I2" s="13">
        <v>1.23</v>
      </c>
      <c r="J2" s="13">
        <v>61</v>
      </c>
      <c r="K2" s="13">
        <v>63.2</v>
      </c>
      <c r="M2" s="13">
        <v>1.32</v>
      </c>
    </row>
    <row r="3" s="13" customFormat="1" spans="1:13">
      <c r="A3" s="13" t="s">
        <v>64</v>
      </c>
      <c r="B3" s="13">
        <v>214.48</v>
      </c>
      <c r="C3" s="13">
        <v>209.71</v>
      </c>
      <c r="D3" s="13">
        <v>30.86</v>
      </c>
      <c r="E3" s="13">
        <v>3.55</v>
      </c>
      <c r="F3" s="13" t="s">
        <v>69</v>
      </c>
      <c r="G3" s="13">
        <v>4.8</v>
      </c>
      <c r="H3" s="13">
        <v>60</v>
      </c>
      <c r="I3" s="13">
        <v>1.67</v>
      </c>
      <c r="J3" s="13">
        <v>63.4</v>
      </c>
      <c r="K3" s="13">
        <v>64.6</v>
      </c>
      <c r="M3" s="13">
        <v>1.31</v>
      </c>
    </row>
    <row r="4" s="13" customFormat="1" spans="1:13">
      <c r="A4" s="13" t="s">
        <v>64</v>
      </c>
      <c r="B4" s="13">
        <v>308.04</v>
      </c>
      <c r="C4" s="13">
        <v>272.12</v>
      </c>
      <c r="D4" s="13">
        <v>31.4</v>
      </c>
      <c r="E4" s="13">
        <v>5.76</v>
      </c>
      <c r="F4" s="13" t="s">
        <v>88</v>
      </c>
      <c r="G4" s="13">
        <v>4.7</v>
      </c>
      <c r="H4" s="13">
        <v>70</v>
      </c>
      <c r="I4" s="13">
        <v>1.5</v>
      </c>
      <c r="J4" s="13">
        <v>60.8</v>
      </c>
      <c r="K4" s="13">
        <v>73.8</v>
      </c>
      <c r="M4" s="13">
        <v>1.33</v>
      </c>
    </row>
    <row r="5" s="13" customFormat="1" spans="1:13">
      <c r="A5" s="13" t="s">
        <v>64</v>
      </c>
      <c r="B5" s="13">
        <v>197.23</v>
      </c>
      <c r="C5" s="13">
        <v>170.09</v>
      </c>
      <c r="D5" s="13">
        <v>26.46</v>
      </c>
      <c r="E5" s="13">
        <v>2.62</v>
      </c>
      <c r="F5" s="13" t="s">
        <v>88</v>
      </c>
      <c r="G5" s="13">
        <v>4.6</v>
      </c>
      <c r="H5" s="13">
        <v>60</v>
      </c>
      <c r="I5" s="13">
        <v>0.94</v>
      </c>
      <c r="J5" s="13">
        <v>53.2</v>
      </c>
      <c r="K5" s="13">
        <v>60.6</v>
      </c>
      <c r="M5" s="13">
        <v>1.33</v>
      </c>
    </row>
    <row r="6" s="13" customFormat="1" spans="1:13">
      <c r="A6" s="13" t="s">
        <v>64</v>
      </c>
      <c r="B6" s="13">
        <v>243.33</v>
      </c>
      <c r="C6" s="13">
        <v>229.67</v>
      </c>
      <c r="D6" s="13">
        <v>38.96</v>
      </c>
      <c r="E6" s="13">
        <v>3.21</v>
      </c>
      <c r="F6" s="13" t="s">
        <v>88</v>
      </c>
      <c r="G6" s="13">
        <v>5.1</v>
      </c>
      <c r="H6" s="13">
        <v>60</v>
      </c>
      <c r="I6" s="13">
        <v>1.47</v>
      </c>
      <c r="J6" s="13">
        <v>57.1</v>
      </c>
      <c r="K6" s="13">
        <v>62.8</v>
      </c>
      <c r="M6" s="13">
        <v>1.32</v>
      </c>
    </row>
    <row r="7" s="13" customFormat="1" spans="1:13">
      <c r="A7" s="13" t="s">
        <v>64</v>
      </c>
      <c r="B7" s="13">
        <v>241.31</v>
      </c>
      <c r="C7" s="13">
        <v>238.41</v>
      </c>
      <c r="D7" s="13">
        <v>45.05</v>
      </c>
      <c r="E7" s="13">
        <v>4.2</v>
      </c>
      <c r="F7" s="13" t="s">
        <v>88</v>
      </c>
      <c r="G7" s="13">
        <v>4.8</v>
      </c>
      <c r="H7" s="13">
        <v>62</v>
      </c>
      <c r="I7" s="13">
        <v>1.5</v>
      </c>
      <c r="K7" s="13">
        <v>67.5</v>
      </c>
      <c r="M7" s="13">
        <v>1.3</v>
      </c>
    </row>
    <row r="8" s="13" customFormat="1" spans="1:13">
      <c r="A8" s="13" t="s">
        <v>64</v>
      </c>
      <c r="B8" s="13">
        <v>272.78</v>
      </c>
      <c r="C8" s="13">
        <v>166.56</v>
      </c>
      <c r="D8" s="13">
        <v>25.05</v>
      </c>
      <c r="E8" s="13">
        <v>6.76</v>
      </c>
      <c r="F8" s="13" t="s">
        <v>88</v>
      </c>
      <c r="G8" s="13">
        <v>4.8</v>
      </c>
      <c r="H8" s="13">
        <v>60</v>
      </c>
      <c r="I8" s="13">
        <v>1.21</v>
      </c>
      <c r="K8" s="13">
        <v>64</v>
      </c>
      <c r="M8" s="13">
        <v>1.32</v>
      </c>
    </row>
    <row r="9" s="13" customFormat="1" spans="1:13">
      <c r="A9" s="13" t="s">
        <v>64</v>
      </c>
      <c r="B9" s="13">
        <v>219.85</v>
      </c>
      <c r="C9" s="13">
        <v>182.95</v>
      </c>
      <c r="D9" s="13">
        <v>24.1</v>
      </c>
      <c r="E9" s="13">
        <v>2.52</v>
      </c>
      <c r="F9" s="13" t="s">
        <v>88</v>
      </c>
      <c r="G9" s="13">
        <v>4.4</v>
      </c>
      <c r="H9" s="13">
        <v>70</v>
      </c>
      <c r="I9" s="13">
        <v>1.55</v>
      </c>
      <c r="K9" s="13">
        <v>67.8</v>
      </c>
      <c r="M9" s="13">
        <v>1.33</v>
      </c>
    </row>
    <row r="10" s="14" customFormat="1" spans="1:13">
      <c r="A10" s="14" t="s">
        <v>333</v>
      </c>
      <c r="B10" s="14">
        <f>AVERAGE(B2:B9)</f>
        <v>243.13125</v>
      </c>
      <c r="C10" s="14">
        <f>AVERAGE(C2:C9)</f>
        <v>212.2</v>
      </c>
      <c r="D10" s="14">
        <f>AVERAGE(D2:D9)</f>
        <v>33.45125</v>
      </c>
      <c r="E10" s="14">
        <f>AVERAGE(E2:E9)</f>
        <v>4.07375</v>
      </c>
      <c r="G10" s="14">
        <f t="shared" ref="G10:M10" si="0">AVERAGE(G2:G9)</f>
        <v>4.7125</v>
      </c>
      <c r="H10" s="14">
        <f t="shared" si="0"/>
        <v>62.75</v>
      </c>
      <c r="I10" s="14">
        <f t="shared" si="0"/>
        <v>1.38375</v>
      </c>
      <c r="J10" s="14">
        <f t="shared" si="0"/>
        <v>59.1</v>
      </c>
      <c r="K10" s="14">
        <f t="shared" si="0"/>
        <v>65.5375</v>
      </c>
      <c r="L10" s="14" t="e">
        <f t="shared" si="0"/>
        <v>#DIV/0!</v>
      </c>
      <c r="M10" s="14">
        <f t="shared" si="0"/>
        <v>1.32</v>
      </c>
    </row>
    <row r="11" s="14" customFormat="1" spans="1:13">
      <c r="A11" s="14" t="s">
        <v>334</v>
      </c>
      <c r="B11" s="14">
        <f>_xlfn.STDEV.S(B2:B9)</f>
        <v>35.0293425726409</v>
      </c>
      <c r="C11" s="14">
        <f>_xlfn.STDEV.S(C2:C9)</f>
        <v>36.9422093082077</v>
      </c>
      <c r="D11" s="14">
        <f>_xlfn.STDEV.S(D2:D9)</f>
        <v>8.72984771181196</v>
      </c>
      <c r="E11" s="14">
        <f>_xlfn.STDEV.S(E2:E9)</f>
        <v>1.49446538458215</v>
      </c>
      <c r="G11" s="14">
        <f>_xlfn.STDEV.S(G2:G9)</f>
        <v>0.216712449375401</v>
      </c>
      <c r="H11" s="14">
        <f>_xlfn.STDEV.S(H2:H9)</f>
        <v>4.52769256906871</v>
      </c>
      <c r="I11" s="14">
        <f>_xlfn.STDEV.S(I2:I9)</f>
        <v>0.237483082104209</v>
      </c>
      <c r="J11" s="14">
        <f>_xlfn.STDEV.S(J2:J9)</f>
        <v>3.99374510954317</v>
      </c>
      <c r="K11" s="14">
        <f>_xlfn.STDEV.S(K2:K9)</f>
        <v>4.10259064494619</v>
      </c>
      <c r="M11" s="14">
        <f>_xlfn.STDEV.S(M2:M9)</f>
        <v>0.010690449676497</v>
      </c>
    </row>
    <row r="12" s="13" customFormat="1" spans="1:13">
      <c r="A12" s="13" t="s">
        <v>0</v>
      </c>
      <c r="B12" s="13" t="s">
        <v>1</v>
      </c>
      <c r="C12" s="13" t="s">
        <v>2</v>
      </c>
      <c r="D12" s="13" t="s">
        <v>3</v>
      </c>
      <c r="E12" s="13" t="s">
        <v>4</v>
      </c>
      <c r="F12" s="13" t="s">
        <v>5</v>
      </c>
      <c r="G12" s="13" t="s">
        <v>6</v>
      </c>
      <c r="H12" s="13" t="s">
        <v>7</v>
      </c>
      <c r="I12" s="13" t="s">
        <v>8</v>
      </c>
      <c r="J12" s="16" t="s">
        <v>62</v>
      </c>
      <c r="K12" s="16" t="s">
        <v>63</v>
      </c>
      <c r="L12" s="13" t="s">
        <v>9</v>
      </c>
      <c r="M12" s="13" t="s">
        <v>10</v>
      </c>
    </row>
    <row r="13" s="13" customFormat="1" spans="1:13">
      <c r="A13" s="13" t="s">
        <v>146</v>
      </c>
      <c r="B13" s="13">
        <v>145.96</v>
      </c>
      <c r="C13" s="13">
        <v>126.13</v>
      </c>
      <c r="D13" s="13">
        <v>34.97</v>
      </c>
      <c r="E13" s="13">
        <v>2.91</v>
      </c>
      <c r="F13" s="13" t="s">
        <v>69</v>
      </c>
      <c r="G13" s="13">
        <v>4.4</v>
      </c>
      <c r="H13" s="13">
        <v>60</v>
      </c>
      <c r="I13" s="13">
        <v>1.04</v>
      </c>
      <c r="J13" s="13">
        <v>70</v>
      </c>
      <c r="K13" s="13">
        <v>69.2</v>
      </c>
      <c r="M13" s="13">
        <v>1.32</v>
      </c>
    </row>
    <row r="14" s="13" customFormat="1" spans="1:13">
      <c r="A14" s="13" t="s">
        <v>146</v>
      </c>
      <c r="B14" s="13">
        <v>208.06</v>
      </c>
      <c r="C14" s="13">
        <v>155.67</v>
      </c>
      <c r="D14" s="13">
        <v>26.74</v>
      </c>
      <c r="E14" s="13">
        <v>4.03</v>
      </c>
      <c r="F14" s="13" t="s">
        <v>69</v>
      </c>
      <c r="G14" s="13">
        <v>4.2</v>
      </c>
      <c r="H14" s="13">
        <v>60</v>
      </c>
      <c r="I14" s="13">
        <v>1.12</v>
      </c>
      <c r="J14" s="13">
        <v>65</v>
      </c>
      <c r="K14" s="13">
        <v>62.4</v>
      </c>
      <c r="M14" s="13">
        <v>1.33</v>
      </c>
    </row>
    <row r="15" s="13" customFormat="1" spans="1:13">
      <c r="A15" s="13" t="s">
        <v>146</v>
      </c>
      <c r="B15" s="13">
        <v>196.25</v>
      </c>
      <c r="C15" s="13">
        <v>80.75</v>
      </c>
      <c r="D15" s="13">
        <v>36.04</v>
      </c>
      <c r="E15" s="13">
        <v>3.55</v>
      </c>
      <c r="F15" s="13" t="s">
        <v>88</v>
      </c>
      <c r="G15" s="13">
        <v>4.6</v>
      </c>
      <c r="H15" s="13">
        <v>55</v>
      </c>
      <c r="I15" s="13">
        <v>1.47</v>
      </c>
      <c r="J15" s="13">
        <v>65.6</v>
      </c>
      <c r="K15" s="13">
        <v>69.4</v>
      </c>
      <c r="M15" s="13">
        <v>1.31</v>
      </c>
    </row>
    <row r="16" s="13" customFormat="1" spans="1:13">
      <c r="A16" s="13" t="s">
        <v>146</v>
      </c>
      <c r="B16" s="13">
        <v>268.86</v>
      </c>
      <c r="C16" s="13">
        <v>226.68</v>
      </c>
      <c r="D16" s="13">
        <v>37.22</v>
      </c>
      <c r="E16" s="13">
        <v>3.65</v>
      </c>
      <c r="F16" s="13" t="s">
        <v>88</v>
      </c>
      <c r="G16" s="13">
        <v>4.3</v>
      </c>
      <c r="H16" s="13">
        <v>60</v>
      </c>
      <c r="I16" s="13">
        <v>1.32</v>
      </c>
      <c r="J16" s="13">
        <v>61.3</v>
      </c>
      <c r="K16" s="13">
        <v>62.1</v>
      </c>
      <c r="M16" s="13">
        <v>1.3</v>
      </c>
    </row>
    <row r="17" s="13" customFormat="1" spans="1:13">
      <c r="A17" s="13" t="s">
        <v>146</v>
      </c>
      <c r="B17" s="13">
        <v>280.99</v>
      </c>
      <c r="C17" s="13">
        <v>174.82</v>
      </c>
      <c r="D17" s="13">
        <v>40.32</v>
      </c>
      <c r="E17" s="13">
        <v>4.73</v>
      </c>
      <c r="F17" s="13" t="s">
        <v>88</v>
      </c>
      <c r="G17" s="13">
        <v>4.7</v>
      </c>
      <c r="H17" s="13">
        <v>72</v>
      </c>
      <c r="I17" s="13">
        <v>1.33</v>
      </c>
      <c r="J17" s="13">
        <v>70</v>
      </c>
      <c r="K17" s="13">
        <v>74.7</v>
      </c>
      <c r="M17" s="13">
        <v>1.33</v>
      </c>
    </row>
    <row r="18" s="13" customFormat="1" spans="1:13">
      <c r="A18" s="13" t="s">
        <v>146</v>
      </c>
      <c r="B18" s="13">
        <v>260.94</v>
      </c>
      <c r="C18" s="13">
        <v>255.44</v>
      </c>
      <c r="D18" s="13">
        <v>28.63</v>
      </c>
      <c r="E18" s="13">
        <v>5.01</v>
      </c>
      <c r="F18" s="13" t="s">
        <v>88</v>
      </c>
      <c r="G18" s="13">
        <v>5.1</v>
      </c>
      <c r="H18" s="13">
        <v>62</v>
      </c>
      <c r="I18" s="13">
        <v>1.22</v>
      </c>
      <c r="K18" s="13">
        <v>69.8</v>
      </c>
      <c r="M18" s="13">
        <v>1.32</v>
      </c>
    </row>
    <row r="19" s="13" customFormat="1" spans="1:13">
      <c r="A19" s="13" t="s">
        <v>146</v>
      </c>
      <c r="B19" s="13">
        <v>341.31</v>
      </c>
      <c r="C19" s="13">
        <v>321.24</v>
      </c>
      <c r="D19" s="13">
        <v>32.1</v>
      </c>
      <c r="E19" s="13">
        <v>5.59</v>
      </c>
      <c r="F19" s="13" t="s">
        <v>88</v>
      </c>
      <c r="G19" s="13">
        <v>4.3</v>
      </c>
      <c r="H19" s="13">
        <v>60</v>
      </c>
      <c r="I19" s="13">
        <v>1.5</v>
      </c>
      <c r="K19" s="13">
        <v>64.1</v>
      </c>
      <c r="M19" s="13">
        <v>1.34</v>
      </c>
    </row>
    <row r="20" s="13" customFormat="1" spans="1:13">
      <c r="A20" s="13" t="s">
        <v>146</v>
      </c>
      <c r="B20" s="13">
        <v>175.29</v>
      </c>
      <c r="C20" s="13">
        <v>133.87</v>
      </c>
      <c r="D20" s="13">
        <v>30.12</v>
      </c>
      <c r="E20" s="13">
        <v>3.33</v>
      </c>
      <c r="F20" s="13" t="s">
        <v>88</v>
      </c>
      <c r="G20" s="13">
        <v>4.2</v>
      </c>
      <c r="H20" s="13">
        <v>62</v>
      </c>
      <c r="I20" s="13">
        <v>0.91</v>
      </c>
      <c r="K20" s="13">
        <v>74.3</v>
      </c>
      <c r="M20" s="13">
        <v>1.33</v>
      </c>
    </row>
    <row r="21" s="14" customFormat="1" spans="1:13">
      <c r="A21" s="14" t="s">
        <v>333</v>
      </c>
      <c r="B21" s="14">
        <f>AVERAGE(B13:B20)</f>
        <v>234.7075</v>
      </c>
      <c r="C21" s="14">
        <f>AVERAGE(C13:C20)</f>
        <v>184.325</v>
      </c>
      <c r="D21" s="14">
        <f>AVERAGE(D13:D20)</f>
        <v>33.2675</v>
      </c>
      <c r="E21" s="14">
        <f>AVERAGE(E13:E20)</f>
        <v>4.1</v>
      </c>
      <c r="G21" s="14">
        <f>AVERAGE(G13:G20)</f>
        <v>4.475</v>
      </c>
      <c r="H21" s="14">
        <f>AVERAGE(H13:H20)</f>
        <v>61.375</v>
      </c>
      <c r="I21" s="14">
        <f>AVERAGE(I13:I20)</f>
        <v>1.23875</v>
      </c>
      <c r="J21" s="14">
        <f>AVERAGE(J13:J20)</f>
        <v>66.38</v>
      </c>
      <c r="K21" s="14">
        <f>AVERAGE(K13:K20)</f>
        <v>68.25</v>
      </c>
      <c r="M21" s="14">
        <f>AVERAGE(M13:M20)</f>
        <v>1.3225</v>
      </c>
    </row>
    <row r="22" s="14" customFormat="1" spans="1:13">
      <c r="A22" s="14" t="s">
        <v>334</v>
      </c>
      <c r="B22" s="14">
        <f>_xlfn.STDEV.S(B13:B20)</f>
        <v>64.3165461381662</v>
      </c>
      <c r="C22" s="14">
        <f>_xlfn.STDEV.S(C13:C20)</f>
        <v>78.5298907605069</v>
      </c>
      <c r="D22" s="14">
        <f>_xlfn.STDEV.S(D13:D20)</f>
        <v>4.64957371317906</v>
      </c>
      <c r="E22" s="14">
        <f>_xlfn.STDEV.S(E13:E20)</f>
        <v>0.923038460737146</v>
      </c>
      <c r="G22" s="14">
        <f>_xlfn.STDEV.S(G13:G20)</f>
        <v>0.310529501704059</v>
      </c>
      <c r="H22" s="14">
        <f>_xlfn.STDEV.S(H13:H20)</f>
        <v>4.80884601541784</v>
      </c>
      <c r="I22" s="14">
        <f>_xlfn.STDEV.S(I13:I20)</f>
        <v>0.206566315882195</v>
      </c>
      <c r="J22" s="14">
        <f>_xlfn.STDEV.S(J13:J20)</f>
        <v>3.69215384294859</v>
      </c>
      <c r="K22" s="14">
        <f>_xlfn.STDEV.S(K13:K20)</f>
        <v>4.95839835891735</v>
      </c>
      <c r="M22" s="14">
        <f>_xlfn.STDEV.S(M13:M20)</f>
        <v>0.0128173988892331</v>
      </c>
    </row>
    <row r="23" s="13" customFormat="1" spans="1:13">
      <c r="A23" s="13" t="s">
        <v>0</v>
      </c>
      <c r="B23" s="13" t="s">
        <v>1</v>
      </c>
      <c r="C23" s="13" t="s">
        <v>2</v>
      </c>
      <c r="D23" s="13" t="s">
        <v>3</v>
      </c>
      <c r="E23" s="13" t="s">
        <v>4</v>
      </c>
      <c r="F23" s="13" t="s">
        <v>5</v>
      </c>
      <c r="G23" s="13" t="s">
        <v>6</v>
      </c>
      <c r="H23" s="13" t="s">
        <v>7</v>
      </c>
      <c r="I23" s="13" t="s">
        <v>8</v>
      </c>
      <c r="J23" s="16" t="s">
        <v>62</v>
      </c>
      <c r="K23" s="16" t="s">
        <v>63</v>
      </c>
      <c r="L23" s="13" t="s">
        <v>9</v>
      </c>
      <c r="M23" s="13" t="s">
        <v>10</v>
      </c>
    </row>
    <row r="24" s="13" customFormat="1" spans="1:13">
      <c r="A24" s="13" t="s">
        <v>38</v>
      </c>
      <c r="B24" s="13">
        <v>258.82</v>
      </c>
      <c r="C24" s="13">
        <v>258.38</v>
      </c>
      <c r="D24" s="13">
        <v>35.05</v>
      </c>
      <c r="E24" s="13">
        <v>5.32</v>
      </c>
      <c r="F24" s="13" t="s">
        <v>88</v>
      </c>
      <c r="G24" s="13">
        <v>4.2</v>
      </c>
      <c r="H24" s="13">
        <v>55</v>
      </c>
      <c r="I24" s="13">
        <v>1.29</v>
      </c>
      <c r="J24" s="13">
        <v>61.8</v>
      </c>
      <c r="K24" s="13">
        <v>69.6</v>
      </c>
      <c r="M24" s="13">
        <v>1.34</v>
      </c>
    </row>
    <row r="25" s="13" customFormat="1" spans="1:13">
      <c r="A25" s="13" t="s">
        <v>38</v>
      </c>
      <c r="B25" s="13">
        <v>217.9</v>
      </c>
      <c r="C25" s="13">
        <v>151.66</v>
      </c>
      <c r="D25" s="13">
        <v>38.02</v>
      </c>
      <c r="E25" s="13">
        <v>3.28</v>
      </c>
      <c r="F25" s="13" t="s">
        <v>88</v>
      </c>
      <c r="G25" s="13">
        <v>5</v>
      </c>
      <c r="H25" s="13">
        <v>55</v>
      </c>
      <c r="I25" s="13">
        <v>1.36</v>
      </c>
      <c r="J25" s="13">
        <v>65.7</v>
      </c>
      <c r="K25" s="13">
        <v>66.1</v>
      </c>
      <c r="M25" s="13">
        <v>1.33</v>
      </c>
    </row>
    <row r="26" s="13" customFormat="1" spans="1:13">
      <c r="A26" s="13" t="s">
        <v>38</v>
      </c>
      <c r="B26" s="13">
        <v>240.41</v>
      </c>
      <c r="C26" s="13">
        <v>240.24</v>
      </c>
      <c r="D26" s="13">
        <v>31.06</v>
      </c>
      <c r="E26" s="13">
        <v>3.86</v>
      </c>
      <c r="F26" s="13" t="s">
        <v>88</v>
      </c>
      <c r="G26" s="13">
        <v>4.3</v>
      </c>
      <c r="H26" s="13">
        <v>62</v>
      </c>
      <c r="I26" s="13">
        <v>1.47</v>
      </c>
      <c r="J26" s="13">
        <v>71.3</v>
      </c>
      <c r="K26" s="13">
        <v>64.8</v>
      </c>
      <c r="M26" s="13">
        <v>1.32</v>
      </c>
    </row>
    <row r="27" s="13" customFormat="1" spans="1:13">
      <c r="A27" s="13" t="s">
        <v>38</v>
      </c>
      <c r="B27" s="13">
        <v>310.95</v>
      </c>
      <c r="C27" s="13">
        <v>250.1</v>
      </c>
      <c r="D27" s="13">
        <v>44.74</v>
      </c>
      <c r="E27" s="13">
        <v>5.4</v>
      </c>
      <c r="F27" s="13" t="s">
        <v>88</v>
      </c>
      <c r="G27" s="13">
        <v>4.7</v>
      </c>
      <c r="H27" s="13">
        <v>65</v>
      </c>
      <c r="I27" s="13">
        <v>1.68</v>
      </c>
      <c r="J27" s="13">
        <v>58.6</v>
      </c>
      <c r="K27" s="13">
        <v>72.5</v>
      </c>
      <c r="M27" s="13">
        <v>1.34</v>
      </c>
    </row>
    <row r="28" s="13" customFormat="1" spans="1:13">
      <c r="A28" s="13" t="s">
        <v>38</v>
      </c>
      <c r="B28" s="13">
        <v>365.71</v>
      </c>
      <c r="C28" s="13">
        <v>337.71</v>
      </c>
      <c r="D28" s="13">
        <v>51.41</v>
      </c>
      <c r="E28" s="13">
        <v>6.06</v>
      </c>
      <c r="F28" s="13" t="s">
        <v>88</v>
      </c>
      <c r="G28" s="13">
        <v>4.6</v>
      </c>
      <c r="H28" s="13">
        <v>65</v>
      </c>
      <c r="I28" s="13">
        <v>1.26</v>
      </c>
      <c r="J28" s="13">
        <v>60.5</v>
      </c>
      <c r="K28" s="13">
        <v>64.7</v>
      </c>
      <c r="M28" s="13">
        <v>1.33</v>
      </c>
    </row>
    <row r="29" s="13" customFormat="1" spans="1:13">
      <c r="A29" s="13" t="s">
        <v>38</v>
      </c>
      <c r="B29" s="13">
        <v>243.15</v>
      </c>
      <c r="C29" s="13">
        <v>230.62</v>
      </c>
      <c r="D29" s="13">
        <v>16.2</v>
      </c>
      <c r="E29" s="13">
        <v>3.85</v>
      </c>
      <c r="F29" s="13" t="s">
        <v>88</v>
      </c>
      <c r="G29" s="13">
        <v>4.5</v>
      </c>
      <c r="H29" s="13">
        <v>58</v>
      </c>
      <c r="I29" s="13">
        <v>1.53</v>
      </c>
      <c r="K29" s="13">
        <v>69.9</v>
      </c>
      <c r="M29" s="13">
        <v>1.3</v>
      </c>
    </row>
    <row r="30" s="13" customFormat="1" spans="1:13">
      <c r="A30" s="13" t="s">
        <v>38</v>
      </c>
      <c r="B30" s="13">
        <v>269.23</v>
      </c>
      <c r="C30" s="13">
        <v>245.69</v>
      </c>
      <c r="D30" s="13">
        <v>33.84</v>
      </c>
      <c r="E30" s="13">
        <v>4.29</v>
      </c>
      <c r="F30" s="13" t="s">
        <v>88</v>
      </c>
      <c r="G30" s="13">
        <v>5</v>
      </c>
      <c r="H30" s="13">
        <v>55</v>
      </c>
      <c r="I30" s="13">
        <v>1.23</v>
      </c>
      <c r="K30" s="13">
        <v>71.1</v>
      </c>
      <c r="M30" s="13">
        <v>1.3</v>
      </c>
    </row>
    <row r="31" s="13" customFormat="1" spans="1:13">
      <c r="A31" s="13" t="s">
        <v>38</v>
      </c>
      <c r="B31" s="13">
        <v>251.36</v>
      </c>
      <c r="C31" s="13">
        <v>247.51</v>
      </c>
      <c r="D31" s="13">
        <v>42.48</v>
      </c>
      <c r="E31" s="13">
        <v>2.46</v>
      </c>
      <c r="F31" s="13" t="s">
        <v>88</v>
      </c>
      <c r="G31" s="13">
        <v>4</v>
      </c>
      <c r="H31" s="13">
        <v>50</v>
      </c>
      <c r="I31" s="13">
        <v>1.6</v>
      </c>
      <c r="K31" s="13">
        <v>67.5</v>
      </c>
      <c r="M31" s="13">
        <v>1.33</v>
      </c>
    </row>
    <row r="32" s="14" customFormat="1" spans="1:13">
      <c r="A32" s="14" t="s">
        <v>333</v>
      </c>
      <c r="B32" s="14">
        <f>AVERAGE(B24:B31)</f>
        <v>269.69125</v>
      </c>
      <c r="C32" s="14">
        <f>AVERAGE(C24:C31)</f>
        <v>245.23875</v>
      </c>
      <c r="D32" s="14">
        <f>AVERAGE(D24:D31)</f>
        <v>36.6</v>
      </c>
      <c r="E32" s="14">
        <f>AVERAGE(E24:E31)</f>
        <v>4.315</v>
      </c>
      <c r="G32" s="14">
        <f>AVERAGE(G24:G31)</f>
        <v>4.5375</v>
      </c>
      <c r="H32" s="14">
        <f>AVERAGE(H24:H31)</f>
        <v>58.125</v>
      </c>
      <c r="I32" s="14">
        <f>AVERAGE(I24:I31)</f>
        <v>1.4275</v>
      </c>
      <c r="J32" s="14">
        <f>AVERAGE(J24:J31)</f>
        <v>63.58</v>
      </c>
      <c r="K32" s="14">
        <f>AVERAGE(K24:K31)</f>
        <v>68.275</v>
      </c>
      <c r="M32" s="14">
        <f>AVERAGE(M24:M31)</f>
        <v>1.32375</v>
      </c>
    </row>
    <row r="33" s="14" customFormat="1" spans="1:13">
      <c r="A33" s="14" t="s">
        <v>334</v>
      </c>
      <c r="B33" s="14">
        <f>_xlfn.STDEV.S(B24:B31)</f>
        <v>47.2387242592648</v>
      </c>
      <c r="C33" s="14">
        <f>_xlfn.STDEV.S(C24:C31)</f>
        <v>50.3534596449369</v>
      </c>
      <c r="D33" s="14">
        <f>_xlfn.STDEV.S(D24:D31)</f>
        <v>10.5495985028544</v>
      </c>
      <c r="E33" s="14">
        <f>_xlfn.STDEV.S(E24:E31)</f>
        <v>1.20525041855565</v>
      </c>
      <c r="G33" s="14">
        <f>_xlfn.STDEV.S(G24:G31)</f>
        <v>0.362284418654736</v>
      </c>
      <c r="H33" s="14">
        <f>_xlfn.STDEV.S(H24:H31)</f>
        <v>5.40997755474615</v>
      </c>
      <c r="I33" s="14">
        <f>_xlfn.STDEV.S(I24:I31)</f>
        <v>0.167481342244442</v>
      </c>
      <c r="J33" s="14">
        <f>_xlfn.STDEV.S(J24:J31)</f>
        <v>5.03855137911682</v>
      </c>
      <c r="K33" s="14">
        <f>_xlfn.STDEV.S(K24:K31)</f>
        <v>2.93780773464063</v>
      </c>
      <c r="M33" s="14">
        <f>_xlfn.STDEV.S(M24:M31)</f>
        <v>0.0159798980865694</v>
      </c>
    </row>
    <row r="34" s="13" customFormat="1" spans="1:13">
      <c r="A34" s="13" t="s">
        <v>0</v>
      </c>
      <c r="B34" s="13" t="s">
        <v>1</v>
      </c>
      <c r="C34" s="13" t="s">
        <v>2</v>
      </c>
      <c r="D34" s="13" t="s">
        <v>3</v>
      </c>
      <c r="E34" s="13" t="s">
        <v>4</v>
      </c>
      <c r="F34" s="13" t="s">
        <v>5</v>
      </c>
      <c r="G34" s="13" t="s">
        <v>6</v>
      </c>
      <c r="H34" s="13" t="s">
        <v>7</v>
      </c>
      <c r="I34" s="13" t="s">
        <v>8</v>
      </c>
      <c r="J34" s="16" t="s">
        <v>62</v>
      </c>
      <c r="K34" s="16" t="s">
        <v>63</v>
      </c>
      <c r="L34" s="13" t="s">
        <v>9</v>
      </c>
      <c r="M34" s="13" t="s">
        <v>10</v>
      </c>
    </row>
    <row r="35" s="13" customFormat="1" spans="1:13">
      <c r="A35" s="13" t="s">
        <v>50</v>
      </c>
      <c r="B35" s="13">
        <v>291.36</v>
      </c>
      <c r="C35" s="13">
        <v>291.22</v>
      </c>
      <c r="D35" s="13">
        <v>44.9</v>
      </c>
      <c r="E35" s="13">
        <v>5.27</v>
      </c>
      <c r="F35" s="13" t="s">
        <v>88</v>
      </c>
      <c r="G35" s="13">
        <v>5</v>
      </c>
      <c r="H35" s="13">
        <v>65</v>
      </c>
      <c r="I35" s="13">
        <v>1.59</v>
      </c>
      <c r="J35" s="13">
        <v>52.5</v>
      </c>
      <c r="K35" s="13">
        <v>70.7</v>
      </c>
      <c r="M35" s="13">
        <v>1.33</v>
      </c>
    </row>
    <row r="36" s="13" customFormat="1" spans="1:13">
      <c r="A36" s="13" t="s">
        <v>50</v>
      </c>
      <c r="B36" s="13">
        <v>255.23</v>
      </c>
      <c r="C36" s="13">
        <v>243.73</v>
      </c>
      <c r="D36" s="13">
        <v>29.41</v>
      </c>
      <c r="E36" s="13">
        <v>4.72</v>
      </c>
      <c r="F36" s="13" t="s">
        <v>88</v>
      </c>
      <c r="G36" s="13">
        <v>4.7</v>
      </c>
      <c r="H36" s="13">
        <v>60</v>
      </c>
      <c r="I36" s="13">
        <v>1.254</v>
      </c>
      <c r="J36" s="13">
        <v>59.7</v>
      </c>
      <c r="K36" s="13">
        <v>68.2</v>
      </c>
      <c r="M36" s="13">
        <v>1.33</v>
      </c>
    </row>
    <row r="37" s="13" customFormat="1" spans="1:13">
      <c r="A37" s="13" t="s">
        <v>50</v>
      </c>
      <c r="B37" s="13">
        <v>278.91</v>
      </c>
      <c r="C37" s="13">
        <v>226.63</v>
      </c>
      <c r="D37" s="13">
        <v>25</v>
      </c>
      <c r="E37" s="13">
        <v>5.9</v>
      </c>
      <c r="F37" s="13" t="s">
        <v>88</v>
      </c>
      <c r="G37" s="13">
        <v>4.6</v>
      </c>
      <c r="H37" s="13">
        <v>60</v>
      </c>
      <c r="I37" s="13">
        <v>1.22</v>
      </c>
      <c r="J37" s="13">
        <v>57</v>
      </c>
      <c r="K37" s="13">
        <v>63.1</v>
      </c>
      <c r="M37" s="13">
        <v>1.3</v>
      </c>
    </row>
    <row r="38" s="13" customFormat="1" spans="1:13">
      <c r="A38" s="13" t="s">
        <v>50</v>
      </c>
      <c r="B38" s="13">
        <v>340.79</v>
      </c>
      <c r="C38" s="13">
        <v>56.43</v>
      </c>
      <c r="D38" s="13">
        <v>48.54</v>
      </c>
      <c r="E38" s="13">
        <v>2.36</v>
      </c>
      <c r="F38" s="13" t="s">
        <v>69</v>
      </c>
      <c r="G38" s="13">
        <v>4.8</v>
      </c>
      <c r="H38" s="13">
        <v>60</v>
      </c>
      <c r="I38" s="13">
        <v>1.71</v>
      </c>
      <c r="J38" s="13">
        <v>66.3</v>
      </c>
      <c r="K38" s="13">
        <v>62.8</v>
      </c>
      <c r="M38" s="13">
        <v>1.35</v>
      </c>
    </row>
    <row r="39" s="13" customFormat="1" spans="1:13">
      <c r="A39" s="13" t="s">
        <v>50</v>
      </c>
      <c r="B39" s="13">
        <v>229.58</v>
      </c>
      <c r="C39" s="13">
        <v>168.31</v>
      </c>
      <c r="D39" s="13">
        <v>31.95</v>
      </c>
      <c r="E39" s="13">
        <v>4.05</v>
      </c>
      <c r="F39" s="13" t="s">
        <v>88</v>
      </c>
      <c r="G39" s="13">
        <v>4.5</v>
      </c>
      <c r="H39" s="13">
        <v>67</v>
      </c>
      <c r="I39" s="13">
        <v>1.45</v>
      </c>
      <c r="K39" s="13">
        <v>62.9</v>
      </c>
      <c r="M39" s="13">
        <v>1.32</v>
      </c>
    </row>
    <row r="40" s="13" customFormat="1" spans="1:13">
      <c r="A40" s="13" t="s">
        <v>50</v>
      </c>
      <c r="B40" s="13">
        <v>242.17</v>
      </c>
      <c r="C40" s="13">
        <v>231.65</v>
      </c>
      <c r="D40" s="13">
        <v>25.34</v>
      </c>
      <c r="E40" s="13">
        <v>3.58</v>
      </c>
      <c r="F40" s="13" t="s">
        <v>88</v>
      </c>
      <c r="G40" s="13">
        <v>5.5</v>
      </c>
      <c r="H40" s="13">
        <v>65</v>
      </c>
      <c r="I40" s="13">
        <v>0.95</v>
      </c>
      <c r="K40" s="13">
        <v>70.6</v>
      </c>
      <c r="M40" s="13">
        <v>1.32</v>
      </c>
    </row>
    <row r="41" s="13" customFormat="1" spans="1:13">
      <c r="A41" s="13" t="s">
        <v>50</v>
      </c>
      <c r="B41" s="13">
        <v>264.7</v>
      </c>
      <c r="C41" s="13">
        <v>255.32</v>
      </c>
      <c r="D41" s="13">
        <v>27.54</v>
      </c>
      <c r="E41" s="13">
        <v>4.46</v>
      </c>
      <c r="F41" s="13" t="s">
        <v>88</v>
      </c>
      <c r="G41" s="13">
        <v>4.7</v>
      </c>
      <c r="H41" s="13">
        <v>60</v>
      </c>
      <c r="I41" s="13">
        <v>1.31</v>
      </c>
      <c r="K41" s="13">
        <v>70.7</v>
      </c>
      <c r="M41" s="13">
        <v>1.3</v>
      </c>
    </row>
    <row r="42" s="13" customFormat="1" spans="1:13">
      <c r="A42" s="13" t="s">
        <v>50</v>
      </c>
      <c r="B42" s="13">
        <v>216.84</v>
      </c>
      <c r="C42" s="13">
        <v>213.37</v>
      </c>
      <c r="D42" s="13">
        <v>32.15</v>
      </c>
      <c r="E42" s="13">
        <v>5.31</v>
      </c>
      <c r="F42" s="13" t="s">
        <v>88</v>
      </c>
      <c r="G42" s="13">
        <v>5</v>
      </c>
      <c r="H42" s="13">
        <v>55</v>
      </c>
      <c r="I42" s="13">
        <v>1.49</v>
      </c>
      <c r="K42" s="13">
        <v>61.8</v>
      </c>
      <c r="M42" s="13">
        <v>1.32</v>
      </c>
    </row>
    <row r="43" s="14" customFormat="1" spans="1:13">
      <c r="A43" s="14" t="s">
        <v>333</v>
      </c>
      <c r="B43" s="14">
        <f>AVERAGE(B35:B42)</f>
        <v>264.9475</v>
      </c>
      <c r="C43" s="14">
        <f>AVERAGE(C35:C42)</f>
        <v>210.8325</v>
      </c>
      <c r="D43" s="14">
        <f>AVERAGE(D35:D42)</f>
        <v>33.10375</v>
      </c>
      <c r="E43" s="14">
        <f>AVERAGE(E35:E42)</f>
        <v>4.45625</v>
      </c>
      <c r="G43" s="14">
        <f>AVERAGE(G35:G42)</f>
        <v>4.85</v>
      </c>
      <c r="H43" s="14">
        <f>_xlfn.STDEV.S(H35:H42)</f>
        <v>3.89138242053607</v>
      </c>
      <c r="I43" s="14">
        <f>AVERAGE(I35:I42)</f>
        <v>1.37175</v>
      </c>
      <c r="J43" s="14">
        <f>AVERAGE(J35:J42)</f>
        <v>58.875</v>
      </c>
      <c r="K43" s="14">
        <f>AVERAGE(K35:K42)</f>
        <v>66.35</v>
      </c>
      <c r="L43" s="14" t="e">
        <f>AVERAGE(L35:L42)</f>
        <v>#DIV/0!</v>
      </c>
      <c r="M43" s="14">
        <f>AVERAGE(M35:M42)</f>
        <v>1.32125</v>
      </c>
    </row>
    <row r="44" s="14" customFormat="1" spans="1:13">
      <c r="A44" s="14" t="s">
        <v>334</v>
      </c>
      <c r="B44" s="14">
        <f>_xlfn.STDEV.S(B35:B42)</f>
        <v>39.3213020239303</v>
      </c>
      <c r="C44" s="14">
        <f>_xlfn.STDEV.S(C35:C42)</f>
        <v>71.5753314946667</v>
      </c>
      <c r="D44" s="14">
        <f>_xlfn.STDEV.S(D35:D42)</f>
        <v>8.86579129898414</v>
      </c>
      <c r="E44" s="14">
        <f>_xlfn.STDEV.S(E35:E42)</f>
        <v>1.12581319815627</v>
      </c>
      <c r="G44" s="14">
        <f>_xlfn.STDEV.S(G35:G42)</f>
        <v>0.316227766016838</v>
      </c>
      <c r="H44" s="14">
        <f>AVERAGE(H35:H42)</f>
        <v>61.5</v>
      </c>
      <c r="I44" s="14">
        <f>_xlfn.STDEV.S(I35:I42)</f>
        <v>0.239264199459211</v>
      </c>
      <c r="J44" s="14">
        <f>_xlfn.STDEV.S(J35:J42)</f>
        <v>5.77256442146816</v>
      </c>
      <c r="K44" s="14">
        <f>_xlfn.STDEV.S(K35:K42)</f>
        <v>4.05497930239565</v>
      </c>
      <c r="M44" s="14">
        <f>_xlfn.STDEV.S(M35:M42)</f>
        <v>0.0164208056179609</v>
      </c>
    </row>
    <row r="46" s="13" customFormat="1" spans="5:6">
      <c r="E46" s="13" t="s">
        <v>330</v>
      </c>
      <c r="F46" s="13" t="s">
        <v>331</v>
      </c>
    </row>
    <row r="52" s="13" customFormat="1" spans="4:4">
      <c r="D52" s="13" t="s">
        <v>332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0"/>
  <sheetViews>
    <sheetView workbookViewId="0">
      <selection activeCell="I10" sqref="I10"/>
    </sheetView>
  </sheetViews>
  <sheetFormatPr defaultColWidth="9.02654867256637" defaultRowHeight="11.6"/>
  <cols>
    <col min="1" max="1" width="17.3362831858407" style="5" customWidth="1"/>
    <col min="2" max="2" width="13.8141592920354" style="5" customWidth="1"/>
    <col min="3" max="8" width="9.76106194690266" style="5" customWidth="1"/>
    <col min="9" max="9" width="23.7699115044248" style="5" customWidth="1"/>
    <col min="10" max="16384" width="17.3362831858407" style="5" customWidth="1"/>
  </cols>
  <sheetData>
    <row r="2" s="1" customFormat="1" ht="18" customHeight="1" spans="1:3">
      <c r="A2" s="6" t="s">
        <v>335</v>
      </c>
      <c r="B2" s="6" t="s">
        <v>336</v>
      </c>
      <c r="C2" s="1" t="s">
        <v>337</v>
      </c>
    </row>
    <row r="3" spans="1:9">
      <c r="A3" s="7"/>
      <c r="B3" s="7"/>
      <c r="C3" s="1" t="s">
        <v>338</v>
      </c>
      <c r="D3" s="1"/>
      <c r="E3" s="1" t="s">
        <v>339</v>
      </c>
      <c r="F3" s="1"/>
      <c r="G3" s="1" t="s">
        <v>340</v>
      </c>
      <c r="H3" s="1"/>
      <c r="I3" s="6" t="s">
        <v>341</v>
      </c>
    </row>
    <row r="4" s="2" customFormat="1" ht="23.25" spans="1:9">
      <c r="A4" s="8"/>
      <c r="B4" s="2" t="s">
        <v>342</v>
      </c>
      <c r="C4" s="2" t="s">
        <v>342</v>
      </c>
      <c r="D4" s="9" t="s">
        <v>343</v>
      </c>
      <c r="E4" s="2" t="s">
        <v>342</v>
      </c>
      <c r="F4" s="9" t="s">
        <v>343</v>
      </c>
      <c r="G4" s="2" t="s">
        <v>342</v>
      </c>
      <c r="H4" s="9" t="s">
        <v>343</v>
      </c>
      <c r="I4" s="8"/>
    </row>
    <row r="5" s="3" customFormat="1" ht="21" customHeight="1" spans="1:9">
      <c r="A5" s="3" t="s">
        <v>344</v>
      </c>
      <c r="B5" s="10" t="s">
        <v>345</v>
      </c>
      <c r="C5" s="10" t="s">
        <v>346</v>
      </c>
      <c r="D5" s="10" t="s">
        <v>347</v>
      </c>
      <c r="E5" s="10" t="s">
        <v>348</v>
      </c>
      <c r="F5" s="10" t="s">
        <v>349</v>
      </c>
      <c r="G5" s="10" t="s">
        <v>350</v>
      </c>
      <c r="H5" s="10" t="s">
        <v>351</v>
      </c>
      <c r="I5" s="3" t="s">
        <v>352</v>
      </c>
    </row>
    <row r="6" s="3" customFormat="1" ht="20" customHeight="1" spans="1:9">
      <c r="A6" s="3" t="s">
        <v>353</v>
      </c>
      <c r="B6" s="11" t="s">
        <v>354</v>
      </c>
      <c r="C6" s="11" t="s">
        <v>355</v>
      </c>
      <c r="D6" s="10" t="s">
        <v>356</v>
      </c>
      <c r="E6" s="11" t="s">
        <v>357</v>
      </c>
      <c r="F6" s="10" t="s">
        <v>358</v>
      </c>
      <c r="G6" s="11" t="s">
        <v>359</v>
      </c>
      <c r="H6" s="10" t="s">
        <v>360</v>
      </c>
      <c r="I6" s="3" t="s">
        <v>361</v>
      </c>
    </row>
    <row r="7" s="3" customFormat="1" ht="19" customHeight="1" spans="1:9">
      <c r="A7" s="3" t="s">
        <v>362</v>
      </c>
      <c r="B7" s="11" t="s">
        <v>363</v>
      </c>
      <c r="C7" s="11" t="s">
        <v>364</v>
      </c>
      <c r="D7" s="10" t="s">
        <v>349</v>
      </c>
      <c r="E7" s="11" t="s">
        <v>365</v>
      </c>
      <c r="F7" s="10" t="s">
        <v>366</v>
      </c>
      <c r="G7" s="11" t="s">
        <v>367</v>
      </c>
      <c r="H7" s="10" t="s">
        <v>368</v>
      </c>
      <c r="I7" s="3" t="s">
        <v>369</v>
      </c>
    </row>
    <row r="8" s="3" customFormat="1" ht="22" customHeight="1" spans="1:9">
      <c r="A8" s="3" t="s">
        <v>370</v>
      </c>
      <c r="B8" s="11" t="s">
        <v>371</v>
      </c>
      <c r="C8" s="11" t="s">
        <v>372</v>
      </c>
      <c r="D8" s="10" t="s">
        <v>373</v>
      </c>
      <c r="E8" s="11" t="s">
        <v>374</v>
      </c>
      <c r="F8" s="10" t="s">
        <v>375</v>
      </c>
      <c r="G8" s="11" t="s">
        <v>376</v>
      </c>
      <c r="H8" s="10" t="s">
        <v>377</v>
      </c>
      <c r="I8" s="3" t="s">
        <v>378</v>
      </c>
    </row>
    <row r="9" s="3" customFormat="1" ht="23" customHeight="1" spans="1:9">
      <c r="A9" s="3" t="s">
        <v>379</v>
      </c>
      <c r="B9" s="11" t="s">
        <v>380</v>
      </c>
      <c r="C9" s="11" t="s">
        <v>381</v>
      </c>
      <c r="D9" s="10" t="s">
        <v>382</v>
      </c>
      <c r="E9" s="11" t="s">
        <v>383</v>
      </c>
      <c r="F9" s="10" t="s">
        <v>384</v>
      </c>
      <c r="G9" s="11" t="s">
        <v>385</v>
      </c>
      <c r="H9" s="10" t="s">
        <v>386</v>
      </c>
      <c r="I9" s="3" t="s">
        <v>387</v>
      </c>
    </row>
    <row r="10" s="4" customFormat="1" ht="20" customHeight="1" spans="1:9">
      <c r="A10" s="4" t="s">
        <v>388</v>
      </c>
      <c r="B10" s="12" t="s">
        <v>389</v>
      </c>
      <c r="C10" s="12" t="s">
        <v>390</v>
      </c>
      <c r="D10" s="12" t="s">
        <v>391</v>
      </c>
      <c r="E10" s="12" t="s">
        <v>392</v>
      </c>
      <c r="F10" s="12" t="s">
        <v>393</v>
      </c>
      <c r="G10" s="12" t="s">
        <v>394</v>
      </c>
      <c r="H10" s="12" t="s">
        <v>395</v>
      </c>
      <c r="I10" s="4" t="s">
        <v>396</v>
      </c>
    </row>
  </sheetData>
  <mergeCells count="7">
    <mergeCell ref="C2:I2"/>
    <mergeCell ref="C3:D3"/>
    <mergeCell ref="E3:F3"/>
    <mergeCell ref="G3:H3"/>
    <mergeCell ref="A2:A4"/>
    <mergeCell ref="B2:B3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Fantasy</cp:lastModifiedBy>
  <dcterms:created xsi:type="dcterms:W3CDTF">2021-01-16T06:25:00Z</dcterms:created>
  <dcterms:modified xsi:type="dcterms:W3CDTF">2022-02-12T03:47:47Z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KSOReadingLayout">
    <vt:bool>false</vt:bool>
  </property>
  <property fmtid="{D5CDD505-2E9C-101B-9397-08002B2CF9AE}" pid="4" name="ICV">
    <vt:lpwstr>3359B0E67E404BB18BDF2B11E189EFD1</vt:lpwstr>
  </property>
</Properties>
</file>