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heme/themeOverride2.xml" ContentType="application/vnd.openxmlformats-officedocument.themeOverride+xml"/>
  <Override PartName="/xl/worksheets/sheet6.xml" ContentType="application/vnd.openxmlformats-officedocument.spreadsheetml.workshee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/>
  <bookViews>
    <workbookView xWindow="240" yWindow="888" windowWidth="19320" windowHeight="11016" tabRatio="803"/>
  </bookViews>
  <sheets>
    <sheet name="Info" sheetId="2" r:id="rId1"/>
    <sheet name="Scheda dati" sheetId="1" r:id="rId2"/>
    <sheet name="HHIE" sheetId="5" r:id="rId3"/>
    <sheet name="AQoL" sheetId="7" r:id="rId4"/>
    <sheet name="MOCA" sheetId="6" r:id="rId5"/>
    <sheet name="IOI-HA" sheetId="3" r:id="rId6"/>
  </sheets>
  <externalReferences>
    <externalReference r:id="rId7"/>
  </externalReferences>
  <definedNames>
    <definedName name="_xlnm._FilterDatabase" localSheetId="0" hidden="1">Info!$C$1:$C$133</definedName>
    <definedName name="_xlnm._FilterDatabase" localSheetId="1" hidden="1">'Scheda dati'!$E$1:$E$101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L3" i="1"/>
  <c r="EL4"/>
  <c r="EL5"/>
  <c r="EL6"/>
  <c r="EL7"/>
  <c r="EL8"/>
  <c r="EL9"/>
  <c r="EL10"/>
  <c r="EM3"/>
  <c r="EM4"/>
  <c r="EM5"/>
  <c r="EM6"/>
  <c r="EM7"/>
  <c r="EM8"/>
  <c r="EM9"/>
  <c r="EM10"/>
  <c r="CQ5" l="1"/>
  <c r="CQ6"/>
  <c r="CQ7"/>
  <c r="CQ8"/>
  <c r="CQ11"/>
  <c r="CQ12"/>
  <c r="CQ13"/>
  <c r="CQ15"/>
  <c r="CQ16"/>
  <c r="CQ20"/>
  <c r="CQ23"/>
  <c r="CQ24"/>
  <c r="CQ31"/>
  <c r="CQ32"/>
  <c r="CQ33"/>
  <c r="CQ34"/>
  <c r="CQ35"/>
  <c r="CQ38"/>
  <c r="CQ44"/>
  <c r="CQ46"/>
  <c r="CQ47"/>
  <c r="CQ49"/>
  <c r="CQ52"/>
  <c r="CQ53"/>
  <c r="CQ54"/>
  <c r="CQ57"/>
  <c r="CQ58"/>
  <c r="CQ62"/>
  <c r="CQ69"/>
  <c r="CQ72"/>
  <c r="CQ73"/>
  <c r="CQ77"/>
  <c r="CQ86"/>
  <c r="CQ4"/>
  <c r="CF5"/>
  <c r="CF6"/>
  <c r="CF7"/>
  <c r="CF8"/>
  <c r="CF11"/>
  <c r="CF12"/>
  <c r="CF13"/>
  <c r="CF15"/>
  <c r="CF16"/>
  <c r="CF20"/>
  <c r="CF23"/>
  <c r="CF24"/>
  <c r="CF31"/>
  <c r="CF32"/>
  <c r="CF33"/>
  <c r="CF34"/>
  <c r="CF35"/>
  <c r="CF38"/>
  <c r="CF44"/>
  <c r="CF46"/>
  <c r="CF47"/>
  <c r="CF49"/>
  <c r="CF52"/>
  <c r="CF53"/>
  <c r="CF54"/>
  <c r="CF57"/>
  <c r="CF58"/>
  <c r="CF62"/>
  <c r="CF69"/>
  <c r="CF72"/>
  <c r="CF73"/>
  <c r="CF77"/>
  <c r="CF86"/>
  <c r="CF4"/>
  <c r="AD4"/>
  <c r="AD5"/>
  <c r="AD6"/>
  <c r="AD7"/>
  <c r="AD8"/>
  <c r="AD9"/>
  <c r="AD10"/>
  <c r="AD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4"/>
  <c r="AD85"/>
  <c r="AD86"/>
  <c r="AD87"/>
  <c r="AD88"/>
  <c r="AD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4"/>
  <c r="S85"/>
  <c r="S86"/>
  <c r="S87"/>
  <c r="S88"/>
  <c r="S3"/>
  <c r="DW34" l="1"/>
  <c r="DW35"/>
  <c r="DW46"/>
  <c r="DW47"/>
  <c r="DW48"/>
  <c r="DW49"/>
  <c r="DW50"/>
  <c r="DW51"/>
  <c r="DW52"/>
  <c r="DW53"/>
  <c r="DW54"/>
  <c r="DW55"/>
  <c r="DW56"/>
  <c r="DW57"/>
  <c r="DW58"/>
  <c r="DW59"/>
  <c r="DW60"/>
  <c r="DW61"/>
  <c r="DW62"/>
  <c r="DW63"/>
  <c r="DW64"/>
  <c r="DW65"/>
  <c r="DW66"/>
  <c r="DW67"/>
  <c r="DW68"/>
  <c r="DW69"/>
  <c r="DW70"/>
  <c r="DW71"/>
  <c r="DW72"/>
  <c r="DW73"/>
  <c r="DW74"/>
  <c r="DW75"/>
  <c r="DW76"/>
  <c r="DW77"/>
  <c r="DW78"/>
  <c r="DW79"/>
  <c r="DW80"/>
  <c r="DW81"/>
  <c r="DW82"/>
  <c r="DW83"/>
  <c r="DW84"/>
  <c r="DW85"/>
  <c r="DW86"/>
  <c r="DW87"/>
  <c r="DW88"/>
  <c r="DW33"/>
  <c r="CN4" i="7" l="1"/>
  <c r="CN5"/>
  <c r="CN6"/>
  <c r="CN7"/>
  <c r="CN8"/>
  <c r="CN10"/>
  <c r="CN11"/>
  <c r="CN12"/>
  <c r="CN13"/>
  <c r="CN15"/>
  <c r="CN16"/>
  <c r="CN19"/>
  <c r="CN20"/>
  <c r="CN23"/>
  <c r="CN24"/>
  <c r="CN27"/>
  <c r="CN31"/>
  <c r="CN32"/>
  <c r="CN33"/>
  <c r="CN34"/>
  <c r="CN35"/>
  <c r="CN38"/>
  <c r="CN39"/>
  <c r="CN40"/>
  <c r="CN44"/>
  <c r="CN46"/>
  <c r="CN47"/>
  <c r="CN49"/>
  <c r="CN52"/>
  <c r="CN53"/>
  <c r="CN54"/>
  <c r="CN57"/>
  <c r="CN58"/>
  <c r="CN62"/>
  <c r="CN69"/>
  <c r="CN72"/>
  <c r="CN73"/>
  <c r="CN77"/>
  <c r="CN86"/>
  <c r="CM4"/>
  <c r="CM5"/>
  <c r="CM6"/>
  <c r="CM7"/>
  <c r="CM8"/>
  <c r="CM10"/>
  <c r="CM11"/>
  <c r="CM12"/>
  <c r="CM13"/>
  <c r="CM15"/>
  <c r="CM16"/>
  <c r="CM19"/>
  <c r="CM20"/>
  <c r="CM23"/>
  <c r="CM24"/>
  <c r="CM27"/>
  <c r="CM31"/>
  <c r="CM32"/>
  <c r="CM33"/>
  <c r="CM34"/>
  <c r="CM35"/>
  <c r="CM38"/>
  <c r="CM39"/>
  <c r="CM40"/>
  <c r="CM44"/>
  <c r="CM46"/>
  <c r="CM47"/>
  <c r="CM49"/>
  <c r="CM52"/>
  <c r="CM53"/>
  <c r="CM54"/>
  <c r="CM57"/>
  <c r="CM58"/>
  <c r="CM62"/>
  <c r="CM69"/>
  <c r="CM72"/>
  <c r="CM73"/>
  <c r="CM77"/>
  <c r="CM86"/>
  <c r="CL4" l="1"/>
  <c r="CL5"/>
  <c r="CL6"/>
  <c r="CL7"/>
  <c r="CL8"/>
  <c r="CL10"/>
  <c r="CL11"/>
  <c r="CL12"/>
  <c r="CL13"/>
  <c r="CL15"/>
  <c r="CL16"/>
  <c r="CL19"/>
  <c r="CL20"/>
  <c r="CL23"/>
  <c r="CL24"/>
  <c r="CL27"/>
  <c r="CL31"/>
  <c r="CL32"/>
  <c r="CL33"/>
  <c r="CL34"/>
  <c r="CL35"/>
  <c r="CL38"/>
  <c r="CL39"/>
  <c r="CL40"/>
  <c r="CL44"/>
  <c r="CL46"/>
  <c r="CL47"/>
  <c r="CL49"/>
  <c r="CL52"/>
  <c r="CL53"/>
  <c r="CL54"/>
  <c r="CL57"/>
  <c r="CL58"/>
  <c r="CL62"/>
  <c r="CL69"/>
  <c r="CL72"/>
  <c r="CL73"/>
  <c r="CL77"/>
  <c r="CL86"/>
  <c r="CK4"/>
  <c r="CK5"/>
  <c r="CK6"/>
  <c r="CK7"/>
  <c r="CK8"/>
  <c r="CK10"/>
  <c r="CK11"/>
  <c r="CK12"/>
  <c r="CK13"/>
  <c r="CK15"/>
  <c r="CK16"/>
  <c r="CK19"/>
  <c r="CK20"/>
  <c r="CK23"/>
  <c r="CK24"/>
  <c r="CK27"/>
  <c r="CK31"/>
  <c r="CK32"/>
  <c r="CK33"/>
  <c r="CK34"/>
  <c r="CK35"/>
  <c r="CK38"/>
  <c r="CK39"/>
  <c r="CK40"/>
  <c r="CK44"/>
  <c r="CK46"/>
  <c r="CK47"/>
  <c r="CK49"/>
  <c r="CK52"/>
  <c r="CK53"/>
  <c r="CK54"/>
  <c r="CK57"/>
  <c r="CK58"/>
  <c r="CK62"/>
  <c r="CK69"/>
  <c r="CK72"/>
  <c r="CK73"/>
  <c r="CK77"/>
  <c r="CK86"/>
  <c r="CJ4" l="1"/>
  <c r="CJ5"/>
  <c r="CJ6"/>
  <c r="CJ7"/>
  <c r="CJ8"/>
  <c r="CJ10"/>
  <c r="CJ11"/>
  <c r="CJ12"/>
  <c r="CJ13"/>
  <c r="CJ15"/>
  <c r="CJ16"/>
  <c r="CJ19"/>
  <c r="CJ20"/>
  <c r="CJ23"/>
  <c r="CJ24"/>
  <c r="CJ27"/>
  <c r="CJ31"/>
  <c r="CJ32"/>
  <c r="CJ33"/>
  <c r="CJ34"/>
  <c r="CJ35"/>
  <c r="CJ38"/>
  <c r="CJ39"/>
  <c r="CJ40"/>
  <c r="CJ44"/>
  <c r="CJ46"/>
  <c r="CJ47"/>
  <c r="CJ49"/>
  <c r="CJ52"/>
  <c r="CJ53"/>
  <c r="CJ54"/>
  <c r="CJ57"/>
  <c r="CJ58"/>
  <c r="CJ62"/>
  <c r="CJ69"/>
  <c r="CJ72"/>
  <c r="CJ73"/>
  <c r="CJ77"/>
  <c r="CJ86"/>
  <c r="CI4"/>
  <c r="CI5"/>
  <c r="CI6"/>
  <c r="CI7"/>
  <c r="CI8"/>
  <c r="CI10"/>
  <c r="CI11"/>
  <c r="CI12"/>
  <c r="CI13"/>
  <c r="CI15"/>
  <c r="CI16"/>
  <c r="CI19"/>
  <c r="CI20"/>
  <c r="CI23"/>
  <c r="CI24"/>
  <c r="CI27"/>
  <c r="CI31"/>
  <c r="CI32"/>
  <c r="CI33"/>
  <c r="CI34"/>
  <c r="CI35"/>
  <c r="CI38"/>
  <c r="CI39"/>
  <c r="CI40"/>
  <c r="CI44"/>
  <c r="CI46"/>
  <c r="CI47"/>
  <c r="CI49"/>
  <c r="CI52"/>
  <c r="CI53"/>
  <c r="CI54"/>
  <c r="CI57"/>
  <c r="CI58"/>
  <c r="CI62"/>
  <c r="CI69"/>
  <c r="CI72"/>
  <c r="CI73"/>
  <c r="CI77"/>
  <c r="CI86"/>
  <c r="CH4"/>
  <c r="CH5"/>
  <c r="CH6"/>
  <c r="CH7"/>
  <c r="CH8"/>
  <c r="CH10"/>
  <c r="CH11"/>
  <c r="CH12"/>
  <c r="CH13"/>
  <c r="CH15"/>
  <c r="CH16"/>
  <c r="CH19"/>
  <c r="CH20"/>
  <c r="CH23"/>
  <c r="CH24"/>
  <c r="CH27"/>
  <c r="CH31"/>
  <c r="CH32"/>
  <c r="CH33"/>
  <c r="CH34"/>
  <c r="CH35"/>
  <c r="CH38"/>
  <c r="CH39"/>
  <c r="CH40"/>
  <c r="CH44"/>
  <c r="CH46"/>
  <c r="CH47"/>
  <c r="CH49"/>
  <c r="CH52"/>
  <c r="CH53"/>
  <c r="CH54"/>
  <c r="CH57"/>
  <c r="CH58"/>
  <c r="CH62"/>
  <c r="CH69"/>
  <c r="CH72"/>
  <c r="CH73"/>
  <c r="CH77"/>
  <c r="CH86"/>
  <c r="CG4"/>
  <c r="CG5"/>
  <c r="CG6"/>
  <c r="CG7"/>
  <c r="CG8"/>
  <c r="CG10"/>
  <c r="CG11"/>
  <c r="CG12"/>
  <c r="CG13"/>
  <c r="CG15"/>
  <c r="CG16"/>
  <c r="CG19"/>
  <c r="CG20"/>
  <c r="CG23"/>
  <c r="CG24"/>
  <c r="CG27"/>
  <c r="CG31"/>
  <c r="CG32"/>
  <c r="CG33"/>
  <c r="CG34"/>
  <c r="CG35"/>
  <c r="CG38"/>
  <c r="CG39"/>
  <c r="CG40"/>
  <c r="CG44"/>
  <c r="CG46"/>
  <c r="CG47"/>
  <c r="CG49"/>
  <c r="CG52"/>
  <c r="CG53"/>
  <c r="CG54"/>
  <c r="CG57"/>
  <c r="CG58"/>
  <c r="CG62"/>
  <c r="CG69"/>
  <c r="CG72"/>
  <c r="CG73"/>
  <c r="CG77"/>
  <c r="CG86"/>
  <c r="AM3" l="1"/>
  <c r="AT4"/>
  <c r="AT5"/>
  <c r="AT6"/>
  <c r="AT7"/>
  <c r="AT8"/>
  <c r="AT9"/>
  <c r="AT10"/>
  <c r="AT11"/>
  <c r="AT12"/>
  <c r="AT13"/>
  <c r="AT14"/>
  <c r="AT15"/>
  <c r="AT16"/>
  <c r="AT17"/>
  <c r="AT18"/>
  <c r="AT19"/>
  <c r="AT20"/>
  <c r="AT21"/>
  <c r="AT22"/>
  <c r="AT23"/>
  <c r="AT24"/>
  <c r="AT25"/>
  <c r="AT26"/>
  <c r="AT27"/>
  <c r="AT28"/>
  <c r="AT29"/>
  <c r="AT30"/>
  <c r="AT31"/>
  <c r="AT32"/>
  <c r="AT33"/>
  <c r="AT34"/>
  <c r="AT35"/>
  <c r="AT36"/>
  <c r="AT37"/>
  <c r="AT38"/>
  <c r="AT39"/>
  <c r="AT40"/>
  <c r="AT41"/>
  <c r="AT42"/>
  <c r="AT43"/>
  <c r="AT44"/>
  <c r="AT45"/>
  <c r="AT46"/>
  <c r="AT47"/>
  <c r="AT48"/>
  <c r="AT49"/>
  <c r="AT50"/>
  <c r="AT51"/>
  <c r="AT52"/>
  <c r="AT53"/>
  <c r="AT54"/>
  <c r="AT55"/>
  <c r="AT56"/>
  <c r="AT57"/>
  <c r="AT58"/>
  <c r="AT59"/>
  <c r="AT60"/>
  <c r="AT61"/>
  <c r="AT62"/>
  <c r="AT63"/>
  <c r="AT64"/>
  <c r="AT65"/>
  <c r="AT66"/>
  <c r="AT67"/>
  <c r="AT68"/>
  <c r="AT69"/>
  <c r="AT70"/>
  <c r="AT71"/>
  <c r="AT72"/>
  <c r="AT73"/>
  <c r="AT74"/>
  <c r="AT75"/>
  <c r="AT76"/>
  <c r="AT77"/>
  <c r="AT78"/>
  <c r="AT79"/>
  <c r="AT80"/>
  <c r="AT81"/>
  <c r="AT82"/>
  <c r="AT83"/>
  <c r="AT84"/>
  <c r="AT85"/>
  <c r="AT86"/>
  <c r="AT87"/>
  <c r="AT88"/>
  <c r="AS4"/>
  <c r="AS5"/>
  <c r="AS6"/>
  <c r="AS7"/>
  <c r="AS8"/>
  <c r="AS9"/>
  <c r="AS10"/>
  <c r="AS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T3"/>
  <c r="AS3"/>
  <c r="AR4"/>
  <c r="AR5"/>
  <c r="AR6"/>
  <c r="AR7"/>
  <c r="AR8"/>
  <c r="AR9"/>
  <c r="AR10"/>
  <c r="AR11"/>
  <c r="AR12"/>
  <c r="AR13"/>
  <c r="AR14"/>
  <c r="AR15"/>
  <c r="AR16"/>
  <c r="AR17"/>
  <c r="AR18"/>
  <c r="AR19"/>
  <c r="AR20"/>
  <c r="AR21"/>
  <c r="AR22"/>
  <c r="AR23"/>
  <c r="AR24"/>
  <c r="AR25"/>
  <c r="AR26"/>
  <c r="AR27"/>
  <c r="AR28"/>
  <c r="AR29"/>
  <c r="AR30"/>
  <c r="AR31"/>
  <c r="AR32"/>
  <c r="AR33"/>
  <c r="AR34"/>
  <c r="AR35"/>
  <c r="AR36"/>
  <c r="AR37"/>
  <c r="AR38"/>
  <c r="AR39"/>
  <c r="AR40"/>
  <c r="AR41"/>
  <c r="AR42"/>
  <c r="AR43"/>
  <c r="AR44"/>
  <c r="AR45"/>
  <c r="AR46"/>
  <c r="AR47"/>
  <c r="AR48"/>
  <c r="AR49"/>
  <c r="AR50"/>
  <c r="AR51"/>
  <c r="AR52"/>
  <c r="AR53"/>
  <c r="AR54"/>
  <c r="AR55"/>
  <c r="AR56"/>
  <c r="AR57"/>
  <c r="AR58"/>
  <c r="AR59"/>
  <c r="AR60"/>
  <c r="AR61"/>
  <c r="AR62"/>
  <c r="AR63"/>
  <c r="AR64"/>
  <c r="AR65"/>
  <c r="AR66"/>
  <c r="AR67"/>
  <c r="AR68"/>
  <c r="AR69"/>
  <c r="AR70"/>
  <c r="AR71"/>
  <c r="AR72"/>
  <c r="AR73"/>
  <c r="AR74"/>
  <c r="AR75"/>
  <c r="AR76"/>
  <c r="AR77"/>
  <c r="AR78"/>
  <c r="AR79"/>
  <c r="AR80"/>
  <c r="AR81"/>
  <c r="AR82"/>
  <c r="AR83"/>
  <c r="AR84"/>
  <c r="AR85"/>
  <c r="AR86"/>
  <c r="AR87"/>
  <c r="AR88"/>
  <c r="AR3"/>
  <c r="AQ4"/>
  <c r="AQ5"/>
  <c r="AQ6"/>
  <c r="AQ7"/>
  <c r="AQ8"/>
  <c r="AQ9"/>
  <c r="AQ10"/>
  <c r="AQ11"/>
  <c r="AQ12"/>
  <c r="AQ13"/>
  <c r="AQ14"/>
  <c r="AQ15"/>
  <c r="AQ16"/>
  <c r="AQ17"/>
  <c r="AQ18"/>
  <c r="AQ19"/>
  <c r="AQ20"/>
  <c r="AQ21"/>
  <c r="AQ22"/>
  <c r="AQ23"/>
  <c r="AQ24"/>
  <c r="AQ25"/>
  <c r="AQ26"/>
  <c r="AQ27"/>
  <c r="AQ28"/>
  <c r="AQ29"/>
  <c r="AQ30"/>
  <c r="AQ31"/>
  <c r="AQ32"/>
  <c r="AQ33"/>
  <c r="AQ34"/>
  <c r="AQ35"/>
  <c r="AQ36"/>
  <c r="AQ37"/>
  <c r="AQ38"/>
  <c r="AQ39"/>
  <c r="AQ40"/>
  <c r="AQ41"/>
  <c r="AQ42"/>
  <c r="AQ43"/>
  <c r="AQ44"/>
  <c r="AQ45"/>
  <c r="AQ46"/>
  <c r="AQ47"/>
  <c r="AQ48"/>
  <c r="AQ49"/>
  <c r="AQ50"/>
  <c r="AQ51"/>
  <c r="AQ52"/>
  <c r="AQ53"/>
  <c r="AQ54"/>
  <c r="AQ55"/>
  <c r="AQ56"/>
  <c r="AQ57"/>
  <c r="AQ58"/>
  <c r="AQ59"/>
  <c r="AQ60"/>
  <c r="AQ61"/>
  <c r="AQ62"/>
  <c r="AQ63"/>
  <c r="AQ64"/>
  <c r="AQ65"/>
  <c r="AQ66"/>
  <c r="AQ67"/>
  <c r="AQ68"/>
  <c r="AQ69"/>
  <c r="AQ70"/>
  <c r="AQ71"/>
  <c r="AQ72"/>
  <c r="AQ73"/>
  <c r="AQ74"/>
  <c r="AQ75"/>
  <c r="AQ76"/>
  <c r="AQ77"/>
  <c r="AQ78"/>
  <c r="AQ79"/>
  <c r="AQ80"/>
  <c r="AQ81"/>
  <c r="AQ82"/>
  <c r="AQ83"/>
  <c r="AQ84"/>
  <c r="AQ85"/>
  <c r="AQ86"/>
  <c r="AQ87"/>
  <c r="AQ88"/>
  <c r="AQ3"/>
  <c r="AP4"/>
  <c r="AP5"/>
  <c r="AP6"/>
  <c r="AP7"/>
  <c r="AP8"/>
  <c r="AP9"/>
  <c r="AP10"/>
  <c r="AP11"/>
  <c r="AP12"/>
  <c r="AP13"/>
  <c r="AP14"/>
  <c r="AP15"/>
  <c r="AP16"/>
  <c r="AP17"/>
  <c r="AP18"/>
  <c r="AP19"/>
  <c r="AP20"/>
  <c r="AP21"/>
  <c r="AP22"/>
  <c r="AP23"/>
  <c r="AP24"/>
  <c r="AP25"/>
  <c r="AP26"/>
  <c r="AP27"/>
  <c r="AP28"/>
  <c r="AP29"/>
  <c r="AP30"/>
  <c r="AP31"/>
  <c r="AP32"/>
  <c r="AP33"/>
  <c r="AP34"/>
  <c r="AP35"/>
  <c r="AP36"/>
  <c r="AP37"/>
  <c r="AP38"/>
  <c r="AP39"/>
  <c r="AP40"/>
  <c r="AP41"/>
  <c r="AP42"/>
  <c r="AP43"/>
  <c r="AP44"/>
  <c r="AP45"/>
  <c r="AP46"/>
  <c r="AP47"/>
  <c r="AP48"/>
  <c r="AP49"/>
  <c r="AP50"/>
  <c r="AP51"/>
  <c r="AP52"/>
  <c r="AP53"/>
  <c r="AP54"/>
  <c r="AP55"/>
  <c r="AP56"/>
  <c r="AP57"/>
  <c r="AP58"/>
  <c r="AP59"/>
  <c r="AP60"/>
  <c r="AP61"/>
  <c r="AP62"/>
  <c r="AP63"/>
  <c r="AP64"/>
  <c r="AP65"/>
  <c r="AP66"/>
  <c r="AP67"/>
  <c r="AP68"/>
  <c r="AP69"/>
  <c r="AP70"/>
  <c r="AP71"/>
  <c r="AP72"/>
  <c r="AP73"/>
  <c r="AP74"/>
  <c r="AP75"/>
  <c r="AP76"/>
  <c r="AP77"/>
  <c r="AP78"/>
  <c r="AP79"/>
  <c r="AP80"/>
  <c r="AP81"/>
  <c r="AP82"/>
  <c r="AP83"/>
  <c r="AP84"/>
  <c r="AP85"/>
  <c r="AP86"/>
  <c r="AP87"/>
  <c r="AP88"/>
  <c r="AP3"/>
  <c r="AO4" l="1"/>
  <c r="AO5"/>
  <c r="AO6"/>
  <c r="AO7"/>
  <c r="AO8"/>
  <c r="AO9"/>
  <c r="AO10"/>
  <c r="AO11"/>
  <c r="AO12"/>
  <c r="AO13"/>
  <c r="AO14"/>
  <c r="AO15"/>
  <c r="AO16"/>
  <c r="AO17"/>
  <c r="AO18"/>
  <c r="AO19"/>
  <c r="AO20"/>
  <c r="AO21"/>
  <c r="AO22"/>
  <c r="AO23"/>
  <c r="AO24"/>
  <c r="AO25"/>
  <c r="AO26"/>
  <c r="AO27"/>
  <c r="AO28"/>
  <c r="AO29"/>
  <c r="AO30"/>
  <c r="AO31"/>
  <c r="AO32"/>
  <c r="AO33"/>
  <c r="AO34"/>
  <c r="AO35"/>
  <c r="AO36"/>
  <c r="AO37"/>
  <c r="AO38"/>
  <c r="AO39"/>
  <c r="AO40"/>
  <c r="AO41"/>
  <c r="AO42"/>
  <c r="AO43"/>
  <c r="AO44"/>
  <c r="AO45"/>
  <c r="AO46"/>
  <c r="AO47"/>
  <c r="AO48"/>
  <c r="AO49"/>
  <c r="AO50"/>
  <c r="AO51"/>
  <c r="AO52"/>
  <c r="AO53"/>
  <c r="AO54"/>
  <c r="AO55"/>
  <c r="AO56"/>
  <c r="AO57"/>
  <c r="AO58"/>
  <c r="AO59"/>
  <c r="AO60"/>
  <c r="AO61"/>
  <c r="AO62"/>
  <c r="AO63"/>
  <c r="AO64"/>
  <c r="AO65"/>
  <c r="AO66"/>
  <c r="AO67"/>
  <c r="AO68"/>
  <c r="AO69"/>
  <c r="AO70"/>
  <c r="AO71"/>
  <c r="AO72"/>
  <c r="AO73"/>
  <c r="AO74"/>
  <c r="AO75"/>
  <c r="AO76"/>
  <c r="AO77"/>
  <c r="AO78"/>
  <c r="AO79"/>
  <c r="AO80"/>
  <c r="AO81"/>
  <c r="AO82"/>
  <c r="AO83"/>
  <c r="AO84"/>
  <c r="AO85"/>
  <c r="AO86"/>
  <c r="AO87"/>
  <c r="AO88"/>
  <c r="AO3"/>
  <c r="AN4"/>
  <c r="AN5"/>
  <c r="AN6"/>
  <c r="AN7"/>
  <c r="AN8"/>
  <c r="AN9"/>
  <c r="AN10"/>
  <c r="AN11"/>
  <c r="AN12"/>
  <c r="AN13"/>
  <c r="AN14"/>
  <c r="AN15"/>
  <c r="AN16"/>
  <c r="AN17"/>
  <c r="AN18"/>
  <c r="AN19"/>
  <c r="AN20"/>
  <c r="AN21"/>
  <c r="AN22"/>
  <c r="AN23"/>
  <c r="AN24"/>
  <c r="AN25"/>
  <c r="AN26"/>
  <c r="AN27"/>
  <c r="AN28"/>
  <c r="AN29"/>
  <c r="AN30"/>
  <c r="AN31"/>
  <c r="AN32"/>
  <c r="AN33"/>
  <c r="AN34"/>
  <c r="AN35"/>
  <c r="AN36"/>
  <c r="AN37"/>
  <c r="AN38"/>
  <c r="AN39"/>
  <c r="AN40"/>
  <c r="AN41"/>
  <c r="AN42"/>
  <c r="AN43"/>
  <c r="AN44"/>
  <c r="AN45"/>
  <c r="AN46"/>
  <c r="AN47"/>
  <c r="AN48"/>
  <c r="AN49"/>
  <c r="AN50"/>
  <c r="AN51"/>
  <c r="AN52"/>
  <c r="AN53"/>
  <c r="AN54"/>
  <c r="AN55"/>
  <c r="AN56"/>
  <c r="AN57"/>
  <c r="AN58"/>
  <c r="AN59"/>
  <c r="AN60"/>
  <c r="AN61"/>
  <c r="AN62"/>
  <c r="AN63"/>
  <c r="AN64"/>
  <c r="AN65"/>
  <c r="AN66"/>
  <c r="AN67"/>
  <c r="AN68"/>
  <c r="AN69"/>
  <c r="AN70"/>
  <c r="AN71"/>
  <c r="AN72"/>
  <c r="AN73"/>
  <c r="AN74"/>
  <c r="AN75"/>
  <c r="AN76"/>
  <c r="AN77"/>
  <c r="AN78"/>
  <c r="AN79"/>
  <c r="AN80"/>
  <c r="AN81"/>
  <c r="AN82"/>
  <c r="AN83"/>
  <c r="AN84"/>
  <c r="AN85"/>
  <c r="AN86"/>
  <c r="AN87"/>
  <c r="AN88"/>
  <c r="AN3"/>
  <c r="AM4"/>
  <c r="AM5"/>
  <c r="AM6"/>
  <c r="AM7"/>
  <c r="AM8"/>
  <c r="AM9"/>
  <c r="AM10"/>
  <c r="AM11"/>
  <c r="AM12"/>
  <c r="AM13"/>
  <c r="AM14"/>
  <c r="AM15"/>
  <c r="AM16"/>
  <c r="AM17"/>
  <c r="AM18"/>
  <c r="AM19"/>
  <c r="AM20"/>
  <c r="AM21"/>
  <c r="AM22"/>
  <c r="AM23"/>
  <c r="AM24"/>
  <c r="AM25"/>
  <c r="AM26"/>
  <c r="AM27"/>
  <c r="AM28"/>
  <c r="AM29"/>
  <c r="AM30"/>
  <c r="AM31"/>
  <c r="AM32"/>
  <c r="AM33"/>
  <c r="AM34"/>
  <c r="AM35"/>
  <c r="AM36"/>
  <c r="AM37"/>
  <c r="AM38"/>
  <c r="AM39"/>
  <c r="AM40"/>
  <c r="AM41"/>
  <c r="AM42"/>
  <c r="AM43"/>
  <c r="AM44"/>
  <c r="AM45"/>
  <c r="AM46"/>
  <c r="AM47"/>
  <c r="AM48"/>
  <c r="AM49"/>
  <c r="AM50"/>
  <c r="AM51"/>
  <c r="AM52"/>
  <c r="AM53"/>
  <c r="AM54"/>
  <c r="AM55"/>
  <c r="AM56"/>
  <c r="AM57"/>
  <c r="AM58"/>
  <c r="AM59"/>
  <c r="AM60"/>
  <c r="AM61"/>
  <c r="AM62"/>
  <c r="AM63"/>
  <c r="AM64"/>
  <c r="AM65"/>
  <c r="AM66"/>
  <c r="AM67"/>
  <c r="AM68"/>
  <c r="AM69"/>
  <c r="AM70"/>
  <c r="AM71"/>
  <c r="AM72"/>
  <c r="AM73"/>
  <c r="AM74"/>
  <c r="AM75"/>
  <c r="AM76"/>
  <c r="AM77"/>
  <c r="AM78"/>
  <c r="AM79"/>
  <c r="AM80"/>
  <c r="AM81"/>
  <c r="AM82"/>
  <c r="AM83"/>
  <c r="AM84"/>
  <c r="AM85"/>
  <c r="AM86"/>
  <c r="AM87"/>
  <c r="AM88"/>
  <c r="I86" i="3"/>
  <c r="EL86" i="1" l="1"/>
  <c r="EM86"/>
  <c r="CO86"/>
  <c r="CP86"/>
  <c r="CE86"/>
  <c r="EM77"/>
  <c r="EL77"/>
  <c r="CO77"/>
  <c r="CP77"/>
  <c r="CE77"/>
  <c r="CD77"/>
  <c r="CD86"/>
  <c r="I62" i="3"/>
  <c r="EM62" i="1"/>
  <c r="EL62"/>
  <c r="J61" i="3"/>
  <c r="I58"/>
  <c r="I61"/>
  <c r="EM53" i="1"/>
  <c r="EL53"/>
  <c r="J5" i="3"/>
  <c r="J6"/>
  <c r="J7"/>
  <c r="J8"/>
  <c r="J10"/>
  <c r="J11"/>
  <c r="J12"/>
  <c r="J13"/>
  <c r="J15"/>
  <c r="J16"/>
  <c r="J19"/>
  <c r="J20"/>
  <c r="J23"/>
  <c r="J24"/>
  <c r="J27"/>
  <c r="J31"/>
  <c r="J32"/>
  <c r="J33"/>
  <c r="J34"/>
  <c r="J35"/>
  <c r="J39"/>
  <c r="J40"/>
  <c r="J44"/>
  <c r="J46"/>
  <c r="J47"/>
  <c r="J49"/>
  <c r="J52"/>
  <c r="J53"/>
  <c r="J54"/>
  <c r="J57"/>
  <c r="J58"/>
  <c r="J62"/>
  <c r="J69"/>
  <c r="J72"/>
  <c r="J73"/>
  <c r="J77"/>
  <c r="J86"/>
  <c r="J88"/>
  <c r="J4"/>
  <c r="I77"/>
  <c r="I47"/>
  <c r="I32"/>
  <c r="I33"/>
  <c r="I34"/>
  <c r="I20"/>
  <c r="I16"/>
  <c r="I11"/>
  <c r="I12"/>
  <c r="I13"/>
  <c r="I5"/>
  <c r="I6"/>
  <c r="I7"/>
  <c r="I8"/>
  <c r="L4" i="5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CE5" i="7"/>
  <c r="CE6"/>
  <c r="CE7"/>
  <c r="CE8"/>
  <c r="CE10"/>
  <c r="CE11"/>
  <c r="CE12"/>
  <c r="CE13"/>
  <c r="CE15"/>
  <c r="CE16"/>
  <c r="CE19"/>
  <c r="CE20"/>
  <c r="CE23"/>
  <c r="CE24"/>
  <c r="CE27"/>
  <c r="CE31"/>
  <c r="CE32"/>
  <c r="CE33"/>
  <c r="CE34"/>
  <c r="CE35"/>
  <c r="CE38"/>
  <c r="CE39"/>
  <c r="CE40"/>
  <c r="CE44"/>
  <c r="CE46"/>
  <c r="CE47"/>
  <c r="CE49"/>
  <c r="CE52"/>
  <c r="CE53"/>
  <c r="CE54"/>
  <c r="CE57"/>
  <c r="CE58"/>
  <c r="CE62"/>
  <c r="CE69"/>
  <c r="CE72"/>
  <c r="CE73"/>
  <c r="CE77"/>
  <c r="CE86"/>
  <c r="CE4"/>
  <c r="AK88"/>
  <c r="AK87"/>
  <c r="AK86"/>
  <c r="AK85"/>
  <c r="AK84"/>
  <c r="AK83"/>
  <c r="AK82"/>
  <c r="AK81"/>
  <c r="AK80"/>
  <c r="AK79"/>
  <c r="AK78"/>
  <c r="AK77"/>
  <c r="AK76"/>
  <c r="AK75"/>
  <c r="AK74"/>
  <c r="AK73"/>
  <c r="AK72"/>
  <c r="AK71"/>
  <c r="AK70"/>
  <c r="AK69"/>
  <c r="AK68"/>
  <c r="AK67"/>
  <c r="AK66"/>
  <c r="AK65"/>
  <c r="AK64"/>
  <c r="AK63"/>
  <c r="AK62"/>
  <c r="AK61"/>
  <c r="AK60"/>
  <c r="AK59"/>
  <c r="AK58"/>
  <c r="AK57"/>
  <c r="AK56"/>
  <c r="AK55"/>
  <c r="AK54"/>
  <c r="AK53"/>
  <c r="AK52"/>
  <c r="AK51"/>
  <c r="AK50"/>
  <c r="AK49"/>
  <c r="AK48"/>
  <c r="AK47"/>
  <c r="AK46"/>
  <c r="AK45"/>
  <c r="AK44"/>
  <c r="AK43"/>
  <c r="AK42"/>
  <c r="AK41"/>
  <c r="AK40"/>
  <c r="AK39"/>
  <c r="AK38"/>
  <c r="AK37"/>
  <c r="AK36"/>
  <c r="AK35"/>
  <c r="AK34"/>
  <c r="AK33"/>
  <c r="AK32"/>
  <c r="AK31"/>
  <c r="AK30"/>
  <c r="AK29"/>
  <c r="AK28"/>
  <c r="AK27"/>
  <c r="AK26"/>
  <c r="AK25"/>
  <c r="AK24"/>
  <c r="AK23"/>
  <c r="AK22"/>
  <c r="AK21"/>
  <c r="AK20"/>
  <c r="AK19"/>
  <c r="AK18"/>
  <c r="AK17"/>
  <c r="AK16"/>
  <c r="AK15"/>
  <c r="AK14"/>
  <c r="AK13"/>
  <c r="AK12"/>
  <c r="AK11"/>
  <c r="AK10"/>
  <c r="AK9"/>
  <c r="AK8"/>
  <c r="AK7"/>
  <c r="AK6"/>
  <c r="AK5"/>
  <c r="AK4"/>
  <c r="AK3"/>
  <c r="AA5" i="5"/>
  <c r="AA6"/>
  <c r="AA7"/>
  <c r="AA8"/>
  <c r="AA10"/>
  <c r="AA11"/>
  <c r="AA12"/>
  <c r="AA13"/>
  <c r="AA15"/>
  <c r="AA16"/>
  <c r="AA19"/>
  <c r="AA20"/>
  <c r="AA23"/>
  <c r="AA24"/>
  <c r="AA27"/>
  <c r="AA31"/>
  <c r="AA32"/>
  <c r="AA33"/>
  <c r="AA34"/>
  <c r="AA35"/>
  <c r="AA38"/>
  <c r="AA39"/>
  <c r="AA40"/>
  <c r="AA44"/>
  <c r="AA46"/>
  <c r="AA47"/>
  <c r="AA49"/>
  <c r="AA52"/>
  <c r="AA53"/>
  <c r="AA54"/>
  <c r="AA57"/>
  <c r="AA58"/>
  <c r="AA62"/>
  <c r="AA69"/>
  <c r="AA72"/>
  <c r="AA73"/>
  <c r="AA77"/>
  <c r="AA86"/>
  <c r="AA4"/>
  <c r="AC5"/>
  <c r="AC6"/>
  <c r="AC7"/>
  <c r="AC8"/>
  <c r="AC10"/>
  <c r="AC11"/>
  <c r="AC12"/>
  <c r="AC13"/>
  <c r="AC15"/>
  <c r="AC16"/>
  <c r="AC19"/>
  <c r="AC20"/>
  <c r="AC23"/>
  <c r="AC24"/>
  <c r="AC27"/>
  <c r="AC31"/>
  <c r="AC32"/>
  <c r="AC33"/>
  <c r="AC34"/>
  <c r="AC35"/>
  <c r="AC38"/>
  <c r="AC39"/>
  <c r="AC40"/>
  <c r="AC44"/>
  <c r="AC46"/>
  <c r="AC47"/>
  <c r="AC49"/>
  <c r="AC52"/>
  <c r="AC53"/>
  <c r="AC54"/>
  <c r="AC57"/>
  <c r="AC58"/>
  <c r="AC62"/>
  <c r="AC69"/>
  <c r="AC72"/>
  <c r="AC73"/>
  <c r="AC77"/>
  <c r="AC86"/>
  <c r="AB5"/>
  <c r="AB6"/>
  <c r="AB7"/>
  <c r="AB8"/>
  <c r="AB10"/>
  <c r="AB11"/>
  <c r="AB12"/>
  <c r="AB13"/>
  <c r="AB15"/>
  <c r="AB16"/>
  <c r="AB19"/>
  <c r="AB20"/>
  <c r="AB23"/>
  <c r="AB24"/>
  <c r="AB27"/>
  <c r="AB31"/>
  <c r="AB32"/>
  <c r="AB33"/>
  <c r="AB34"/>
  <c r="AB35"/>
  <c r="AB38"/>
  <c r="AB39"/>
  <c r="AB40"/>
  <c r="AB44"/>
  <c r="AB46"/>
  <c r="AB47"/>
  <c r="AB49"/>
  <c r="AB52"/>
  <c r="AB53"/>
  <c r="AB54"/>
  <c r="AB57"/>
  <c r="AB58"/>
  <c r="AB62"/>
  <c r="AB69"/>
  <c r="AB72"/>
  <c r="AB73"/>
  <c r="AB77"/>
  <c r="AB86"/>
  <c r="AC4"/>
  <c r="AB4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3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3"/>
  <c r="L3"/>
  <c r="I53" i="3"/>
  <c r="I10"/>
  <c r="I15"/>
  <c r="I19"/>
  <c r="I23"/>
  <c r="I24"/>
  <c r="I27"/>
  <c r="I31"/>
  <c r="I35"/>
  <c r="I39"/>
  <c r="I40"/>
  <c r="I44"/>
  <c r="I46"/>
  <c r="I49"/>
  <c r="I52"/>
  <c r="I54"/>
  <c r="I57"/>
  <c r="I69"/>
  <c r="I72"/>
  <c r="I73"/>
  <c r="I4"/>
  <c r="I88" s="1"/>
  <c r="EM11" i="1"/>
  <c r="EM12"/>
  <c r="EM13"/>
  <c r="EM15"/>
  <c r="EM16"/>
  <c r="EM19"/>
  <c r="EM20"/>
  <c r="EM23"/>
  <c r="EM24"/>
  <c r="EM27"/>
  <c r="EM31"/>
  <c r="EM32"/>
  <c r="EM33"/>
  <c r="EM34"/>
  <c r="EM35"/>
  <c r="EM38"/>
  <c r="EM39"/>
  <c r="EM40"/>
  <c r="EM44"/>
  <c r="EM46"/>
  <c r="EM47"/>
  <c r="EM49"/>
  <c r="EM52"/>
  <c r="EM54"/>
  <c r="EM57"/>
  <c r="EM58"/>
  <c r="EM69"/>
  <c r="EM72"/>
  <c r="EM73"/>
  <c r="EL11"/>
  <c r="EL12"/>
  <c r="EL13"/>
  <c r="EL15"/>
  <c r="EL16"/>
  <c r="EL19"/>
  <c r="EL20"/>
  <c r="EL23"/>
  <c r="EL24"/>
  <c r="EL27"/>
  <c r="EL31"/>
  <c r="EL32"/>
  <c r="EL33"/>
  <c r="EL34"/>
  <c r="EL35"/>
  <c r="EL38"/>
  <c r="EL39"/>
  <c r="EL40"/>
  <c r="EL44"/>
  <c r="EL46"/>
  <c r="EL47"/>
  <c r="EL49"/>
  <c r="EL52"/>
  <c r="EL54"/>
  <c r="EL57"/>
  <c r="EL58"/>
  <c r="EL69"/>
  <c r="EL72"/>
  <c r="EL73"/>
  <c r="CP5"/>
  <c r="CP6"/>
  <c r="CP7"/>
  <c r="CP8"/>
  <c r="CP11"/>
  <c r="CP12"/>
  <c r="CP13"/>
  <c r="CP15"/>
  <c r="CP16"/>
  <c r="CP20"/>
  <c r="CP23"/>
  <c r="CP24"/>
  <c r="CP31"/>
  <c r="CP32"/>
  <c r="CP33"/>
  <c r="CP34"/>
  <c r="CP35"/>
  <c r="CP38"/>
  <c r="CP44"/>
  <c r="CP46"/>
  <c r="CP47"/>
  <c r="CP49"/>
  <c r="CP52"/>
  <c r="CP53"/>
  <c r="CP54"/>
  <c r="CP57"/>
  <c r="CP58"/>
  <c r="CP62"/>
  <c r="CP69"/>
  <c r="CP72"/>
  <c r="CP73"/>
  <c r="CP4"/>
  <c r="CO5"/>
  <c r="CO6"/>
  <c r="CO7"/>
  <c r="CO8"/>
  <c r="CO11"/>
  <c r="CO12"/>
  <c r="CO13"/>
  <c r="CO15"/>
  <c r="CO16"/>
  <c r="CO20"/>
  <c r="CO23"/>
  <c r="CO24"/>
  <c r="CO31"/>
  <c r="CO32"/>
  <c r="CO33"/>
  <c r="CO34"/>
  <c r="CO35"/>
  <c r="CO38"/>
  <c r="CO44"/>
  <c r="CO46"/>
  <c r="CO47"/>
  <c r="CO49"/>
  <c r="CO52"/>
  <c r="CO53"/>
  <c r="CO54"/>
  <c r="CO57"/>
  <c r="CO58"/>
  <c r="CO62"/>
  <c r="CO69"/>
  <c r="CO72"/>
  <c r="CO73"/>
  <c r="CO4"/>
  <c r="CE5"/>
  <c r="CE6"/>
  <c r="CE7"/>
  <c r="CE8"/>
  <c r="CE11"/>
  <c r="CE12"/>
  <c r="CE13"/>
  <c r="CE15"/>
  <c r="CE16"/>
  <c r="CE20"/>
  <c r="CE23"/>
  <c r="CE24"/>
  <c r="CE31"/>
  <c r="CE32"/>
  <c r="CE33"/>
  <c r="CE34"/>
  <c r="CE35"/>
  <c r="CE38"/>
  <c r="CE44"/>
  <c r="CE46"/>
  <c r="CE47"/>
  <c r="CE49"/>
  <c r="CE52"/>
  <c r="CE53"/>
  <c r="CE54"/>
  <c r="CE57"/>
  <c r="CE58"/>
  <c r="CE62"/>
  <c r="CE69"/>
  <c r="CE72"/>
  <c r="CE73"/>
  <c r="CE4"/>
  <c r="CD5"/>
  <c r="CD6"/>
  <c r="CD7"/>
  <c r="CD8"/>
  <c r="CD11"/>
  <c r="CD12"/>
  <c r="CD13"/>
  <c r="CD15"/>
  <c r="CD16"/>
  <c r="CD20"/>
  <c r="CD23"/>
  <c r="CD24"/>
  <c r="CD31"/>
  <c r="CD32"/>
  <c r="CD33"/>
  <c r="CD34"/>
  <c r="CD35"/>
  <c r="CD38"/>
  <c r="CD44"/>
  <c r="CD46"/>
  <c r="CD47"/>
  <c r="CD49"/>
  <c r="CD52"/>
  <c r="CD53"/>
  <c r="CD54"/>
  <c r="CD57"/>
  <c r="CD58"/>
  <c r="CD62"/>
  <c r="CD69"/>
  <c r="CD72"/>
  <c r="CD73"/>
  <c r="CD4"/>
  <c r="BK4"/>
  <c r="BK5"/>
  <c r="BK6"/>
  <c r="BK7"/>
  <c r="BK8"/>
  <c r="BK9"/>
  <c r="BK10"/>
  <c r="BK11"/>
  <c r="BK12"/>
  <c r="BK13"/>
  <c r="BK14"/>
  <c r="BK15"/>
  <c r="BK16"/>
  <c r="BK17"/>
  <c r="BK18"/>
  <c r="BK19"/>
  <c r="BK20"/>
  <c r="BK21"/>
  <c r="BK22"/>
  <c r="BK23"/>
  <c r="BK24"/>
  <c r="BK25"/>
  <c r="BK26"/>
  <c r="BK27"/>
  <c r="BK28"/>
  <c r="BK29"/>
  <c r="BK30"/>
  <c r="BK31"/>
  <c r="BK32"/>
  <c r="BK33"/>
  <c r="BK34"/>
  <c r="BK35"/>
  <c r="BK36"/>
  <c r="BK37"/>
  <c r="BK38"/>
  <c r="BK39"/>
  <c r="BK40"/>
  <c r="BK41"/>
  <c r="BK42"/>
  <c r="BK43"/>
  <c r="BK44"/>
  <c r="BK45"/>
  <c r="BK46"/>
  <c r="BK48"/>
  <c r="BK49"/>
  <c r="BK50"/>
  <c r="BK51"/>
  <c r="BK52"/>
  <c r="BK53"/>
  <c r="BK54"/>
  <c r="BK55"/>
  <c r="BK56"/>
  <c r="BK57"/>
  <c r="BK58"/>
  <c r="BK59"/>
  <c r="BK60"/>
  <c r="BK62"/>
  <c r="BK64"/>
  <c r="BK65"/>
  <c r="BK66"/>
  <c r="BK67"/>
  <c r="BK68"/>
  <c r="BK69"/>
  <c r="BK70"/>
  <c r="BK71"/>
  <c r="BK72"/>
  <c r="BK73"/>
  <c r="BK74"/>
  <c r="BK75"/>
  <c r="BK76"/>
  <c r="BK77"/>
  <c r="BK78"/>
  <c r="BK79"/>
  <c r="BK80"/>
  <c r="BK81"/>
  <c r="BK82"/>
  <c r="BK85"/>
  <c r="BK86"/>
  <c r="BK87"/>
  <c r="BK88"/>
  <c r="BK3"/>
  <c r="BJ4"/>
  <c r="BJ5"/>
  <c r="BJ6"/>
  <c r="BJ7"/>
  <c r="BJ8"/>
  <c r="BJ9"/>
  <c r="BJ10"/>
  <c r="BJ11"/>
  <c r="BJ12"/>
  <c r="BJ13"/>
  <c r="BJ14"/>
  <c r="BJ15"/>
  <c r="BJ16"/>
  <c r="BJ17"/>
  <c r="BJ18"/>
  <c r="BJ19"/>
  <c r="BJ20"/>
  <c r="BJ21"/>
  <c r="BJ22"/>
  <c r="BJ23"/>
  <c r="BJ24"/>
  <c r="BJ25"/>
  <c r="BJ26"/>
  <c r="BJ27"/>
  <c r="BJ28"/>
  <c r="BJ29"/>
  <c r="BJ30"/>
  <c r="BJ31"/>
  <c r="BJ32"/>
  <c r="BJ33"/>
  <c r="BJ34"/>
  <c r="BJ35"/>
  <c r="BJ36"/>
  <c r="BJ37"/>
  <c r="BJ38"/>
  <c r="BJ39"/>
  <c r="BJ40"/>
  <c r="BJ41"/>
  <c r="BJ42"/>
  <c r="BJ43"/>
  <c r="BJ44"/>
  <c r="BJ45"/>
  <c r="BJ46"/>
  <c r="BJ48"/>
  <c r="BJ49"/>
  <c r="BJ50"/>
  <c r="BJ51"/>
  <c r="BJ52"/>
  <c r="BJ54"/>
  <c r="BJ55"/>
  <c r="BJ56"/>
  <c r="BJ57"/>
  <c r="BJ58"/>
  <c r="BJ59"/>
  <c r="BJ60"/>
  <c r="BJ62"/>
  <c r="BJ64"/>
  <c r="BJ65"/>
  <c r="BJ66"/>
  <c r="BJ67"/>
  <c r="BJ68"/>
  <c r="BJ69"/>
  <c r="BJ70"/>
  <c r="BJ71"/>
  <c r="BJ72"/>
  <c r="BJ73"/>
  <c r="BJ74"/>
  <c r="BJ75"/>
  <c r="BJ76"/>
  <c r="BJ77"/>
  <c r="BJ78"/>
  <c r="BJ79"/>
  <c r="BJ80"/>
  <c r="BJ81"/>
  <c r="BJ82"/>
  <c r="BJ85"/>
  <c r="BJ86"/>
  <c r="BJ87"/>
  <c r="BJ88"/>
  <c r="BJ3"/>
  <c r="AC64"/>
  <c r="AC65"/>
  <c r="AC66"/>
  <c r="AC67"/>
  <c r="AC68"/>
  <c r="AC69"/>
  <c r="AC70"/>
  <c r="AC71"/>
  <c r="AC72"/>
  <c r="AC73"/>
  <c r="AC74"/>
  <c r="AC75"/>
  <c r="AC76"/>
  <c r="AC77"/>
  <c r="AC78"/>
  <c r="AC79"/>
  <c r="AC80"/>
  <c r="AC81"/>
  <c r="AC82"/>
  <c r="AC84"/>
  <c r="AC85"/>
  <c r="AC86"/>
  <c r="AC87"/>
  <c r="AC88"/>
  <c r="AC22"/>
  <c r="AC23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21"/>
  <c r="AC20"/>
  <c r="AC19"/>
  <c r="AC18"/>
  <c r="AC17"/>
  <c r="AC16"/>
  <c r="AC15"/>
  <c r="AC14"/>
  <c r="AC13"/>
  <c r="AC12"/>
  <c r="AC11"/>
  <c r="AC10"/>
  <c r="AC9"/>
  <c r="AC8"/>
  <c r="AC7"/>
  <c r="AC6"/>
  <c r="AC5"/>
  <c r="AC4"/>
  <c r="AC3"/>
  <c r="AB88"/>
  <c r="AB87"/>
  <c r="AB86"/>
  <c r="AB85"/>
  <c r="AB84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AB65"/>
  <c r="AB64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AB3"/>
  <c r="R88"/>
  <c r="R87"/>
  <c r="R86"/>
  <c r="R85"/>
  <c r="R84"/>
  <c r="R82"/>
  <c r="R81"/>
  <c r="R80"/>
  <c r="R79"/>
  <c r="R78"/>
  <c r="R77"/>
  <c r="R76"/>
  <c r="R75"/>
  <c r="R74"/>
  <c r="R73"/>
  <c r="R72"/>
  <c r="R71"/>
  <c r="R70"/>
  <c r="R69"/>
  <c r="R68"/>
  <c r="R67"/>
  <c r="R66"/>
  <c r="R65"/>
  <c r="R64"/>
  <c r="R62"/>
  <c r="R61"/>
  <c r="R60"/>
  <c r="R59"/>
  <c r="R58"/>
  <c r="R57"/>
  <c r="R56"/>
  <c r="R55"/>
  <c r="R5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R3"/>
  <c r="Q88"/>
  <c r="Q87"/>
  <c r="Q86"/>
  <c r="Q85"/>
  <c r="Q84"/>
  <c r="Q82"/>
  <c r="Q81"/>
  <c r="Q80"/>
  <c r="Q79"/>
  <c r="Q78"/>
  <c r="Q77"/>
  <c r="Q76"/>
  <c r="Q75"/>
  <c r="Q74"/>
  <c r="Q73"/>
  <c r="Q72"/>
  <c r="Q71"/>
  <c r="Q70"/>
  <c r="Q69"/>
  <c r="Q68"/>
  <c r="Q67"/>
  <c r="Q66"/>
  <c r="Q65"/>
  <c r="Q64"/>
  <c r="Q62"/>
  <c r="Q61"/>
  <c r="Q60"/>
  <c r="Q59"/>
  <c r="Q58"/>
  <c r="Q57"/>
  <c r="Q56"/>
  <c r="Q55"/>
  <c r="Q54"/>
  <c r="Q53"/>
  <c r="Q52"/>
  <c r="Q51"/>
  <c r="Q50"/>
  <c r="Q49"/>
  <c r="Q48"/>
  <c r="Q47"/>
  <c r="Q46"/>
  <c r="Q45"/>
  <c r="Q44"/>
  <c r="Q43"/>
  <c r="Q42"/>
  <c r="Q41"/>
  <c r="Q40"/>
  <c r="Q39"/>
  <c r="Q38"/>
  <c r="Q37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Q8"/>
  <c r="Q7"/>
  <c r="Q6"/>
  <c r="Q5"/>
  <c r="Q4"/>
  <c r="Q3"/>
</calcChain>
</file>

<file path=xl/sharedStrings.xml><?xml version="1.0" encoding="utf-8"?>
<sst xmlns="http://schemas.openxmlformats.org/spreadsheetml/2006/main" count="3366" uniqueCount="233">
  <si>
    <t>ID</t>
  </si>
  <si>
    <t>Genere</t>
  </si>
  <si>
    <t>utilizzo</t>
  </si>
  <si>
    <t>patologie associate</t>
  </si>
  <si>
    <t>ds</t>
  </si>
  <si>
    <t>sn</t>
  </si>
  <si>
    <t>OLSA TEST</t>
  </si>
  <si>
    <t>ITEM 1</t>
  </si>
  <si>
    <t>ITEM 2</t>
  </si>
  <si>
    <t>ITEM 3</t>
  </si>
  <si>
    <t>ITEM 4</t>
  </si>
  <si>
    <t>ITEM 5</t>
  </si>
  <si>
    <t>ITEM 6</t>
  </si>
  <si>
    <t>ITEM 7</t>
  </si>
  <si>
    <t>PRE PROTESIZZAZIONE</t>
  </si>
  <si>
    <t>POST 1 ANNO</t>
  </si>
  <si>
    <t>E1</t>
  </si>
  <si>
    <t>E2</t>
  </si>
  <si>
    <t>S1</t>
  </si>
  <si>
    <t>E3</t>
  </si>
  <si>
    <t>S2</t>
  </si>
  <si>
    <t>S3</t>
  </si>
  <si>
    <t>E4</t>
  </si>
  <si>
    <t>S4</t>
  </si>
  <si>
    <t>E5</t>
  </si>
  <si>
    <t>S5</t>
  </si>
  <si>
    <t>AqoL 1</t>
  </si>
  <si>
    <t xml:space="preserve">AqoL 2 </t>
  </si>
  <si>
    <t>AqoL 3</t>
  </si>
  <si>
    <t>AqoL 4</t>
  </si>
  <si>
    <t>AqoL 5</t>
  </si>
  <si>
    <t>AqoL 6</t>
  </si>
  <si>
    <t>AqoL 7</t>
  </si>
  <si>
    <t>AqoL 8</t>
  </si>
  <si>
    <t>AqoL 9</t>
  </si>
  <si>
    <t>AqoL 10</t>
  </si>
  <si>
    <t>AqoL 11</t>
  </si>
  <si>
    <t>AqoL 12</t>
  </si>
  <si>
    <t>AqoL 13</t>
  </si>
  <si>
    <t>AqoL 14</t>
  </si>
  <si>
    <t>AqoL 15</t>
  </si>
  <si>
    <t>AqoL 16</t>
  </si>
  <si>
    <t>AqoL 17</t>
  </si>
  <si>
    <t>AqoL 18</t>
  </si>
  <si>
    <t>AqoL 19</t>
  </si>
  <si>
    <t>AqoL 20</t>
  </si>
  <si>
    <t>AqoL 21</t>
  </si>
  <si>
    <t>AqoL 22</t>
  </si>
  <si>
    <t>AqoL 23</t>
  </si>
  <si>
    <t>AqoL 24</t>
  </si>
  <si>
    <t>AqoL 25</t>
  </si>
  <si>
    <t>AqoL 26</t>
  </si>
  <si>
    <t>AqoL 27</t>
  </si>
  <si>
    <t>AqoL 28</t>
  </si>
  <si>
    <t>AqoL 29</t>
  </si>
  <si>
    <t>AqoL 30</t>
  </si>
  <si>
    <t>AqoL 31</t>
  </si>
  <si>
    <t>AqoL 32</t>
  </si>
  <si>
    <t>AqoL 33</t>
  </si>
  <si>
    <t>AqoL 34</t>
  </si>
  <si>
    <t>AqoL 35</t>
  </si>
  <si>
    <t>M</t>
  </si>
  <si>
    <t>CARDIOPATIA, IPERTENSIONE</t>
  </si>
  <si>
    <t>NE</t>
  </si>
  <si>
    <t xml:space="preserve"> VOCALE ds</t>
  </si>
  <si>
    <t>VOCALE SN</t>
  </si>
  <si>
    <t>STOMIA</t>
  </si>
  <si>
    <t>F</t>
  </si>
  <si>
    <t xml:space="preserve">Prescrizione </t>
  </si>
  <si>
    <t>IPERTENSIONE, CARDIOPATIA</t>
  </si>
  <si>
    <t>BILATERALE</t>
  </si>
  <si>
    <t>MONOLATERALE</t>
  </si>
  <si>
    <t>OSTEOPOROSI, SINDROME ANSIOSA, ATROFIA RENE DS</t>
  </si>
  <si>
    <t>ARTROSI</t>
  </si>
  <si>
    <t>IPERTENSIONE, PATOLOGIA RENALE</t>
  </si>
  <si>
    <t>LINFOMA</t>
  </si>
  <si>
    <t>IPERTENSIONE, DIABETE, CARDIOPATIA</t>
  </si>
  <si>
    <t>CARDIOPATIA</t>
  </si>
  <si>
    <t>IPERTENSIONE ARTERIOSA</t>
  </si>
  <si>
    <t>DS</t>
  </si>
  <si>
    <t>IPERTENSIONE</t>
  </si>
  <si>
    <t>DEMENZA SENILE, CARDIOPATIA, ARTROSI</t>
  </si>
  <si>
    <t>DIABETE, MACULOPATIA, ASMA</t>
  </si>
  <si>
    <t xml:space="preserve">DIABETE </t>
  </si>
  <si>
    <t>SN</t>
  </si>
  <si>
    <t>IPERTIROIDISMO</t>
  </si>
  <si>
    <t>DIABETE</t>
  </si>
  <si>
    <t xml:space="preserve">  </t>
  </si>
  <si>
    <t>IPERTENSIONE, IPOVISIONE</t>
  </si>
  <si>
    <t>IPOTIROIDISMO, ISCHEMIA</t>
  </si>
  <si>
    <t>IPERTENSIONE, POLIATROSI, VASCULOPATIA, RETINOPATIA</t>
  </si>
  <si>
    <t>IPERTENSIONE, ARTROSI, IPOTIROIDISMO</t>
  </si>
  <si>
    <t>IPERTENSIONE, DIABETE</t>
  </si>
  <si>
    <t>ISCHEMIA, IPERTENSIONE, DIABETE</t>
  </si>
  <si>
    <t>ICTUS</t>
  </si>
  <si>
    <t>PUNTEGGIO</t>
  </si>
  <si>
    <t xml:space="preserve">SCOLARIZZAZIONE </t>
  </si>
  <si>
    <t>MELANOMA, TUMORE RENALE</t>
  </si>
  <si>
    <t>CARDIOPATIA, DIABETE</t>
  </si>
  <si>
    <t>RETTOCOLITE ULCEROSA, COLESTEROLO</t>
  </si>
  <si>
    <t>CARDIOPATIA IPERTENSIONE</t>
  </si>
  <si>
    <t>IPERTENSIONE CARDIOPATIA</t>
  </si>
  <si>
    <t>CARDIOPATIA OSTEOPOROSI</t>
  </si>
  <si>
    <t>IPERTENSIONE EPATITE AUTOIMMUNE IPERTIROIDISMO</t>
  </si>
  <si>
    <t>IPERTENSIONE ASMA</t>
  </si>
  <si>
    <t>ISCHEMIA CEREBRALE</t>
  </si>
  <si>
    <t>CARDIOPATIA ISCHEMICA</t>
  </si>
  <si>
    <t>DIABETE MELLITO EMBOLIA POLMONARE OSTEOPOROSI</t>
  </si>
  <si>
    <t>TUMORE POLMONARE</t>
  </si>
  <si>
    <t xml:space="preserve">IPERTENSIONE ARTERIOSA </t>
  </si>
  <si>
    <t>CARDIPATIA ISCHEMICA</t>
  </si>
  <si>
    <t>IPERTENSIONE ARTERIOSA DIABETE</t>
  </si>
  <si>
    <t>IPERTENSIONE DIABETE</t>
  </si>
  <si>
    <t>DIABETE CECITA</t>
  </si>
  <si>
    <t>FF SENZA AA</t>
  </si>
  <si>
    <t xml:space="preserve"> VOCALE FF SENZA AA</t>
  </si>
  <si>
    <t>FF CON AA</t>
  </si>
  <si>
    <t xml:space="preserve"> VOCALE FF CON AA </t>
  </si>
  <si>
    <t xml:space="preserve">PRE PROTESIZZAZIONE (I LIVELLO) </t>
  </si>
  <si>
    <t xml:space="preserve">CARDIOPATIA IPERTENSIONE </t>
  </si>
  <si>
    <t>IPERTESA   S. ANSIOSO DEPRESSIVA</t>
  </si>
  <si>
    <t>IPERTESA EPATITE C</t>
  </si>
  <si>
    <t xml:space="preserve">CARDIOPATIA ISCHEMICA, ANEMIA </t>
  </si>
  <si>
    <t xml:space="preserve">DEFICIT COGNITIVO </t>
  </si>
  <si>
    <t xml:space="preserve">ISCHEMIA CEREBRALE TIROIDISMO </t>
  </si>
  <si>
    <t>Post PROTESIZZAZIONE</t>
  </si>
  <si>
    <t xml:space="preserve">deceduto </t>
  </si>
  <si>
    <t xml:space="preserve">TERMINATO </t>
  </si>
  <si>
    <t xml:space="preserve">OLSA TEST CON AA </t>
  </si>
  <si>
    <t>non presentato</t>
  </si>
  <si>
    <t>media</t>
  </si>
  <si>
    <t xml:space="preserve">media </t>
  </si>
  <si>
    <t>SCOLARIZZAZIONE</t>
  </si>
  <si>
    <t>ne</t>
  </si>
  <si>
    <t>uguale</t>
  </si>
  <si>
    <t>peggiorato</t>
  </si>
  <si>
    <t>migliorato</t>
  </si>
  <si>
    <t xml:space="preserve">MANCA </t>
  </si>
  <si>
    <t xml:space="preserve">motivo </t>
  </si>
  <si>
    <t xml:space="preserve">stato </t>
  </si>
  <si>
    <t>MANCA</t>
  </si>
  <si>
    <t xml:space="preserve">motivi di salute </t>
  </si>
  <si>
    <t xml:space="preserve">MANCA  </t>
  </si>
  <si>
    <t xml:space="preserve">uscito dai termini dello studio </t>
  </si>
  <si>
    <t xml:space="preserve">non raggiungibile </t>
  </si>
  <si>
    <t xml:space="preserve">non vuole più venire </t>
  </si>
  <si>
    <t xml:space="preserve">covid </t>
  </si>
  <si>
    <t xml:space="preserve">non utilizza aa </t>
  </si>
  <si>
    <t>studio terminato</t>
  </si>
  <si>
    <t xml:space="preserve">MOCA PRE </t>
  </si>
  <si>
    <t xml:space="preserve">MOCA POST </t>
  </si>
  <si>
    <t xml:space="preserve">OLSA PRE </t>
  </si>
  <si>
    <t xml:space="preserve">OLSA POST </t>
  </si>
  <si>
    <t xml:space="preserve">IOI-HA media </t>
  </si>
  <si>
    <t>migliorato OLSA &gt;1,5 SNR</t>
  </si>
  <si>
    <t xml:space="preserve">sottoscala 1 pre </t>
  </si>
  <si>
    <t xml:space="preserve">sottoscala 2 pre </t>
  </si>
  <si>
    <t xml:space="preserve">sottoscala 3 pre </t>
  </si>
  <si>
    <t xml:space="preserve">sottoscala 4 pre </t>
  </si>
  <si>
    <t xml:space="preserve">sottoscala 5 pre </t>
  </si>
  <si>
    <t>sottoscala 1 post</t>
  </si>
  <si>
    <t xml:space="preserve">sottoscala 2 post </t>
  </si>
  <si>
    <t xml:space="preserve">sottoscala 3 post </t>
  </si>
  <si>
    <t xml:space="preserve">sottoscala 4 post </t>
  </si>
  <si>
    <t xml:space="preserve">sottoscala 5 post </t>
  </si>
  <si>
    <t xml:space="preserve">sottoscala 6 pre </t>
  </si>
  <si>
    <t xml:space="preserve">sottoscala 7 pre </t>
  </si>
  <si>
    <t xml:space="preserve">sottoscala 6 post </t>
  </si>
  <si>
    <t xml:space="preserve">sottoscala 7 post </t>
  </si>
  <si>
    <t>SI</t>
  </si>
  <si>
    <t>NO</t>
  </si>
  <si>
    <t>IPERTENSIONE, DEPRESSIONE</t>
  </si>
  <si>
    <t>MIGLIORATO</t>
  </si>
  <si>
    <t>utilizzatore/non presentato</t>
  </si>
  <si>
    <t>utilizzatore/non vuole più venire</t>
  </si>
  <si>
    <t>non utilizza aa/covid</t>
  </si>
  <si>
    <t>motivi di salute/basso utilizzo</t>
  </si>
  <si>
    <t xml:space="preserve">motivi di salute/utilizzatore </t>
  </si>
  <si>
    <t xml:space="preserve">uscito dai termini dello studio/utilizzatore </t>
  </si>
  <si>
    <t xml:space="preserve">covid/utilizzatore </t>
  </si>
  <si>
    <t xml:space="preserve">utilizzatore/non vuole più venire </t>
  </si>
  <si>
    <t>non utilizza aa/non presentato</t>
  </si>
  <si>
    <t xml:space="preserve">utilizzatore/ covid </t>
  </si>
  <si>
    <t>somma</t>
  </si>
  <si>
    <t>somma E</t>
  </si>
  <si>
    <t>somma S</t>
  </si>
  <si>
    <t>HHIE PRE score</t>
  </si>
  <si>
    <t xml:space="preserve">HHIE POST score </t>
  </si>
  <si>
    <t xml:space="preserve">AQOL PRE tot </t>
  </si>
  <si>
    <t xml:space="preserve">AQOL POST tot </t>
  </si>
  <si>
    <t>sottoscala 8 pre</t>
  </si>
  <si>
    <t>sottoscala 8</t>
  </si>
  <si>
    <t>totale</t>
  </si>
  <si>
    <t>sottoscala 1</t>
  </si>
  <si>
    <t>SRT50</t>
  </si>
  <si>
    <t>max intell</t>
  </si>
  <si>
    <t>imntell max</t>
  </si>
  <si>
    <t xml:space="preserve"> PTA</t>
  </si>
  <si>
    <t>PTA</t>
  </si>
  <si>
    <t>TOTALE</t>
  </si>
  <si>
    <t>MODIFICATO</t>
  </si>
  <si>
    <t>MACULOPATIA, CARDIOPATIA, DEFICIT COGNITIVO</t>
  </si>
  <si>
    <t xml:space="preserve">DIABETE, EPATITE C, LESIONE CEREBRALE </t>
  </si>
  <si>
    <t>no</t>
  </si>
  <si>
    <t>PORTATORE DI PM</t>
  </si>
  <si>
    <t>IPERTENSIONE, DIABETE MELLITO</t>
  </si>
  <si>
    <t>IPERTENSIONE, problemi cognitivi</t>
  </si>
  <si>
    <t>NON è VENUTA A CONTROLLO MA ABBIAMO IOIHA??</t>
  </si>
  <si>
    <t>IPERTENSIONE ARTERIOSA , DISLIPIDEMIA</t>
  </si>
  <si>
    <t>DIALISI, VASCULITE, ATASSIA</t>
  </si>
  <si>
    <t>DIABETE MELLITO, POLIOMIELITE</t>
  </si>
  <si>
    <t>4 con aa</t>
  </si>
  <si>
    <t>NR</t>
  </si>
  <si>
    <t>non risponde</t>
  </si>
  <si>
    <t xml:space="preserve">HA FATTO SOLO FF CON AA </t>
  </si>
  <si>
    <t>NON PRESENTE IN CARTELLA</t>
  </si>
  <si>
    <t>pta</t>
  </si>
  <si>
    <t>non user</t>
  </si>
  <si>
    <t>user</t>
  </si>
  <si>
    <t xml:space="preserve"> pta4freq</t>
  </si>
  <si>
    <t>pta3freq</t>
  </si>
  <si>
    <t xml:space="preserve"> pta4fre</t>
  </si>
  <si>
    <t>PTA3frq sx</t>
  </si>
  <si>
    <t>PTA3freq dx</t>
  </si>
  <si>
    <t>BIL</t>
  </si>
  <si>
    <t>dx</t>
  </si>
  <si>
    <t>dx e sin</t>
  </si>
  <si>
    <t>sin</t>
  </si>
  <si>
    <t>&gt;90</t>
  </si>
  <si>
    <t>range età</t>
  </si>
  <si>
    <t>81-90</t>
  </si>
  <si>
    <t>71-80</t>
  </si>
  <si>
    <t>65-70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</si>
</sst>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;[Red]0"/>
  </numFmts>
  <fonts count="1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3" borderId="0" xfId="0" applyFill="1"/>
    <xf numFmtId="0" fontId="1" fillId="0" borderId="0" xfId="0" applyFont="1"/>
    <xf numFmtId="0" fontId="3" fillId="0" borderId="0" xfId="0" applyFont="1"/>
    <xf numFmtId="14" fontId="0" fillId="0" borderId="0" xfId="0" applyNumberFormat="1"/>
    <xf numFmtId="0" fontId="3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4" fillId="5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right"/>
    </xf>
    <xf numFmtId="0" fontId="1" fillId="0" borderId="0" xfId="0" applyFont="1" applyFill="1" applyAlignment="1">
      <alignment horizontal="right" vertical="center"/>
    </xf>
    <xf numFmtId="17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6" borderId="0" xfId="0" applyFill="1"/>
    <xf numFmtId="0" fontId="7" fillId="6" borderId="0" xfId="0" applyFont="1" applyFill="1"/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Fill="1"/>
    <xf numFmtId="14" fontId="5" fillId="2" borderId="0" xfId="0" applyNumberFormat="1" applyFont="1" applyFill="1" applyAlignment="1"/>
    <xf numFmtId="14" fontId="1" fillId="0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 vertical="center"/>
    </xf>
    <xf numFmtId="0" fontId="7" fillId="0" borderId="0" xfId="0" applyFont="1" applyFill="1"/>
    <xf numFmtId="0" fontId="6" fillId="0" borderId="0" xfId="0" applyFont="1" applyFill="1"/>
    <xf numFmtId="14" fontId="7" fillId="0" borderId="0" xfId="0" applyNumberFormat="1" applyFont="1" applyFill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4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0" applyFont="1" applyFill="1" applyAlignment="1">
      <alignment horizontal="center"/>
    </xf>
    <xf numFmtId="14" fontId="7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1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14" fontId="10" fillId="0" borderId="0" xfId="0" applyNumberFormat="1" applyFont="1" applyFill="1"/>
    <xf numFmtId="2" fontId="0" fillId="0" borderId="0" xfId="0" applyNumberFormat="1" applyAlignment="1">
      <alignment horizontal="right" vertical="center"/>
    </xf>
    <xf numFmtId="0" fontId="0" fillId="10" borderId="0" xfId="0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11" borderId="0" xfId="0" applyFill="1" applyAlignment="1">
      <alignment horizontal="center"/>
    </xf>
    <xf numFmtId="16" fontId="0" fillId="0" borderId="0" xfId="0" applyNumberFormat="1" applyFill="1"/>
    <xf numFmtId="0" fontId="2" fillId="0" borderId="0" xfId="0" applyFont="1" applyFill="1" applyAlignment="1">
      <alignment horizontal="center"/>
    </xf>
    <xf numFmtId="166" fontId="0" fillId="0" borderId="0" xfId="0" applyNumberFormat="1"/>
    <xf numFmtId="14" fontId="7" fillId="3" borderId="0" xfId="0" applyNumberFormat="1" applyFont="1" applyFill="1"/>
    <xf numFmtId="2" fontId="0" fillId="0" borderId="0" xfId="0" applyNumberFormat="1"/>
    <xf numFmtId="2" fontId="0" fillId="0" borderId="0" xfId="0" applyNumberFormat="1" applyAlignment="1">
      <alignment horizontal="center"/>
    </xf>
    <xf numFmtId="165" fontId="9" fillId="0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t-IT"/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ser>
          <c:idx val="0"/>
          <c:order val="0"/>
          <c:tx>
            <c:strRef>
              <c:f>[1]Foglio2!$P$26</c:f>
              <c:strCache>
                <c:ptCount val="1"/>
                <c:pt idx="0">
                  <c:v>Pre-IC</c:v>
                </c:pt>
              </c:strCache>
            </c:strRef>
          </c:tx>
          <c:errBars>
            <c:errDir val="y"/>
            <c:errBarType val="both"/>
            <c:errValType val="cust"/>
            <c:plus>
              <c:numRef>
                <c:f>[1]Foglio2!$Q$23:$U$23</c:f>
                <c:numCache>
                  <c:formatCode>General</c:formatCode>
                  <c:ptCount val="5"/>
                  <c:pt idx="0">
                    <c:v>20.225795218180973</c:v>
                  </c:pt>
                  <c:pt idx="1">
                    <c:v>19.341220028937997</c:v>
                  </c:pt>
                  <c:pt idx="2">
                    <c:v>17.47145166769559</c:v>
                  </c:pt>
                  <c:pt idx="3">
                    <c:v>15.708123053698369</c:v>
                  </c:pt>
                  <c:pt idx="4">
                    <c:v>18.775631830895868</c:v>
                  </c:pt>
                </c:numCache>
              </c:numRef>
            </c:plus>
            <c:minus>
              <c:numRef>
                <c:f>[1]Foglio2!$Q$23:$U$23</c:f>
                <c:numCache>
                  <c:formatCode>General</c:formatCode>
                  <c:ptCount val="5"/>
                  <c:pt idx="0">
                    <c:v>20.225795218180973</c:v>
                  </c:pt>
                  <c:pt idx="1">
                    <c:v>19.341220028937997</c:v>
                  </c:pt>
                  <c:pt idx="2">
                    <c:v>17.47145166769559</c:v>
                  </c:pt>
                  <c:pt idx="3">
                    <c:v>15.708123053698369</c:v>
                  </c:pt>
                  <c:pt idx="4">
                    <c:v>18.775631830895868</c:v>
                  </c:pt>
                </c:numCache>
              </c:numRef>
            </c:minus>
          </c:errBars>
          <c:cat>
            <c:numRef>
              <c:f>[1]Foglio2!$Q$25:$U$25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1000</c:v>
                </c:pt>
                <c:pt idx="3">
                  <c:v>2000</c:v>
                </c:pt>
                <c:pt idx="4">
                  <c:v>4000</c:v>
                </c:pt>
              </c:numCache>
            </c:numRef>
          </c:cat>
          <c:val>
            <c:numRef>
              <c:f>[1]Foglio2!$Q$26:$U$26</c:f>
              <c:numCache>
                <c:formatCode>General</c:formatCode>
                <c:ptCount val="5"/>
                <c:pt idx="0">
                  <c:v>61.160714285714285</c:v>
                </c:pt>
                <c:pt idx="1">
                  <c:v>65.089285714285708</c:v>
                </c:pt>
                <c:pt idx="2">
                  <c:v>69.196428571428569</c:v>
                </c:pt>
                <c:pt idx="3">
                  <c:v>75.982142857142861</c:v>
                </c:pt>
                <c:pt idx="4">
                  <c:v>87.946428571428569</c:v>
                </c:pt>
              </c:numCache>
            </c:numRef>
          </c:val>
        </c:ser>
        <c:marker val="1"/>
        <c:axId val="174171264"/>
        <c:axId val="174172800"/>
      </c:lineChart>
      <c:catAx>
        <c:axId val="174171264"/>
        <c:scaling>
          <c:orientation val="minMax"/>
        </c:scaling>
        <c:axPos val="t"/>
        <c:numFmt formatCode="General" sourceLinked="1"/>
        <c:tickLblPos val="nextTo"/>
        <c:crossAx val="174172800"/>
        <c:crosses val="autoZero"/>
        <c:auto val="1"/>
        <c:lblAlgn val="ctr"/>
        <c:lblOffset val="100"/>
      </c:catAx>
      <c:valAx>
        <c:axId val="174172800"/>
        <c:scaling>
          <c:orientation val="maxMin"/>
          <c:max val="130"/>
        </c:scaling>
        <c:axPos val="l"/>
        <c:majorGridlines/>
        <c:numFmt formatCode="0" sourceLinked="0"/>
        <c:tickLblPos val="nextTo"/>
        <c:crossAx val="174171264"/>
        <c:crosses val="autoZero"/>
        <c:crossBetween val="between"/>
        <c:majorUnit val="10"/>
      </c:valAx>
    </c:plotArea>
    <c:plotVisOnly val="1"/>
    <c:dispBlanksAs val="gap"/>
  </c:chart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t-IT"/>
  <c:style val="4"/>
  <c:chart>
    <c:autoTitleDeleted val="1"/>
    <c:plotArea>
      <c:layout/>
      <c:lineChart>
        <c:grouping val="standard"/>
        <c:ser>
          <c:idx val="0"/>
          <c:order val="0"/>
          <c:tx>
            <c:strRef>
              <c:f>[1]Foglio2!$P$27</c:f>
              <c:strCache>
                <c:ptCount val="1"/>
                <c:pt idx="0">
                  <c:v>Post-IC</c:v>
                </c:pt>
              </c:strCache>
            </c:strRef>
          </c:tx>
          <c:errBars>
            <c:errDir val="y"/>
            <c:errBarType val="both"/>
            <c:errValType val="cust"/>
            <c:plus>
              <c:numRef>
                <c:f>[1]Foglio2!$Q$24:$U$24</c:f>
                <c:numCache>
                  <c:formatCode>General</c:formatCode>
                  <c:ptCount val="5"/>
                  <c:pt idx="0">
                    <c:v>15.228774882293854</c:v>
                  </c:pt>
                  <c:pt idx="1">
                    <c:v>14.43722416389112</c:v>
                  </c:pt>
                  <c:pt idx="2">
                    <c:v>14.937097546608017</c:v>
                  </c:pt>
                  <c:pt idx="3">
                    <c:v>13.707283114812014</c:v>
                  </c:pt>
                  <c:pt idx="4">
                    <c:v>16.880019695932379</c:v>
                  </c:pt>
                </c:numCache>
              </c:numRef>
            </c:plus>
            <c:minus>
              <c:numRef>
                <c:f>[1]Foglio2!$Q$24:$U$24</c:f>
                <c:numCache>
                  <c:formatCode>General</c:formatCode>
                  <c:ptCount val="5"/>
                  <c:pt idx="0">
                    <c:v>15.228774882293854</c:v>
                  </c:pt>
                  <c:pt idx="1">
                    <c:v>14.43722416389112</c:v>
                  </c:pt>
                  <c:pt idx="2">
                    <c:v>14.937097546608017</c:v>
                  </c:pt>
                  <c:pt idx="3">
                    <c:v>13.707283114812014</c:v>
                  </c:pt>
                  <c:pt idx="4">
                    <c:v>16.880019695932379</c:v>
                  </c:pt>
                </c:numCache>
              </c:numRef>
            </c:minus>
          </c:errBars>
          <c:cat>
            <c:numRef>
              <c:f>[1]Foglio2!$Q$25:$U$25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1000</c:v>
                </c:pt>
                <c:pt idx="3">
                  <c:v>2000</c:v>
                </c:pt>
                <c:pt idx="4">
                  <c:v>4000</c:v>
                </c:pt>
              </c:numCache>
            </c:numRef>
          </c:cat>
          <c:val>
            <c:numRef>
              <c:f>[1]Foglio2!$Q$27:$U$27</c:f>
              <c:numCache>
                <c:formatCode>General</c:formatCode>
                <c:ptCount val="5"/>
                <c:pt idx="0">
                  <c:v>56.607142857142854</c:v>
                </c:pt>
                <c:pt idx="1">
                  <c:v>60.446428571428569</c:v>
                </c:pt>
                <c:pt idx="2">
                  <c:v>66.785714285714292</c:v>
                </c:pt>
                <c:pt idx="3">
                  <c:v>74.464285714285708</c:v>
                </c:pt>
                <c:pt idx="4">
                  <c:v>83.214285714285708</c:v>
                </c:pt>
              </c:numCache>
            </c:numRef>
          </c:val>
        </c:ser>
        <c:marker val="1"/>
        <c:axId val="174462848"/>
        <c:axId val="174464384"/>
      </c:lineChart>
      <c:catAx>
        <c:axId val="174462848"/>
        <c:scaling>
          <c:orientation val="minMax"/>
        </c:scaling>
        <c:axPos val="t"/>
        <c:numFmt formatCode="General" sourceLinked="1"/>
        <c:tickLblPos val="nextTo"/>
        <c:crossAx val="174464384"/>
        <c:crosses val="autoZero"/>
        <c:auto val="1"/>
        <c:lblAlgn val="ctr"/>
        <c:lblOffset val="100"/>
      </c:catAx>
      <c:valAx>
        <c:axId val="174464384"/>
        <c:scaling>
          <c:orientation val="maxMin"/>
          <c:max val="130"/>
        </c:scaling>
        <c:axPos val="l"/>
        <c:majorGridlines/>
        <c:numFmt formatCode="0" sourceLinked="0"/>
        <c:tickLblPos val="nextTo"/>
        <c:crossAx val="174462848"/>
        <c:crosses val="autoZero"/>
        <c:crossBetween val="between"/>
        <c:majorUnit val="10"/>
      </c:valAx>
    </c:plotArea>
    <c:plotVisOnly val="1"/>
    <c:dispBlanksAs val="gap"/>
  </c:chart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t-IT"/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ser>
          <c:idx val="0"/>
          <c:order val="0"/>
          <c:tx>
            <c:strRef>
              <c:f>[1]Foglio2!$P$26</c:f>
              <c:strCache>
                <c:ptCount val="1"/>
                <c:pt idx="0">
                  <c:v>Pre-IC</c:v>
                </c:pt>
              </c:strCache>
            </c:strRef>
          </c:tx>
          <c:errBars>
            <c:errDir val="y"/>
            <c:errBarType val="both"/>
            <c:errValType val="cust"/>
            <c:plus>
              <c:numRef>
                <c:f>[1]Foglio2!$Q$24:$U$24</c:f>
                <c:numCache>
                  <c:formatCode>General</c:formatCode>
                  <c:ptCount val="5"/>
                  <c:pt idx="0">
                    <c:v>15.228774882293854</c:v>
                  </c:pt>
                  <c:pt idx="1">
                    <c:v>14.43722416389112</c:v>
                  </c:pt>
                  <c:pt idx="2">
                    <c:v>14.937097546608017</c:v>
                  </c:pt>
                  <c:pt idx="3">
                    <c:v>13.707283114812014</c:v>
                  </c:pt>
                  <c:pt idx="4">
                    <c:v>16.880019695932379</c:v>
                  </c:pt>
                </c:numCache>
              </c:numRef>
            </c:plus>
            <c:minus>
              <c:numRef>
                <c:f>[1]Foglio2!$Q$24:$U$24</c:f>
                <c:numCache>
                  <c:formatCode>General</c:formatCode>
                  <c:ptCount val="5"/>
                  <c:pt idx="0">
                    <c:v>15.228774882293854</c:v>
                  </c:pt>
                  <c:pt idx="1">
                    <c:v>14.43722416389112</c:v>
                  </c:pt>
                  <c:pt idx="2">
                    <c:v>14.937097546608017</c:v>
                  </c:pt>
                  <c:pt idx="3">
                    <c:v>13.707283114812014</c:v>
                  </c:pt>
                  <c:pt idx="4">
                    <c:v>16.880019695932379</c:v>
                  </c:pt>
                </c:numCache>
              </c:numRef>
            </c:minus>
          </c:errBars>
          <c:cat>
            <c:numRef>
              <c:f>[1]Foglio2!$Q$25:$U$25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1000</c:v>
                </c:pt>
                <c:pt idx="3">
                  <c:v>2000</c:v>
                </c:pt>
                <c:pt idx="4">
                  <c:v>4000</c:v>
                </c:pt>
              </c:numCache>
            </c:numRef>
          </c:cat>
          <c:val>
            <c:numRef>
              <c:f>[1]Foglio2!$Q$26:$U$26</c:f>
              <c:numCache>
                <c:formatCode>General</c:formatCode>
                <c:ptCount val="5"/>
                <c:pt idx="0">
                  <c:v>61.160714285714285</c:v>
                </c:pt>
                <c:pt idx="1">
                  <c:v>65.089285714285708</c:v>
                </c:pt>
                <c:pt idx="2">
                  <c:v>69.196428571428569</c:v>
                </c:pt>
                <c:pt idx="3">
                  <c:v>75.982142857142861</c:v>
                </c:pt>
                <c:pt idx="4">
                  <c:v>87.946428571428569</c:v>
                </c:pt>
              </c:numCache>
            </c:numRef>
          </c:val>
        </c:ser>
        <c:ser>
          <c:idx val="1"/>
          <c:order val="1"/>
          <c:tx>
            <c:strRef>
              <c:f>[1]Foglio2!$P$27</c:f>
              <c:strCache>
                <c:ptCount val="1"/>
                <c:pt idx="0">
                  <c:v>Post-IC</c:v>
                </c:pt>
              </c:strCache>
            </c:strRef>
          </c:tx>
          <c:cat>
            <c:numRef>
              <c:f>[1]Foglio2!$Q$25:$U$25</c:f>
              <c:numCache>
                <c:formatCode>General</c:formatCode>
                <c:ptCount val="5"/>
                <c:pt idx="0">
                  <c:v>250</c:v>
                </c:pt>
                <c:pt idx="1">
                  <c:v>500</c:v>
                </c:pt>
                <c:pt idx="2">
                  <c:v>1000</c:v>
                </c:pt>
                <c:pt idx="3">
                  <c:v>2000</c:v>
                </c:pt>
                <c:pt idx="4">
                  <c:v>4000</c:v>
                </c:pt>
              </c:numCache>
            </c:numRef>
          </c:cat>
          <c:val>
            <c:numRef>
              <c:f>[1]Foglio2!$Q$27:$U$27</c:f>
              <c:numCache>
                <c:formatCode>General</c:formatCode>
                <c:ptCount val="5"/>
                <c:pt idx="0">
                  <c:v>56.607142857142854</c:v>
                </c:pt>
                <c:pt idx="1">
                  <c:v>60.446428571428569</c:v>
                </c:pt>
                <c:pt idx="2">
                  <c:v>66.785714285714292</c:v>
                </c:pt>
                <c:pt idx="3">
                  <c:v>74.464285714285708</c:v>
                </c:pt>
                <c:pt idx="4">
                  <c:v>83.214285714285708</c:v>
                </c:pt>
              </c:numCache>
            </c:numRef>
          </c:val>
        </c:ser>
        <c:marker val="1"/>
        <c:axId val="174873984"/>
        <c:axId val="174875776"/>
      </c:lineChart>
      <c:catAx>
        <c:axId val="174873984"/>
        <c:scaling>
          <c:orientation val="minMax"/>
        </c:scaling>
        <c:axPos val="t"/>
        <c:numFmt formatCode="General" sourceLinked="1"/>
        <c:tickLblPos val="nextTo"/>
        <c:crossAx val="174875776"/>
        <c:crosses val="autoZero"/>
        <c:auto val="1"/>
        <c:lblAlgn val="ctr"/>
        <c:lblOffset val="100"/>
      </c:catAx>
      <c:valAx>
        <c:axId val="174875776"/>
        <c:scaling>
          <c:orientation val="maxMin"/>
          <c:max val="130"/>
        </c:scaling>
        <c:axPos val="l"/>
        <c:majorGridlines/>
        <c:numFmt formatCode="0" sourceLinked="0"/>
        <c:tickLblPos val="nextTo"/>
        <c:crossAx val="174873984"/>
        <c:crosses val="autoZero"/>
        <c:crossBetween val="between"/>
        <c:majorUnit val="10"/>
      </c:valAx>
    </c:plotArea>
    <c:plotVisOnly val="1"/>
    <c:dispBlanksAs val="gap"/>
  </c:chart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</xdr:colOff>
      <xdr:row>123</xdr:row>
      <xdr:rowOff>123825</xdr:rowOff>
    </xdr:from>
    <xdr:to>
      <xdr:col>15</xdr:col>
      <xdr:colOff>590550</xdr:colOff>
      <xdr:row>138</xdr:row>
      <xdr:rowOff>9525</xdr:rowOff>
    </xdr:to>
    <xdr:graphicFrame macro="">
      <xdr:nvGraphicFramePr>
        <xdr:cNvPr id="6" name="Gra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123825</xdr:colOff>
      <xdr:row>113</xdr:row>
      <xdr:rowOff>133350</xdr:rowOff>
    </xdr:from>
    <xdr:to>
      <xdr:col>26</xdr:col>
      <xdr:colOff>619125</xdr:colOff>
      <xdr:row>128</xdr:row>
      <xdr:rowOff>19050</xdr:rowOff>
    </xdr:to>
    <xdr:graphicFrame macro="">
      <xdr:nvGraphicFramePr>
        <xdr:cNvPr id="8" name="Gra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752475</xdr:colOff>
      <xdr:row>116</xdr:row>
      <xdr:rowOff>85725</xdr:rowOff>
    </xdr:from>
    <xdr:to>
      <xdr:col>7</xdr:col>
      <xdr:colOff>1362075</xdr:colOff>
      <xdr:row>130</xdr:row>
      <xdr:rowOff>161925</xdr:rowOff>
    </xdr:to>
    <xdr:graphicFrame macro="">
      <xdr:nvGraphicFramePr>
        <xdr:cNvPr id="9" name="Gra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UDIO+LOGO/ANNA/Databases/easRESIDUI%20-%20Copi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glio1"/>
      <sheetName val="Foglio2"/>
      <sheetName val="Foglio3"/>
    </sheetNames>
    <sheetDataSet>
      <sheetData sheetId="0"/>
      <sheetData sheetId="1">
        <row r="23">
          <cell r="Q23">
            <v>20.225795218180973</v>
          </cell>
          <cell r="R23">
            <v>19.341220028937997</v>
          </cell>
          <cell r="S23">
            <v>17.47145166769559</v>
          </cell>
          <cell r="T23">
            <v>15.708123053698369</v>
          </cell>
          <cell r="U23">
            <v>18.775631830895868</v>
          </cell>
        </row>
        <row r="24">
          <cell r="Q24">
            <v>15.228774882293854</v>
          </cell>
          <cell r="R24">
            <v>14.43722416389112</v>
          </cell>
          <cell r="S24">
            <v>14.937097546608017</v>
          </cell>
          <cell r="T24">
            <v>13.707283114812014</v>
          </cell>
          <cell r="U24">
            <v>16.880019695932379</v>
          </cell>
        </row>
        <row r="25">
          <cell r="Q25">
            <v>250</v>
          </cell>
          <cell r="R25">
            <v>500</v>
          </cell>
          <cell r="S25">
            <v>1000</v>
          </cell>
          <cell r="T25">
            <v>2000</v>
          </cell>
          <cell r="U25">
            <v>4000</v>
          </cell>
        </row>
        <row r="26">
          <cell r="P26" t="str">
            <v>Pre-IC</v>
          </cell>
          <cell r="Q26">
            <v>61.160714285714285</v>
          </cell>
          <cell r="R26">
            <v>65.089285714285708</v>
          </cell>
          <cell r="S26">
            <v>69.196428571428569</v>
          </cell>
          <cell r="T26">
            <v>75.982142857142861</v>
          </cell>
          <cell r="U26">
            <v>87.946428571428569</v>
          </cell>
        </row>
        <row r="27">
          <cell r="P27" t="str">
            <v>Post-IC</v>
          </cell>
          <cell r="Q27">
            <v>56.607142857142854</v>
          </cell>
          <cell r="R27">
            <v>60.446428571428569</v>
          </cell>
          <cell r="S27">
            <v>66.785714285714292</v>
          </cell>
          <cell r="T27">
            <v>74.464285714285708</v>
          </cell>
          <cell r="U27">
            <v>83.214285714285708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06"/>
  <sheetViews>
    <sheetView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" sqref="B1:B1048576"/>
    </sheetView>
  </sheetViews>
  <sheetFormatPr defaultColWidth="8.77734375" defaultRowHeight="15.6"/>
  <cols>
    <col min="1" max="1" width="13.21875" style="2" bestFit="1" customWidth="1"/>
    <col min="2" max="2" width="10.21875" style="25" customWidth="1"/>
    <col min="3" max="3" width="11.21875" style="25" customWidth="1"/>
    <col min="4" max="4" width="17.5546875" style="45" customWidth="1"/>
    <col min="5" max="5" width="13.77734375" style="45" customWidth="1"/>
    <col min="6" max="6" width="31.21875" style="25" customWidth="1"/>
    <col min="7" max="7" width="17.5546875" style="45" customWidth="1"/>
    <col min="8" max="8" width="19.5546875" style="45" customWidth="1"/>
    <col min="9" max="9" width="17.21875" style="45" customWidth="1"/>
    <col min="10" max="10" width="16.77734375" style="45" customWidth="1"/>
    <col min="11" max="11" width="20.77734375" style="25" customWidth="1"/>
    <col min="12" max="12" width="19.21875" style="25" customWidth="1"/>
    <col min="13" max="13" width="19.5546875" style="25" customWidth="1"/>
    <col min="14" max="14" width="18.21875" style="25" customWidth="1"/>
    <col min="15" max="18" width="18.77734375" style="25" customWidth="1"/>
    <col min="20" max="20" width="18.77734375" style="25" customWidth="1"/>
    <col min="21" max="21" width="19.77734375" style="25" customWidth="1"/>
    <col min="22" max="22" width="19" style="25" customWidth="1"/>
    <col min="23" max="23" width="18.77734375" style="25" customWidth="1"/>
    <col min="24" max="27" width="19.77734375" customWidth="1"/>
    <col min="28" max="28" width="15.21875" style="25" customWidth="1"/>
    <col min="29" max="29" width="15.77734375" style="45" customWidth="1"/>
    <col min="30" max="30" width="41.21875" style="25" customWidth="1"/>
  </cols>
  <sheetData>
    <row r="1" spans="1:30">
      <c r="A1" s="2" t="s">
        <v>0</v>
      </c>
      <c r="B1" s="26" t="s">
        <v>139</v>
      </c>
      <c r="C1" s="26" t="s">
        <v>138</v>
      </c>
      <c r="D1" s="53" t="s">
        <v>151</v>
      </c>
      <c r="E1" s="53" t="s">
        <v>152</v>
      </c>
      <c r="F1" s="26" t="s">
        <v>154</v>
      </c>
      <c r="G1" s="53" t="s">
        <v>186</v>
      </c>
      <c r="H1" s="53" t="s">
        <v>187</v>
      </c>
      <c r="I1" s="53" t="s">
        <v>188</v>
      </c>
      <c r="J1" s="53" t="s">
        <v>189</v>
      </c>
      <c r="K1" s="26" t="s">
        <v>155</v>
      </c>
      <c r="L1" s="26" t="s">
        <v>156</v>
      </c>
      <c r="M1" s="26" t="s">
        <v>157</v>
      </c>
      <c r="N1" s="26" t="s">
        <v>158</v>
      </c>
      <c r="O1" s="26" t="s">
        <v>159</v>
      </c>
      <c r="P1" s="26" t="s">
        <v>165</v>
      </c>
      <c r="Q1" s="26" t="s">
        <v>166</v>
      </c>
      <c r="R1" s="26" t="s">
        <v>190</v>
      </c>
      <c r="T1" s="26" t="s">
        <v>160</v>
      </c>
      <c r="U1" s="26" t="s">
        <v>161</v>
      </c>
      <c r="V1" s="26" t="s">
        <v>162</v>
      </c>
      <c r="W1" s="26" t="s">
        <v>163</v>
      </c>
      <c r="X1" s="26" t="s">
        <v>164</v>
      </c>
      <c r="Y1" s="26" t="s">
        <v>167</v>
      </c>
      <c r="Z1" s="26" t="s">
        <v>168</v>
      </c>
      <c r="AA1" s="26" t="s">
        <v>191</v>
      </c>
      <c r="AB1" s="26" t="s">
        <v>149</v>
      </c>
      <c r="AC1" s="53" t="s">
        <v>150</v>
      </c>
      <c r="AD1" s="26" t="s">
        <v>153</v>
      </c>
    </row>
    <row r="2" spans="1:30" s="7" customFormat="1">
      <c r="A2" s="21">
        <v>1</v>
      </c>
      <c r="B2" s="27" t="s">
        <v>137</v>
      </c>
      <c r="C2" s="27" t="s">
        <v>217</v>
      </c>
      <c r="D2" s="38" t="s">
        <v>63</v>
      </c>
      <c r="E2" s="38" t="s">
        <v>63</v>
      </c>
      <c r="F2" s="27" t="s">
        <v>63</v>
      </c>
      <c r="G2" s="38">
        <v>26</v>
      </c>
      <c r="H2" s="38" t="s">
        <v>63</v>
      </c>
      <c r="I2" s="45">
        <v>72</v>
      </c>
      <c r="J2" s="45" t="s">
        <v>63</v>
      </c>
      <c r="K2" s="45">
        <v>16</v>
      </c>
      <c r="L2" s="45">
        <v>9</v>
      </c>
      <c r="M2" s="45">
        <v>3</v>
      </c>
      <c r="N2" s="45">
        <v>9</v>
      </c>
      <c r="O2" s="45">
        <v>11</v>
      </c>
      <c r="P2" s="45">
        <v>5</v>
      </c>
      <c r="Q2" s="45">
        <v>9</v>
      </c>
      <c r="R2" s="45">
        <v>11</v>
      </c>
      <c r="T2" s="25"/>
      <c r="U2" s="25"/>
      <c r="V2" s="25"/>
      <c r="W2" s="25"/>
      <c r="AB2" s="38">
        <v>12</v>
      </c>
      <c r="AC2" s="38" t="s">
        <v>63</v>
      </c>
      <c r="AD2" s="25"/>
    </row>
    <row r="3" spans="1:30" s="7" customFormat="1">
      <c r="A3" s="21">
        <v>2</v>
      </c>
      <c r="B3" s="27" t="s">
        <v>127</v>
      </c>
      <c r="C3" s="27"/>
      <c r="D3" s="38">
        <v>12.5</v>
      </c>
      <c r="E3" s="38">
        <v>1.7</v>
      </c>
      <c r="F3" s="7" t="s">
        <v>169</v>
      </c>
      <c r="G3" s="38">
        <v>30</v>
      </c>
      <c r="H3" s="38">
        <v>6</v>
      </c>
      <c r="I3" s="45">
        <v>78</v>
      </c>
      <c r="J3" s="45">
        <v>66</v>
      </c>
      <c r="K3" s="45">
        <v>6</v>
      </c>
      <c r="L3" s="45">
        <v>8</v>
      </c>
      <c r="M3" s="45">
        <v>4</v>
      </c>
      <c r="N3" s="45">
        <v>20</v>
      </c>
      <c r="O3" s="45">
        <v>13</v>
      </c>
      <c r="P3" s="45">
        <v>10</v>
      </c>
      <c r="Q3" s="45">
        <v>9</v>
      </c>
      <c r="R3" s="45">
        <v>9</v>
      </c>
      <c r="T3" s="25">
        <v>6</v>
      </c>
      <c r="U3" s="25">
        <v>8</v>
      </c>
      <c r="V3" s="25">
        <v>3</v>
      </c>
      <c r="W3" s="25">
        <v>16</v>
      </c>
      <c r="X3" s="7">
        <v>9</v>
      </c>
      <c r="Y3" s="7">
        <v>5</v>
      </c>
      <c r="Z3" s="7">
        <v>7</v>
      </c>
      <c r="AA3" s="7">
        <v>12</v>
      </c>
      <c r="AB3" s="38">
        <v>20</v>
      </c>
      <c r="AC3" s="38">
        <v>21</v>
      </c>
      <c r="AD3" s="25">
        <v>4.2857142857142856</v>
      </c>
    </row>
    <row r="4" spans="1:30" s="7" customFormat="1">
      <c r="A4" s="21">
        <v>3</v>
      </c>
      <c r="B4" s="27" t="s">
        <v>127</v>
      </c>
      <c r="C4" s="27"/>
      <c r="D4" s="38">
        <v>7.9</v>
      </c>
      <c r="E4" s="38">
        <v>6.1</v>
      </c>
      <c r="F4" s="7" t="s">
        <v>169</v>
      </c>
      <c r="G4" s="38">
        <v>28</v>
      </c>
      <c r="H4" s="38">
        <v>34</v>
      </c>
      <c r="I4" s="45">
        <v>94</v>
      </c>
      <c r="J4" s="45">
        <v>76</v>
      </c>
      <c r="K4" s="45">
        <v>10</v>
      </c>
      <c r="L4" s="45">
        <v>10</v>
      </c>
      <c r="M4" s="45">
        <v>9</v>
      </c>
      <c r="N4" s="45">
        <v>19</v>
      </c>
      <c r="O4" s="45">
        <v>12</v>
      </c>
      <c r="P4" s="45">
        <v>7</v>
      </c>
      <c r="Q4" s="45">
        <v>9</v>
      </c>
      <c r="R4" s="45">
        <v>20</v>
      </c>
      <c r="T4" s="25">
        <v>10</v>
      </c>
      <c r="U4" s="25">
        <v>9</v>
      </c>
      <c r="V4" s="25">
        <v>3</v>
      </c>
      <c r="W4" s="25">
        <v>16</v>
      </c>
      <c r="X4" s="7">
        <v>11</v>
      </c>
      <c r="Y4" s="7">
        <v>7</v>
      </c>
      <c r="Z4" s="7">
        <v>9</v>
      </c>
      <c r="AA4" s="7">
        <v>13</v>
      </c>
      <c r="AB4" s="38">
        <v>26</v>
      </c>
      <c r="AC4" s="38">
        <v>22</v>
      </c>
      <c r="AD4" s="25">
        <v>3</v>
      </c>
    </row>
    <row r="5" spans="1:30" s="7" customFormat="1">
      <c r="A5" s="21">
        <v>4</v>
      </c>
      <c r="B5" s="27" t="s">
        <v>127</v>
      </c>
      <c r="C5" s="27"/>
      <c r="D5" s="38">
        <v>-0.6</v>
      </c>
      <c r="E5" s="38" t="s">
        <v>63</v>
      </c>
      <c r="F5" s="7" t="s">
        <v>63</v>
      </c>
      <c r="G5" s="38">
        <v>14</v>
      </c>
      <c r="H5" s="38">
        <v>6</v>
      </c>
      <c r="I5" s="45">
        <v>46</v>
      </c>
      <c r="J5" s="45">
        <v>52</v>
      </c>
      <c r="K5" s="45">
        <v>6</v>
      </c>
      <c r="L5" s="45">
        <v>6</v>
      </c>
      <c r="M5" s="45">
        <v>3</v>
      </c>
      <c r="N5" s="45">
        <v>10</v>
      </c>
      <c r="O5" s="45">
        <v>7</v>
      </c>
      <c r="P5" s="45">
        <v>3</v>
      </c>
      <c r="Q5" s="45">
        <v>4</v>
      </c>
      <c r="R5" s="45">
        <v>7</v>
      </c>
      <c r="T5" s="25">
        <v>5</v>
      </c>
      <c r="U5" s="25">
        <v>6</v>
      </c>
      <c r="V5" s="25">
        <v>3</v>
      </c>
      <c r="W5" s="25">
        <v>9</v>
      </c>
      <c r="X5" s="7">
        <v>8</v>
      </c>
      <c r="Y5" s="7">
        <v>5</v>
      </c>
      <c r="Z5" s="7">
        <v>6</v>
      </c>
      <c r="AA5" s="7">
        <v>9</v>
      </c>
      <c r="AB5" s="38">
        <v>26</v>
      </c>
      <c r="AC5" s="38">
        <v>25</v>
      </c>
      <c r="AD5" s="25">
        <v>4</v>
      </c>
    </row>
    <row r="6" spans="1:30" s="7" customFormat="1">
      <c r="A6" s="21">
        <v>5</v>
      </c>
      <c r="B6" s="27" t="s">
        <v>127</v>
      </c>
      <c r="C6" s="27"/>
      <c r="D6" s="38" t="s">
        <v>63</v>
      </c>
      <c r="E6" s="38">
        <v>9.5</v>
      </c>
      <c r="F6" s="7" t="s">
        <v>169</v>
      </c>
      <c r="G6" s="38">
        <v>18</v>
      </c>
      <c r="H6" s="38">
        <v>14</v>
      </c>
      <c r="I6" s="45">
        <v>80</v>
      </c>
      <c r="J6" s="45">
        <v>96</v>
      </c>
      <c r="K6" s="45">
        <v>8</v>
      </c>
      <c r="L6" s="45">
        <v>6</v>
      </c>
      <c r="M6" s="45">
        <v>5</v>
      </c>
      <c r="N6" s="45">
        <v>25</v>
      </c>
      <c r="O6" s="45">
        <v>13</v>
      </c>
      <c r="P6" s="45">
        <v>7</v>
      </c>
      <c r="Q6" s="45">
        <v>6</v>
      </c>
      <c r="R6" s="45">
        <v>10</v>
      </c>
      <c r="T6" s="25">
        <v>9</v>
      </c>
      <c r="U6" s="25">
        <v>8</v>
      </c>
      <c r="V6" s="25">
        <v>7</v>
      </c>
      <c r="W6" s="25">
        <v>28</v>
      </c>
      <c r="X6" s="7">
        <v>15</v>
      </c>
      <c r="Y6" s="7">
        <v>9</v>
      </c>
      <c r="Z6" s="7">
        <v>10</v>
      </c>
      <c r="AA6" s="7">
        <v>13</v>
      </c>
      <c r="AB6" s="38">
        <v>19</v>
      </c>
      <c r="AC6" s="38">
        <v>18</v>
      </c>
      <c r="AD6" s="25">
        <v>4</v>
      </c>
    </row>
    <row r="7" spans="1:30" s="7" customFormat="1">
      <c r="A7" s="21">
        <v>6</v>
      </c>
      <c r="B7" s="27" t="s">
        <v>127</v>
      </c>
      <c r="C7" s="27"/>
      <c r="D7" s="38">
        <v>8</v>
      </c>
      <c r="E7" s="38">
        <v>0.9</v>
      </c>
      <c r="F7" s="7" t="s">
        <v>169</v>
      </c>
      <c r="G7" s="38">
        <v>6</v>
      </c>
      <c r="H7" s="38">
        <v>18</v>
      </c>
      <c r="I7" s="45">
        <v>52</v>
      </c>
      <c r="J7" s="45">
        <v>64</v>
      </c>
      <c r="K7" s="45">
        <v>5</v>
      </c>
      <c r="L7" s="45">
        <v>7</v>
      </c>
      <c r="M7" s="45">
        <v>3</v>
      </c>
      <c r="N7" s="45">
        <v>10</v>
      </c>
      <c r="O7" s="45">
        <v>7</v>
      </c>
      <c r="P7" s="45">
        <v>5</v>
      </c>
      <c r="Q7" s="45">
        <v>6</v>
      </c>
      <c r="R7" s="45">
        <v>9</v>
      </c>
      <c r="T7" s="25">
        <v>7</v>
      </c>
      <c r="U7" s="25">
        <v>8</v>
      </c>
      <c r="V7" s="25">
        <v>3</v>
      </c>
      <c r="W7" s="25">
        <v>15</v>
      </c>
      <c r="X7" s="7">
        <v>10</v>
      </c>
      <c r="Y7" s="7">
        <v>4</v>
      </c>
      <c r="Z7" s="7">
        <v>7</v>
      </c>
      <c r="AA7" s="7">
        <v>10</v>
      </c>
      <c r="AB7" s="38">
        <v>28</v>
      </c>
      <c r="AC7" s="38">
        <v>27</v>
      </c>
      <c r="AD7" s="25">
        <v>4.2857142857142856</v>
      </c>
    </row>
    <row r="8" spans="1:30" s="7" customFormat="1">
      <c r="A8" s="21">
        <v>7</v>
      </c>
      <c r="B8" s="27" t="s">
        <v>137</v>
      </c>
      <c r="C8" s="27" t="s">
        <v>147</v>
      </c>
      <c r="D8" s="38" t="s">
        <v>63</v>
      </c>
      <c r="E8" s="54" t="s">
        <v>63</v>
      </c>
      <c r="F8" s="27" t="s">
        <v>63</v>
      </c>
      <c r="G8" s="38">
        <v>10</v>
      </c>
      <c r="H8" s="38" t="s">
        <v>63</v>
      </c>
      <c r="I8" s="45">
        <v>74</v>
      </c>
      <c r="J8" s="45" t="s">
        <v>63</v>
      </c>
      <c r="K8" s="45">
        <v>14</v>
      </c>
      <c r="L8" s="45">
        <v>9</v>
      </c>
      <c r="M8" s="45">
        <v>7</v>
      </c>
      <c r="N8" s="45">
        <v>16</v>
      </c>
      <c r="O8" s="45">
        <v>9</v>
      </c>
      <c r="P8" s="45">
        <v>5</v>
      </c>
      <c r="Q8" s="45">
        <v>7</v>
      </c>
      <c r="R8" s="45">
        <v>9</v>
      </c>
      <c r="T8" s="25"/>
      <c r="U8" s="25"/>
      <c r="V8" s="25"/>
      <c r="W8" s="25"/>
      <c r="AB8" s="38">
        <v>21</v>
      </c>
      <c r="AC8" s="38" t="s">
        <v>63</v>
      </c>
      <c r="AD8" s="25"/>
    </row>
    <row r="9" spans="1:30" s="7" customFormat="1">
      <c r="A9" s="21">
        <v>8</v>
      </c>
      <c r="B9" s="27" t="s">
        <v>127</v>
      </c>
      <c r="C9" s="27"/>
      <c r="D9" s="38">
        <v>3.9</v>
      </c>
      <c r="E9" s="38" t="s">
        <v>63</v>
      </c>
      <c r="F9" s="7" t="s">
        <v>63</v>
      </c>
      <c r="G9" s="38">
        <v>18</v>
      </c>
      <c r="H9" s="38">
        <v>8</v>
      </c>
      <c r="I9" s="45">
        <v>84</v>
      </c>
      <c r="J9" s="45">
        <v>106</v>
      </c>
      <c r="K9" s="45">
        <v>19</v>
      </c>
      <c r="L9" s="45">
        <v>9</v>
      </c>
      <c r="M9" s="45">
        <v>6</v>
      </c>
      <c r="N9" s="45">
        <v>13</v>
      </c>
      <c r="O9" s="45">
        <v>10</v>
      </c>
      <c r="P9" s="45">
        <v>5</v>
      </c>
      <c r="Q9" s="45">
        <v>7</v>
      </c>
      <c r="R9" s="45">
        <v>15</v>
      </c>
      <c r="T9" s="25">
        <v>18</v>
      </c>
      <c r="U9" s="25">
        <v>12</v>
      </c>
      <c r="V9" s="25">
        <v>7</v>
      </c>
      <c r="W9" s="25">
        <v>18</v>
      </c>
      <c r="X9" s="7">
        <v>11</v>
      </c>
      <c r="Y9" s="7">
        <v>9</v>
      </c>
      <c r="Z9" s="7">
        <v>12</v>
      </c>
      <c r="AA9" s="7">
        <v>23</v>
      </c>
      <c r="AB9" s="38">
        <v>13</v>
      </c>
      <c r="AC9" s="38" t="s">
        <v>63</v>
      </c>
      <c r="AD9" s="25">
        <v>4.7142857142857144</v>
      </c>
    </row>
    <row r="10" spans="1:30" s="7" customFormat="1">
      <c r="A10" s="21">
        <v>9</v>
      </c>
      <c r="B10" s="27" t="s">
        <v>127</v>
      </c>
      <c r="C10" s="27"/>
      <c r="D10" s="38" t="s">
        <v>63</v>
      </c>
      <c r="E10" s="38">
        <v>8.8000000000000007</v>
      </c>
      <c r="G10" s="38">
        <v>30</v>
      </c>
      <c r="H10" s="38">
        <v>22</v>
      </c>
      <c r="I10" s="45">
        <v>100</v>
      </c>
      <c r="J10" s="45">
        <v>86</v>
      </c>
      <c r="K10" s="45">
        <v>18</v>
      </c>
      <c r="L10" s="45">
        <v>10</v>
      </c>
      <c r="M10" s="45">
        <v>9</v>
      </c>
      <c r="N10" s="45">
        <v>17</v>
      </c>
      <c r="O10" s="45">
        <v>12</v>
      </c>
      <c r="P10" s="45">
        <v>7</v>
      </c>
      <c r="Q10" s="45">
        <v>9</v>
      </c>
      <c r="R10" s="45">
        <v>20</v>
      </c>
      <c r="T10" s="25">
        <v>16</v>
      </c>
      <c r="U10" s="25">
        <v>7</v>
      </c>
      <c r="V10" s="25">
        <v>6</v>
      </c>
      <c r="W10" s="25">
        <v>19</v>
      </c>
      <c r="X10" s="7">
        <v>9</v>
      </c>
      <c r="Y10" s="7">
        <v>8</v>
      </c>
      <c r="Z10" s="7">
        <v>9</v>
      </c>
      <c r="AA10" s="7">
        <v>14</v>
      </c>
      <c r="AB10" s="38">
        <v>17</v>
      </c>
      <c r="AC10" s="38">
        <v>16</v>
      </c>
      <c r="AD10" s="25">
        <v>3.8571428571428572</v>
      </c>
    </row>
    <row r="11" spans="1:30" s="7" customFormat="1">
      <c r="A11" s="21">
        <v>10</v>
      </c>
      <c r="B11" s="27" t="s">
        <v>127</v>
      </c>
      <c r="C11" s="27"/>
      <c r="D11" s="38">
        <v>9.3000000000000007</v>
      </c>
      <c r="E11" s="38">
        <v>1</v>
      </c>
      <c r="F11" s="7" t="s">
        <v>169</v>
      </c>
      <c r="G11" s="38">
        <v>28</v>
      </c>
      <c r="H11" s="38">
        <v>2</v>
      </c>
      <c r="I11" s="45">
        <v>73</v>
      </c>
      <c r="J11" s="45">
        <v>79</v>
      </c>
      <c r="K11" s="45">
        <v>18</v>
      </c>
      <c r="L11" s="45">
        <v>8</v>
      </c>
      <c r="M11" s="45">
        <v>3</v>
      </c>
      <c r="N11" s="45">
        <v>10</v>
      </c>
      <c r="O11" s="45">
        <v>10</v>
      </c>
      <c r="P11" s="45">
        <v>5</v>
      </c>
      <c r="Q11" s="45">
        <v>6</v>
      </c>
      <c r="R11" s="45">
        <v>14</v>
      </c>
      <c r="T11" s="25">
        <v>17</v>
      </c>
      <c r="U11" s="25">
        <v>10</v>
      </c>
      <c r="V11" s="25">
        <v>4</v>
      </c>
      <c r="W11" s="25">
        <v>15</v>
      </c>
      <c r="X11" s="7">
        <v>9</v>
      </c>
      <c r="Y11" s="7">
        <v>5</v>
      </c>
      <c r="Z11" s="7">
        <v>8</v>
      </c>
      <c r="AA11" s="7">
        <v>13</v>
      </c>
      <c r="AB11" s="38">
        <v>9</v>
      </c>
      <c r="AC11" s="38">
        <v>9</v>
      </c>
      <c r="AD11" s="25">
        <v>5</v>
      </c>
    </row>
    <row r="12" spans="1:30" s="7" customFormat="1">
      <c r="A12" s="21">
        <v>11</v>
      </c>
      <c r="B12" s="27" t="s">
        <v>127</v>
      </c>
      <c r="C12" s="27"/>
      <c r="D12" s="38">
        <v>11.5</v>
      </c>
      <c r="E12" s="38">
        <v>9</v>
      </c>
      <c r="F12" s="7" t="s">
        <v>169</v>
      </c>
      <c r="G12" s="38">
        <v>10</v>
      </c>
      <c r="H12" s="38">
        <v>24</v>
      </c>
      <c r="I12" s="45">
        <v>56</v>
      </c>
      <c r="J12" s="45">
        <v>81</v>
      </c>
      <c r="K12" s="45">
        <v>15</v>
      </c>
      <c r="L12" s="45">
        <v>6</v>
      </c>
      <c r="M12" s="45">
        <v>3</v>
      </c>
      <c r="N12" s="45">
        <v>8</v>
      </c>
      <c r="O12" s="45">
        <v>8</v>
      </c>
      <c r="P12" s="45">
        <v>3</v>
      </c>
      <c r="Q12" s="45">
        <v>5</v>
      </c>
      <c r="R12" s="45">
        <v>8</v>
      </c>
      <c r="T12" s="25">
        <v>15</v>
      </c>
      <c r="U12" s="25">
        <v>7</v>
      </c>
      <c r="V12" s="25">
        <v>6</v>
      </c>
      <c r="W12" s="25">
        <v>14</v>
      </c>
      <c r="X12" s="7">
        <v>9</v>
      </c>
      <c r="Y12" s="7">
        <v>9</v>
      </c>
      <c r="Z12" s="7">
        <v>7</v>
      </c>
      <c r="AA12" s="7">
        <v>15</v>
      </c>
      <c r="AB12" s="38">
        <v>23</v>
      </c>
      <c r="AC12" s="38">
        <v>18</v>
      </c>
      <c r="AD12" s="25">
        <v>3.8571428571428572</v>
      </c>
    </row>
    <row r="13" spans="1:30" s="7" customFormat="1">
      <c r="A13" s="21">
        <v>12</v>
      </c>
      <c r="B13" s="27" t="s">
        <v>140</v>
      </c>
      <c r="C13" s="27" t="s">
        <v>173</v>
      </c>
      <c r="D13" s="38">
        <v>19.100000000000001</v>
      </c>
      <c r="E13" s="54" t="s">
        <v>63</v>
      </c>
      <c r="F13" s="27" t="s">
        <v>63</v>
      </c>
      <c r="G13" s="38">
        <v>12</v>
      </c>
      <c r="H13" s="38" t="s">
        <v>63</v>
      </c>
      <c r="I13" s="45">
        <v>58</v>
      </c>
      <c r="J13" s="45" t="s">
        <v>63</v>
      </c>
      <c r="K13" s="45">
        <v>7</v>
      </c>
      <c r="L13" s="45">
        <v>8</v>
      </c>
      <c r="M13" s="45">
        <v>3</v>
      </c>
      <c r="N13" s="45">
        <v>14</v>
      </c>
      <c r="O13" s="45">
        <v>9</v>
      </c>
      <c r="P13" s="45">
        <v>4</v>
      </c>
      <c r="Q13" s="45">
        <v>7</v>
      </c>
      <c r="R13" s="45">
        <v>7</v>
      </c>
      <c r="T13" s="25"/>
      <c r="U13" s="25"/>
      <c r="V13" s="25"/>
      <c r="W13" s="25"/>
      <c r="AB13" s="38">
        <v>20</v>
      </c>
      <c r="AC13" s="38" t="s">
        <v>63</v>
      </c>
      <c r="AD13" s="25"/>
    </row>
    <row r="14" spans="1:30" s="7" customFormat="1">
      <c r="A14" s="21">
        <v>13</v>
      </c>
      <c r="B14" s="27" t="s">
        <v>127</v>
      </c>
      <c r="C14" s="27"/>
      <c r="D14" s="38">
        <v>1</v>
      </c>
      <c r="E14" s="38" t="s">
        <v>63</v>
      </c>
      <c r="F14" s="7" t="s">
        <v>63</v>
      </c>
      <c r="G14" s="38">
        <v>16</v>
      </c>
      <c r="H14" s="38">
        <v>2</v>
      </c>
      <c r="I14" s="45">
        <v>77</v>
      </c>
      <c r="J14" s="45">
        <v>67</v>
      </c>
      <c r="K14" s="45">
        <v>8</v>
      </c>
      <c r="L14" s="45">
        <v>9</v>
      </c>
      <c r="M14" s="45">
        <v>4</v>
      </c>
      <c r="N14" s="45">
        <v>21</v>
      </c>
      <c r="O14" s="45">
        <v>13</v>
      </c>
      <c r="P14" s="45">
        <v>4</v>
      </c>
      <c r="Q14" s="45">
        <v>10</v>
      </c>
      <c r="R14" s="45">
        <v>10</v>
      </c>
      <c r="T14" s="25">
        <v>6</v>
      </c>
      <c r="U14" s="25">
        <v>7</v>
      </c>
      <c r="V14" s="25">
        <v>3</v>
      </c>
      <c r="W14" s="25">
        <v>19</v>
      </c>
      <c r="X14" s="7">
        <v>9</v>
      </c>
      <c r="Y14" s="7">
        <v>6</v>
      </c>
      <c r="Z14" s="7">
        <v>7</v>
      </c>
      <c r="AA14" s="7">
        <v>10</v>
      </c>
      <c r="AB14" s="38">
        <v>14</v>
      </c>
      <c r="AC14" s="38">
        <v>14</v>
      </c>
      <c r="AD14" s="25">
        <v>4.1428571428571432</v>
      </c>
    </row>
    <row r="15" spans="1:30" s="7" customFormat="1">
      <c r="A15" s="21">
        <v>14</v>
      </c>
      <c r="B15" s="27" t="s">
        <v>127</v>
      </c>
      <c r="C15" s="27"/>
      <c r="D15" s="38" t="s">
        <v>63</v>
      </c>
      <c r="E15" s="38">
        <v>12.1</v>
      </c>
      <c r="F15" s="7" t="s">
        <v>63</v>
      </c>
      <c r="G15" s="38">
        <v>18</v>
      </c>
      <c r="H15" s="38">
        <v>2</v>
      </c>
      <c r="I15" s="45">
        <v>74</v>
      </c>
      <c r="J15" s="45">
        <v>68</v>
      </c>
      <c r="K15" s="45">
        <v>15</v>
      </c>
      <c r="L15" s="45">
        <v>8</v>
      </c>
      <c r="M15" s="45">
        <v>7</v>
      </c>
      <c r="N15" s="45">
        <v>11</v>
      </c>
      <c r="O15" s="45">
        <v>10</v>
      </c>
      <c r="P15" s="45">
        <v>6</v>
      </c>
      <c r="Q15" s="45">
        <v>6</v>
      </c>
      <c r="R15" s="45">
        <v>11</v>
      </c>
      <c r="T15" s="25">
        <v>13</v>
      </c>
      <c r="U15" s="25">
        <v>8</v>
      </c>
      <c r="V15" s="25">
        <v>3</v>
      </c>
      <c r="W15" s="25">
        <v>12</v>
      </c>
      <c r="X15" s="7">
        <v>9</v>
      </c>
      <c r="Y15" s="7">
        <v>5</v>
      </c>
      <c r="Z15" s="7">
        <v>7</v>
      </c>
      <c r="AA15" s="7">
        <v>11</v>
      </c>
      <c r="AB15" s="38">
        <v>17</v>
      </c>
      <c r="AC15" s="38">
        <v>17</v>
      </c>
      <c r="AD15" s="25">
        <v>5</v>
      </c>
    </row>
    <row r="16" spans="1:30" s="7" customFormat="1">
      <c r="A16" s="21">
        <v>15</v>
      </c>
      <c r="B16" s="27" t="s">
        <v>140</v>
      </c>
      <c r="C16" s="27" t="s">
        <v>126</v>
      </c>
      <c r="D16" s="38" t="s">
        <v>63</v>
      </c>
      <c r="E16" s="54" t="s">
        <v>63</v>
      </c>
      <c r="F16" s="27" t="s">
        <v>63</v>
      </c>
      <c r="G16" s="38">
        <v>36</v>
      </c>
      <c r="H16" s="38" t="s">
        <v>63</v>
      </c>
      <c r="I16" s="45">
        <v>84</v>
      </c>
      <c r="J16" s="45" t="s">
        <v>63</v>
      </c>
      <c r="K16" s="45">
        <v>15</v>
      </c>
      <c r="L16" s="45">
        <v>8</v>
      </c>
      <c r="M16" s="45">
        <v>4</v>
      </c>
      <c r="N16" s="45">
        <v>16</v>
      </c>
      <c r="O16" s="45">
        <v>13</v>
      </c>
      <c r="P16" s="45">
        <v>8</v>
      </c>
      <c r="Q16" s="45">
        <v>7</v>
      </c>
      <c r="R16" s="45">
        <v>14</v>
      </c>
      <c r="T16" s="25"/>
      <c r="U16" s="25"/>
      <c r="V16" s="25"/>
      <c r="W16" s="25"/>
      <c r="AB16" s="38">
        <v>17</v>
      </c>
      <c r="AC16" s="38" t="s">
        <v>63</v>
      </c>
      <c r="AD16" s="25"/>
    </row>
    <row r="17" spans="1:30" s="7" customFormat="1">
      <c r="A17" s="21">
        <v>16</v>
      </c>
      <c r="B17" s="27" t="s">
        <v>140</v>
      </c>
      <c r="C17" s="27" t="s">
        <v>126</v>
      </c>
      <c r="D17" s="38" t="s">
        <v>63</v>
      </c>
      <c r="E17" s="54" t="s">
        <v>63</v>
      </c>
      <c r="F17" s="27" t="s">
        <v>63</v>
      </c>
      <c r="G17" s="38">
        <v>34</v>
      </c>
      <c r="H17" s="38" t="s">
        <v>63</v>
      </c>
      <c r="I17" s="45">
        <v>103</v>
      </c>
      <c r="J17" s="45" t="s">
        <v>63</v>
      </c>
      <c r="K17" s="45">
        <v>17</v>
      </c>
      <c r="L17" s="45">
        <v>9</v>
      </c>
      <c r="M17" s="45">
        <v>6</v>
      </c>
      <c r="N17" s="45">
        <v>21</v>
      </c>
      <c r="O17" s="45">
        <v>13</v>
      </c>
      <c r="P17" s="45">
        <v>9</v>
      </c>
      <c r="Q17" s="45">
        <v>9</v>
      </c>
      <c r="R17" s="45">
        <v>20</v>
      </c>
      <c r="T17" s="25"/>
      <c r="U17" s="25"/>
      <c r="V17" s="25"/>
      <c r="W17" s="25"/>
      <c r="AB17" s="38">
        <v>10</v>
      </c>
      <c r="AC17" s="38" t="s">
        <v>63</v>
      </c>
      <c r="AD17" s="25"/>
    </row>
    <row r="18" spans="1:30" s="7" customFormat="1">
      <c r="A18" s="21">
        <v>17</v>
      </c>
      <c r="B18" s="27" t="s">
        <v>127</v>
      </c>
      <c r="C18" s="27"/>
      <c r="D18" s="38" t="s">
        <v>63</v>
      </c>
      <c r="E18" s="38" t="s">
        <v>63</v>
      </c>
      <c r="F18" s="27" t="s">
        <v>63</v>
      </c>
      <c r="G18" s="38">
        <v>16</v>
      </c>
      <c r="H18" s="38">
        <v>26</v>
      </c>
      <c r="I18" s="45">
        <v>62</v>
      </c>
      <c r="J18" s="45">
        <v>88</v>
      </c>
      <c r="K18" s="45">
        <v>6</v>
      </c>
      <c r="L18" s="45">
        <v>8</v>
      </c>
      <c r="M18" s="45">
        <v>3</v>
      </c>
      <c r="N18" s="45">
        <v>11</v>
      </c>
      <c r="O18" s="45">
        <v>9</v>
      </c>
      <c r="P18" s="45">
        <v>6</v>
      </c>
      <c r="Q18" s="45">
        <v>6</v>
      </c>
      <c r="R18" s="45">
        <v>13</v>
      </c>
      <c r="T18" s="25">
        <v>9</v>
      </c>
      <c r="U18" s="25">
        <v>7</v>
      </c>
      <c r="V18" s="25">
        <v>9</v>
      </c>
      <c r="W18" s="25">
        <v>18</v>
      </c>
      <c r="X18" s="7">
        <v>12</v>
      </c>
      <c r="Y18" s="7">
        <v>8</v>
      </c>
      <c r="Z18" s="7">
        <v>9</v>
      </c>
      <c r="AA18" s="7">
        <v>17</v>
      </c>
      <c r="AB18" s="38">
        <v>14</v>
      </c>
      <c r="AC18" s="38" t="s">
        <v>63</v>
      </c>
      <c r="AD18" s="25">
        <v>3.7142857142857144</v>
      </c>
    </row>
    <row r="19" spans="1:30" s="7" customFormat="1">
      <c r="A19" s="21">
        <v>18</v>
      </c>
      <c r="B19" s="27" t="s">
        <v>127</v>
      </c>
      <c r="C19" s="27"/>
      <c r="D19" s="38" t="s">
        <v>63</v>
      </c>
      <c r="E19" s="38">
        <v>8.5</v>
      </c>
      <c r="G19" s="38">
        <v>24</v>
      </c>
      <c r="H19" s="38">
        <v>0</v>
      </c>
      <c r="I19" s="45">
        <v>58</v>
      </c>
      <c r="J19" s="45">
        <v>75</v>
      </c>
      <c r="K19" s="45">
        <v>5</v>
      </c>
      <c r="L19" s="45">
        <v>9</v>
      </c>
      <c r="M19" s="45">
        <v>3</v>
      </c>
      <c r="N19" s="45">
        <v>11</v>
      </c>
      <c r="O19" s="45">
        <v>11</v>
      </c>
      <c r="P19" s="45">
        <v>3</v>
      </c>
      <c r="Q19" s="45">
        <v>6</v>
      </c>
      <c r="R19" s="45">
        <v>9</v>
      </c>
      <c r="T19" s="25">
        <v>12</v>
      </c>
      <c r="U19" s="25">
        <v>9</v>
      </c>
      <c r="V19" s="25">
        <v>4</v>
      </c>
      <c r="W19" s="25">
        <v>16</v>
      </c>
      <c r="X19" s="7">
        <v>12</v>
      </c>
      <c r="Y19" s="7">
        <v>5</v>
      </c>
      <c r="Z19" s="7">
        <v>8</v>
      </c>
      <c r="AA19" s="7">
        <v>12</v>
      </c>
      <c r="AB19" s="38">
        <v>16</v>
      </c>
      <c r="AC19" s="38">
        <v>17</v>
      </c>
      <c r="AD19" s="25">
        <v>4.2857142857142856</v>
      </c>
    </row>
    <row r="20" spans="1:30" s="7" customFormat="1">
      <c r="A20" s="21">
        <v>19</v>
      </c>
      <c r="B20" s="27" t="s">
        <v>140</v>
      </c>
      <c r="C20" s="27" t="s">
        <v>126</v>
      </c>
      <c r="D20" s="38" t="s">
        <v>63</v>
      </c>
      <c r="E20" s="38" t="s">
        <v>63</v>
      </c>
      <c r="G20" s="38">
        <v>20</v>
      </c>
      <c r="H20" s="38" t="s">
        <v>63</v>
      </c>
      <c r="I20" s="45">
        <v>56</v>
      </c>
      <c r="J20" s="45" t="s">
        <v>63</v>
      </c>
      <c r="K20" s="45">
        <v>15</v>
      </c>
      <c r="L20" s="45">
        <v>6</v>
      </c>
      <c r="M20" s="45">
        <v>3</v>
      </c>
      <c r="N20" s="45">
        <v>8</v>
      </c>
      <c r="O20" s="45">
        <v>8</v>
      </c>
      <c r="P20" s="45">
        <v>3</v>
      </c>
      <c r="Q20" s="45">
        <v>5</v>
      </c>
      <c r="R20" s="45">
        <v>8</v>
      </c>
      <c r="T20" s="25"/>
      <c r="U20" s="25"/>
      <c r="V20" s="25"/>
      <c r="W20" s="25"/>
      <c r="AB20" s="38">
        <v>15</v>
      </c>
      <c r="AC20" s="38" t="s">
        <v>63</v>
      </c>
      <c r="AD20" s="25"/>
    </row>
    <row r="21" spans="1:30" s="7" customFormat="1">
      <c r="A21" s="21">
        <v>20</v>
      </c>
      <c r="B21" s="27" t="s">
        <v>140</v>
      </c>
      <c r="C21" s="27" t="s">
        <v>174</v>
      </c>
      <c r="D21" s="38" t="s">
        <v>63</v>
      </c>
      <c r="E21" s="38" t="s">
        <v>63</v>
      </c>
      <c r="G21" s="38">
        <v>20</v>
      </c>
      <c r="H21" s="38" t="s">
        <v>63</v>
      </c>
      <c r="I21" s="45">
        <v>74</v>
      </c>
      <c r="J21" s="45" t="s">
        <v>63</v>
      </c>
      <c r="K21" s="45">
        <v>11</v>
      </c>
      <c r="L21" s="45">
        <v>8</v>
      </c>
      <c r="M21" s="45">
        <v>3</v>
      </c>
      <c r="N21" s="45">
        <v>20</v>
      </c>
      <c r="O21" s="45">
        <v>9</v>
      </c>
      <c r="P21" s="45">
        <v>8</v>
      </c>
      <c r="Q21" s="45">
        <v>6</v>
      </c>
      <c r="R21" s="45">
        <v>10</v>
      </c>
      <c r="T21" s="25"/>
      <c r="U21" s="25"/>
      <c r="V21" s="25"/>
      <c r="W21" s="25"/>
      <c r="AB21" s="38">
        <v>22</v>
      </c>
      <c r="AC21" s="38" t="s">
        <v>63</v>
      </c>
      <c r="AD21" s="25"/>
    </row>
    <row r="22" spans="1:30" s="7" customFormat="1">
      <c r="A22" s="21">
        <v>21</v>
      </c>
      <c r="B22" s="27" t="s">
        <v>127</v>
      </c>
      <c r="C22" s="27"/>
      <c r="D22" s="38">
        <v>5.9</v>
      </c>
      <c r="E22" s="38" t="s">
        <v>63</v>
      </c>
      <c r="F22" s="7" t="s">
        <v>170</v>
      </c>
      <c r="G22" s="38">
        <v>36</v>
      </c>
      <c r="H22" s="38">
        <v>30</v>
      </c>
      <c r="I22" s="45">
        <v>92</v>
      </c>
      <c r="J22" s="45">
        <v>97</v>
      </c>
      <c r="K22" s="45">
        <v>10</v>
      </c>
      <c r="L22" s="45">
        <v>8</v>
      </c>
      <c r="M22" s="45">
        <v>3</v>
      </c>
      <c r="N22" s="45">
        <v>23</v>
      </c>
      <c r="O22" s="45">
        <v>16</v>
      </c>
      <c r="P22" s="45">
        <v>7</v>
      </c>
      <c r="Q22" s="45">
        <v>8</v>
      </c>
      <c r="R22" s="45">
        <v>18</v>
      </c>
      <c r="T22" s="25">
        <v>12</v>
      </c>
      <c r="U22" s="25">
        <v>7</v>
      </c>
      <c r="V22" s="25">
        <v>5</v>
      </c>
      <c r="W22" s="25">
        <v>22</v>
      </c>
      <c r="X22" s="7">
        <v>18</v>
      </c>
      <c r="Y22" s="7">
        <v>9</v>
      </c>
      <c r="Z22" s="7">
        <v>7</v>
      </c>
      <c r="AA22" s="7">
        <v>17</v>
      </c>
      <c r="AB22" s="38">
        <v>26</v>
      </c>
      <c r="AC22" s="38">
        <v>19</v>
      </c>
      <c r="AD22" s="25">
        <v>3.5714285714285716</v>
      </c>
    </row>
    <row r="23" spans="1:30" s="7" customFormat="1">
      <c r="A23" s="21">
        <v>22</v>
      </c>
      <c r="B23" s="27" t="s">
        <v>127</v>
      </c>
      <c r="C23" s="27"/>
      <c r="D23" s="38" t="s">
        <v>63</v>
      </c>
      <c r="E23" s="38" t="s">
        <v>63</v>
      </c>
      <c r="F23" s="27" t="s">
        <v>170</v>
      </c>
      <c r="G23" s="38">
        <v>40</v>
      </c>
      <c r="H23" s="38">
        <v>40</v>
      </c>
      <c r="I23" s="45">
        <v>105</v>
      </c>
      <c r="J23" s="45">
        <v>138</v>
      </c>
      <c r="K23" s="45">
        <v>17</v>
      </c>
      <c r="L23" s="45">
        <v>11</v>
      </c>
      <c r="M23" s="45">
        <v>5</v>
      </c>
      <c r="N23" s="45">
        <v>25</v>
      </c>
      <c r="O23" s="45">
        <v>12</v>
      </c>
      <c r="P23" s="45">
        <v>8</v>
      </c>
      <c r="Q23" s="45">
        <v>9</v>
      </c>
      <c r="R23" s="45">
        <v>20</v>
      </c>
      <c r="T23" s="25">
        <v>20</v>
      </c>
      <c r="U23" s="25">
        <v>13</v>
      </c>
      <c r="V23" s="25">
        <v>10</v>
      </c>
      <c r="W23" s="25">
        <v>26</v>
      </c>
      <c r="X23" s="7">
        <v>20</v>
      </c>
      <c r="Y23" s="7">
        <v>11</v>
      </c>
      <c r="Z23" s="7">
        <v>12</v>
      </c>
      <c r="AA23" s="7">
        <v>27</v>
      </c>
      <c r="AB23" s="38">
        <v>16</v>
      </c>
      <c r="AC23" s="38" t="s">
        <v>63</v>
      </c>
      <c r="AD23" s="25">
        <v>3.5714285714285716</v>
      </c>
    </row>
    <row r="24" spans="1:30" s="7" customFormat="1">
      <c r="A24" s="21">
        <v>23</v>
      </c>
      <c r="B24" s="27" t="s">
        <v>140</v>
      </c>
      <c r="C24" s="27" t="s">
        <v>173</v>
      </c>
      <c r="D24" s="38">
        <v>5.6</v>
      </c>
      <c r="E24" s="38" t="s">
        <v>63</v>
      </c>
      <c r="G24" s="38">
        <v>30</v>
      </c>
      <c r="H24" s="38" t="s">
        <v>63</v>
      </c>
      <c r="I24" s="45">
        <v>75</v>
      </c>
      <c r="J24" s="45" t="s">
        <v>63</v>
      </c>
      <c r="K24" s="45">
        <v>12</v>
      </c>
      <c r="L24" s="45">
        <v>7</v>
      </c>
      <c r="M24" s="45">
        <v>4</v>
      </c>
      <c r="N24" s="45">
        <v>14</v>
      </c>
      <c r="O24" s="45">
        <v>12</v>
      </c>
      <c r="P24" s="45">
        <v>5</v>
      </c>
      <c r="Q24" s="45">
        <v>7</v>
      </c>
      <c r="R24" s="45">
        <v>14</v>
      </c>
      <c r="T24" s="25"/>
      <c r="U24" s="25"/>
      <c r="V24" s="25"/>
      <c r="W24" s="25"/>
      <c r="AB24" s="38">
        <v>20</v>
      </c>
      <c r="AC24" s="38" t="s">
        <v>63</v>
      </c>
      <c r="AD24" s="25"/>
    </row>
    <row r="25" spans="1:30" s="7" customFormat="1">
      <c r="A25" s="21">
        <v>24</v>
      </c>
      <c r="B25" s="27" t="s">
        <v>140</v>
      </c>
      <c r="C25" s="27" t="s">
        <v>126</v>
      </c>
      <c r="D25" s="38">
        <v>6.6</v>
      </c>
      <c r="E25" s="38" t="s">
        <v>63</v>
      </c>
      <c r="G25" s="38">
        <v>26</v>
      </c>
      <c r="H25" s="38" t="s">
        <v>63</v>
      </c>
      <c r="I25" s="45">
        <v>74</v>
      </c>
      <c r="J25" s="45" t="s">
        <v>63</v>
      </c>
      <c r="K25" s="45">
        <v>17</v>
      </c>
      <c r="L25" s="45">
        <v>8</v>
      </c>
      <c r="M25" s="45">
        <v>5</v>
      </c>
      <c r="N25" s="45">
        <v>9</v>
      </c>
      <c r="O25" s="45">
        <v>10</v>
      </c>
      <c r="P25" s="45">
        <v>6</v>
      </c>
      <c r="Q25" s="45">
        <v>8</v>
      </c>
      <c r="R25" s="45">
        <v>13</v>
      </c>
      <c r="T25" s="25"/>
      <c r="U25" s="25"/>
      <c r="V25" s="25"/>
      <c r="W25" s="25"/>
      <c r="AB25" s="38">
        <v>10</v>
      </c>
      <c r="AC25" s="38" t="s">
        <v>63</v>
      </c>
      <c r="AD25" s="25"/>
    </row>
    <row r="26" spans="1:30" s="7" customFormat="1">
      <c r="A26" s="21">
        <v>25</v>
      </c>
      <c r="B26" s="27" t="s">
        <v>127</v>
      </c>
      <c r="C26" s="27"/>
      <c r="D26" s="38">
        <v>13.8</v>
      </c>
      <c r="E26" s="38">
        <v>8.1999999999999993</v>
      </c>
      <c r="F26" s="7" t="s">
        <v>169</v>
      </c>
      <c r="G26" s="38">
        <v>8</v>
      </c>
      <c r="H26" s="38">
        <v>6</v>
      </c>
      <c r="I26" s="45">
        <v>51</v>
      </c>
      <c r="J26" s="45">
        <v>67</v>
      </c>
      <c r="K26" s="45">
        <v>6</v>
      </c>
      <c r="L26" s="45">
        <v>6</v>
      </c>
      <c r="M26" s="45">
        <v>3</v>
      </c>
      <c r="N26" s="45">
        <v>11</v>
      </c>
      <c r="O26" s="45">
        <v>7</v>
      </c>
      <c r="P26" s="45">
        <v>5</v>
      </c>
      <c r="Q26" s="45">
        <v>5</v>
      </c>
      <c r="R26" s="45">
        <v>8</v>
      </c>
      <c r="T26" s="25">
        <v>7</v>
      </c>
      <c r="U26" s="25">
        <v>8</v>
      </c>
      <c r="V26" s="25">
        <v>4</v>
      </c>
      <c r="W26" s="25">
        <v>16</v>
      </c>
      <c r="X26" s="7">
        <v>9</v>
      </c>
      <c r="Y26" s="7">
        <v>5</v>
      </c>
      <c r="Z26" s="7">
        <v>7</v>
      </c>
      <c r="AA26" s="7">
        <v>12</v>
      </c>
      <c r="AB26" s="38">
        <v>25</v>
      </c>
      <c r="AC26" s="38">
        <v>22</v>
      </c>
      <c r="AD26" s="25">
        <v>3.4285714285714284</v>
      </c>
    </row>
    <row r="27" spans="1:30" s="7" customFormat="1">
      <c r="A27" s="21">
        <v>26</v>
      </c>
      <c r="B27" s="27" t="s">
        <v>140</v>
      </c>
      <c r="C27" s="27" t="s">
        <v>126</v>
      </c>
      <c r="D27" s="38" t="s">
        <v>63</v>
      </c>
      <c r="E27" s="38" t="s">
        <v>63</v>
      </c>
      <c r="G27" s="38">
        <v>40</v>
      </c>
      <c r="H27" s="38" t="s">
        <v>63</v>
      </c>
      <c r="I27" s="45">
        <v>82</v>
      </c>
      <c r="J27" s="45" t="s">
        <v>63</v>
      </c>
      <c r="K27" s="45">
        <v>14</v>
      </c>
      <c r="L27" s="45">
        <v>9</v>
      </c>
      <c r="M27" s="45">
        <v>4</v>
      </c>
      <c r="N27" s="45">
        <v>17</v>
      </c>
      <c r="O27" s="45">
        <v>10</v>
      </c>
      <c r="P27" s="45">
        <v>8</v>
      </c>
      <c r="Q27" s="45">
        <v>9</v>
      </c>
      <c r="R27" s="45">
        <v>13</v>
      </c>
      <c r="T27" s="25"/>
      <c r="U27" s="25"/>
      <c r="V27" s="25"/>
      <c r="W27" s="25"/>
      <c r="AB27" s="38">
        <v>10</v>
      </c>
      <c r="AC27" s="38" t="s">
        <v>63</v>
      </c>
      <c r="AD27" s="25"/>
    </row>
    <row r="28" spans="1:30" s="7" customFormat="1">
      <c r="A28" s="21">
        <v>27</v>
      </c>
      <c r="B28" s="27" t="s">
        <v>140</v>
      </c>
      <c r="C28" s="27" t="s">
        <v>175</v>
      </c>
      <c r="D28" s="38" t="s">
        <v>63</v>
      </c>
      <c r="E28" s="38"/>
      <c r="G28" s="38">
        <v>24</v>
      </c>
      <c r="H28" s="38" t="s">
        <v>63</v>
      </c>
      <c r="I28" s="45">
        <v>95</v>
      </c>
      <c r="J28" s="45" t="s">
        <v>63</v>
      </c>
      <c r="K28" s="45">
        <v>17</v>
      </c>
      <c r="L28" s="45">
        <v>9</v>
      </c>
      <c r="M28" s="45">
        <v>4</v>
      </c>
      <c r="N28" s="45">
        <v>23</v>
      </c>
      <c r="O28" s="45">
        <v>16</v>
      </c>
      <c r="P28" s="45">
        <v>5</v>
      </c>
      <c r="Q28" s="45">
        <v>10</v>
      </c>
      <c r="R28" s="45">
        <v>12</v>
      </c>
      <c r="T28" s="25"/>
      <c r="U28" s="25"/>
      <c r="V28" s="25"/>
      <c r="W28" s="25"/>
      <c r="AB28" s="38">
        <v>19</v>
      </c>
      <c r="AC28" s="38" t="s">
        <v>63</v>
      </c>
      <c r="AD28" s="25"/>
    </row>
    <row r="29" spans="1:30" s="7" customFormat="1">
      <c r="A29" s="21">
        <v>28</v>
      </c>
      <c r="B29" s="27" t="s">
        <v>140</v>
      </c>
      <c r="C29" s="60" t="s">
        <v>145</v>
      </c>
      <c r="D29" s="38" t="s">
        <v>63</v>
      </c>
      <c r="E29" s="38" t="s">
        <v>63</v>
      </c>
      <c r="G29" s="38">
        <v>40</v>
      </c>
      <c r="H29" s="38" t="s">
        <v>63</v>
      </c>
      <c r="I29" s="45">
        <v>111</v>
      </c>
      <c r="J29" s="45" t="s">
        <v>63</v>
      </c>
      <c r="K29" s="45">
        <v>21</v>
      </c>
      <c r="L29" s="45">
        <v>11</v>
      </c>
      <c r="M29" s="45">
        <v>6</v>
      </c>
      <c r="N29" s="45">
        <v>21</v>
      </c>
      <c r="O29" s="45">
        <v>15</v>
      </c>
      <c r="P29" s="45">
        <v>5</v>
      </c>
      <c r="Q29" s="45">
        <v>13</v>
      </c>
      <c r="R29" s="45">
        <v>21</v>
      </c>
      <c r="T29" s="25"/>
      <c r="U29" s="25"/>
      <c r="V29" s="25"/>
      <c r="W29" s="25"/>
      <c r="AB29" s="38">
        <v>3</v>
      </c>
      <c r="AC29" s="38" t="s">
        <v>63</v>
      </c>
      <c r="AD29" s="25"/>
    </row>
    <row r="30" spans="1:30" s="7" customFormat="1">
      <c r="A30" s="21">
        <v>29</v>
      </c>
      <c r="B30" s="27" t="s">
        <v>127</v>
      </c>
      <c r="C30" s="27"/>
      <c r="D30" s="38">
        <v>9.4</v>
      </c>
      <c r="E30" s="38">
        <v>6.3</v>
      </c>
      <c r="F30" s="7" t="s">
        <v>169</v>
      </c>
      <c r="G30" s="38">
        <v>26</v>
      </c>
      <c r="H30" s="38">
        <v>34</v>
      </c>
      <c r="I30" s="45">
        <v>66</v>
      </c>
      <c r="J30" s="45">
        <v>99</v>
      </c>
      <c r="K30" s="45">
        <v>8</v>
      </c>
      <c r="L30" s="45">
        <v>6</v>
      </c>
      <c r="M30" s="45">
        <v>3</v>
      </c>
      <c r="N30" s="45">
        <v>20</v>
      </c>
      <c r="O30" s="45">
        <v>9</v>
      </c>
      <c r="P30" s="45">
        <v>5</v>
      </c>
      <c r="Q30" s="45">
        <v>5</v>
      </c>
      <c r="R30" s="45">
        <v>10</v>
      </c>
      <c r="T30" s="25">
        <v>10</v>
      </c>
      <c r="U30" s="25">
        <v>8</v>
      </c>
      <c r="V30" s="25">
        <v>9</v>
      </c>
      <c r="W30" s="25">
        <v>26</v>
      </c>
      <c r="X30" s="7">
        <v>14</v>
      </c>
      <c r="Y30" s="7">
        <v>7</v>
      </c>
      <c r="Z30" s="7">
        <v>8</v>
      </c>
      <c r="AA30" s="7">
        <v>18</v>
      </c>
      <c r="AB30" s="38">
        <v>22</v>
      </c>
      <c r="AC30" s="38">
        <v>19</v>
      </c>
      <c r="AD30" s="25">
        <v>3.2857142857142856</v>
      </c>
    </row>
    <row r="31" spans="1:30" s="7" customFormat="1">
      <c r="A31" s="21">
        <v>30</v>
      </c>
      <c r="B31" s="27" t="s">
        <v>127</v>
      </c>
      <c r="C31" s="27"/>
      <c r="D31" s="38">
        <v>4.0999999999999996</v>
      </c>
      <c r="E31" s="38">
        <v>12.2</v>
      </c>
      <c r="F31" s="7" t="s">
        <v>170</v>
      </c>
      <c r="G31" s="38">
        <v>6</v>
      </c>
      <c r="H31" s="38">
        <v>10</v>
      </c>
      <c r="I31" s="45">
        <v>57</v>
      </c>
      <c r="J31" s="45">
        <v>65</v>
      </c>
      <c r="K31" s="45">
        <v>6</v>
      </c>
      <c r="L31" s="45">
        <v>6</v>
      </c>
      <c r="M31" s="45">
        <v>5</v>
      </c>
      <c r="N31" s="45">
        <v>12</v>
      </c>
      <c r="O31" s="45">
        <v>10</v>
      </c>
      <c r="P31" s="45">
        <v>3</v>
      </c>
      <c r="Q31" s="45">
        <v>5</v>
      </c>
      <c r="R31" s="45">
        <v>10</v>
      </c>
      <c r="T31" s="25">
        <v>5</v>
      </c>
      <c r="U31" s="25">
        <v>7</v>
      </c>
      <c r="V31" s="25">
        <v>4</v>
      </c>
      <c r="W31" s="25">
        <v>15</v>
      </c>
      <c r="X31" s="7">
        <v>11</v>
      </c>
      <c r="Y31" s="7">
        <v>5</v>
      </c>
      <c r="Z31" s="7">
        <v>6</v>
      </c>
      <c r="AA31" s="7">
        <v>11</v>
      </c>
      <c r="AB31" s="38">
        <v>23</v>
      </c>
      <c r="AC31" s="38">
        <v>25</v>
      </c>
      <c r="AD31" s="25">
        <v>3.8571428571428572</v>
      </c>
    </row>
    <row r="32" spans="1:30" s="7" customFormat="1">
      <c r="A32" s="21">
        <v>31</v>
      </c>
      <c r="B32" s="27" t="s">
        <v>127</v>
      </c>
      <c r="C32" s="27"/>
      <c r="D32" s="38" t="s">
        <v>63</v>
      </c>
      <c r="E32" s="38" t="s">
        <v>63</v>
      </c>
      <c r="F32" s="27" t="s">
        <v>170</v>
      </c>
      <c r="G32" s="38">
        <v>10</v>
      </c>
      <c r="H32" s="38">
        <v>6</v>
      </c>
      <c r="I32" s="45">
        <v>72</v>
      </c>
      <c r="J32" s="45">
        <v>70</v>
      </c>
      <c r="K32" s="45">
        <v>18</v>
      </c>
      <c r="L32" s="45">
        <v>9</v>
      </c>
      <c r="M32" s="45">
        <v>4</v>
      </c>
      <c r="N32" s="45">
        <v>12</v>
      </c>
      <c r="O32" s="45">
        <v>7</v>
      </c>
      <c r="P32" s="45">
        <v>4</v>
      </c>
      <c r="Q32" s="45">
        <v>7</v>
      </c>
      <c r="R32" s="45">
        <v>13</v>
      </c>
      <c r="T32" s="25">
        <v>18</v>
      </c>
      <c r="U32" s="25">
        <v>7</v>
      </c>
      <c r="V32" s="25">
        <v>4</v>
      </c>
      <c r="W32" s="25">
        <v>11</v>
      </c>
      <c r="X32" s="7">
        <v>11</v>
      </c>
      <c r="Y32" s="7">
        <v>5</v>
      </c>
      <c r="Z32" s="7">
        <v>6</v>
      </c>
      <c r="AA32" s="7">
        <v>9</v>
      </c>
      <c r="AB32" s="38">
        <v>12</v>
      </c>
      <c r="AC32" s="38">
        <v>12</v>
      </c>
      <c r="AD32" s="25">
        <v>4.7142857142857144</v>
      </c>
    </row>
    <row r="33" spans="1:30" s="7" customFormat="1">
      <c r="A33" s="21">
        <v>32</v>
      </c>
      <c r="B33" s="27" t="s">
        <v>127</v>
      </c>
      <c r="C33" s="27"/>
      <c r="D33" s="38">
        <v>9.1</v>
      </c>
      <c r="E33" s="38">
        <v>0.1</v>
      </c>
      <c r="F33" s="7" t="s">
        <v>169</v>
      </c>
      <c r="G33" s="38">
        <v>32</v>
      </c>
      <c r="H33" s="38">
        <v>6</v>
      </c>
      <c r="I33" s="45">
        <v>70</v>
      </c>
      <c r="J33" s="45">
        <v>67</v>
      </c>
      <c r="K33" s="45">
        <v>8</v>
      </c>
      <c r="L33" s="45">
        <v>7</v>
      </c>
      <c r="M33" s="45">
        <v>3</v>
      </c>
      <c r="N33" s="45">
        <v>16</v>
      </c>
      <c r="O33" s="45">
        <v>12</v>
      </c>
      <c r="P33" s="45">
        <v>4</v>
      </c>
      <c r="Q33" s="45">
        <v>7</v>
      </c>
      <c r="R33" s="45">
        <v>13</v>
      </c>
      <c r="T33" s="25">
        <v>5</v>
      </c>
      <c r="U33" s="25">
        <v>7</v>
      </c>
      <c r="V33" s="25">
        <v>4</v>
      </c>
      <c r="W33" s="25">
        <v>16</v>
      </c>
      <c r="X33" s="7">
        <v>11</v>
      </c>
      <c r="Y33" s="7">
        <v>6</v>
      </c>
      <c r="Z33" s="7">
        <v>6</v>
      </c>
      <c r="AA33" s="7">
        <v>12</v>
      </c>
      <c r="AB33" s="38">
        <v>22</v>
      </c>
      <c r="AC33" s="38">
        <v>20</v>
      </c>
      <c r="AD33" s="25">
        <v>3.8571428571428572</v>
      </c>
    </row>
    <row r="34" spans="1:30" s="7" customFormat="1">
      <c r="A34" s="21">
        <v>33</v>
      </c>
      <c r="B34" s="27" t="s">
        <v>127</v>
      </c>
      <c r="C34" s="27"/>
      <c r="D34" s="38" t="s">
        <v>63</v>
      </c>
      <c r="E34" s="38">
        <v>2.6</v>
      </c>
      <c r="F34" s="7" t="s">
        <v>169</v>
      </c>
      <c r="G34" s="38">
        <v>24</v>
      </c>
      <c r="H34" s="38">
        <v>18</v>
      </c>
      <c r="I34" s="45">
        <v>70</v>
      </c>
      <c r="J34" s="45">
        <v>91</v>
      </c>
      <c r="K34" s="45">
        <v>8</v>
      </c>
      <c r="L34" s="45">
        <v>8</v>
      </c>
      <c r="M34" s="45">
        <v>5</v>
      </c>
      <c r="N34" s="45">
        <v>13</v>
      </c>
      <c r="O34" s="45">
        <v>10</v>
      </c>
      <c r="P34" s="45">
        <v>5</v>
      </c>
      <c r="Q34" s="45">
        <v>9</v>
      </c>
      <c r="R34" s="45">
        <v>13</v>
      </c>
      <c r="T34" s="25">
        <v>14</v>
      </c>
      <c r="U34" s="25">
        <v>8</v>
      </c>
      <c r="V34" s="25">
        <v>7</v>
      </c>
      <c r="W34" s="25">
        <v>21</v>
      </c>
      <c r="X34" s="7">
        <v>11</v>
      </c>
      <c r="Y34" s="7">
        <v>7</v>
      </c>
      <c r="Z34" s="7">
        <v>8</v>
      </c>
      <c r="AA34" s="7">
        <v>19</v>
      </c>
      <c r="AB34" s="38">
        <v>24</v>
      </c>
      <c r="AC34" s="38">
        <v>19</v>
      </c>
      <c r="AD34" s="25">
        <v>4.8571428571428568</v>
      </c>
    </row>
    <row r="35" spans="1:30" s="7" customFormat="1">
      <c r="A35" s="21">
        <v>34</v>
      </c>
      <c r="B35" s="27" t="s">
        <v>140</v>
      </c>
      <c r="C35" s="27" t="s">
        <v>144</v>
      </c>
      <c r="D35" s="38" t="s">
        <v>63</v>
      </c>
      <c r="E35" s="38" t="s">
        <v>63</v>
      </c>
      <c r="G35" s="38">
        <v>22</v>
      </c>
      <c r="H35" s="38" t="s">
        <v>63</v>
      </c>
      <c r="I35" s="45">
        <v>76</v>
      </c>
      <c r="J35" s="45" t="s">
        <v>63</v>
      </c>
      <c r="K35" s="45">
        <v>14</v>
      </c>
      <c r="L35" s="45">
        <v>7</v>
      </c>
      <c r="M35" s="45">
        <v>4</v>
      </c>
      <c r="N35" s="45">
        <v>16</v>
      </c>
      <c r="O35" s="45">
        <v>11</v>
      </c>
      <c r="P35" s="45">
        <v>6</v>
      </c>
      <c r="Q35" s="45">
        <v>7</v>
      </c>
      <c r="R35" s="45">
        <v>12</v>
      </c>
      <c r="T35" s="25"/>
      <c r="U35" s="25"/>
      <c r="V35" s="25"/>
      <c r="W35" s="25"/>
      <c r="AB35" s="38">
        <v>18</v>
      </c>
      <c r="AC35" s="38" t="s">
        <v>63</v>
      </c>
      <c r="AD35" s="25"/>
    </row>
    <row r="36" spans="1:30" s="7" customFormat="1">
      <c r="A36" s="21">
        <v>35</v>
      </c>
      <c r="B36" s="27" t="s">
        <v>140</v>
      </c>
      <c r="C36" s="27" t="s">
        <v>143</v>
      </c>
      <c r="D36" s="38" t="s">
        <v>63</v>
      </c>
      <c r="E36" s="38" t="s">
        <v>63</v>
      </c>
      <c r="G36" s="38">
        <v>32</v>
      </c>
      <c r="H36" s="38" t="s">
        <v>63</v>
      </c>
      <c r="I36" s="45">
        <v>64</v>
      </c>
      <c r="J36" s="45" t="s">
        <v>63</v>
      </c>
      <c r="K36" s="45">
        <v>6</v>
      </c>
      <c r="L36" s="45">
        <v>7</v>
      </c>
      <c r="M36" s="45">
        <v>5</v>
      </c>
      <c r="N36" s="45">
        <v>17</v>
      </c>
      <c r="O36" s="45">
        <v>8</v>
      </c>
      <c r="P36" s="45">
        <v>5</v>
      </c>
      <c r="Q36" s="45">
        <v>6</v>
      </c>
      <c r="R36" s="45">
        <v>10</v>
      </c>
      <c r="T36" s="25"/>
      <c r="U36" s="25"/>
      <c r="V36" s="25"/>
      <c r="W36" s="25"/>
      <c r="AB36" s="38">
        <v>21</v>
      </c>
      <c r="AC36" s="38" t="s">
        <v>63</v>
      </c>
      <c r="AD36" s="25"/>
    </row>
    <row r="37" spans="1:30" s="7" customFormat="1">
      <c r="A37" s="21">
        <v>36</v>
      </c>
      <c r="B37" s="27" t="s">
        <v>127</v>
      </c>
      <c r="C37" s="27"/>
      <c r="D37" s="38" t="s">
        <v>63</v>
      </c>
      <c r="E37" s="38" t="s">
        <v>63</v>
      </c>
      <c r="F37" s="27" t="s">
        <v>170</v>
      </c>
      <c r="G37" s="38">
        <v>4</v>
      </c>
      <c r="H37" s="38">
        <v>12</v>
      </c>
      <c r="I37" s="45">
        <v>88</v>
      </c>
      <c r="J37" s="45">
        <v>91</v>
      </c>
      <c r="K37" s="45">
        <v>16</v>
      </c>
      <c r="L37" s="45">
        <v>10</v>
      </c>
      <c r="M37" s="45">
        <v>8</v>
      </c>
      <c r="N37" s="45">
        <v>15</v>
      </c>
      <c r="O37" s="45">
        <v>11</v>
      </c>
      <c r="P37" s="45">
        <v>7</v>
      </c>
      <c r="Q37" s="45">
        <v>8</v>
      </c>
      <c r="R37" s="45">
        <v>13</v>
      </c>
      <c r="T37" s="25">
        <v>16</v>
      </c>
      <c r="U37" s="25">
        <v>8</v>
      </c>
      <c r="V37" s="25">
        <v>7</v>
      </c>
      <c r="W37" s="25">
        <v>23</v>
      </c>
      <c r="X37" s="7">
        <v>8</v>
      </c>
      <c r="Y37" s="7">
        <v>8</v>
      </c>
      <c r="Z37" s="7">
        <v>9</v>
      </c>
      <c r="AA37" s="7">
        <v>13</v>
      </c>
      <c r="AB37" s="38">
        <v>13</v>
      </c>
      <c r="AC37" s="38">
        <v>11</v>
      </c>
      <c r="AD37" s="25"/>
    </row>
    <row r="38" spans="1:30" s="7" customFormat="1">
      <c r="A38" s="21">
        <v>37</v>
      </c>
      <c r="B38" s="27" t="s">
        <v>127</v>
      </c>
      <c r="C38" s="27"/>
      <c r="D38" s="38" t="s">
        <v>63</v>
      </c>
      <c r="E38" s="38" t="s">
        <v>63</v>
      </c>
      <c r="F38" s="27" t="s">
        <v>170</v>
      </c>
      <c r="G38" s="38">
        <v>18</v>
      </c>
      <c r="H38" s="38">
        <v>40</v>
      </c>
      <c r="I38" s="45">
        <v>72</v>
      </c>
      <c r="J38" s="38">
        <v>129</v>
      </c>
      <c r="K38" s="45">
        <v>10</v>
      </c>
      <c r="L38" s="45">
        <v>9</v>
      </c>
      <c r="M38" s="45">
        <v>7</v>
      </c>
      <c r="N38" s="45">
        <v>16</v>
      </c>
      <c r="O38" s="45">
        <v>7</v>
      </c>
      <c r="P38" s="45">
        <v>7</v>
      </c>
      <c r="Q38" s="45">
        <v>6</v>
      </c>
      <c r="R38" s="45">
        <v>11</v>
      </c>
      <c r="T38" s="25">
        <v>21</v>
      </c>
      <c r="U38" s="25">
        <v>13</v>
      </c>
      <c r="V38" s="25">
        <v>8</v>
      </c>
      <c r="W38" s="25">
        <v>25</v>
      </c>
      <c r="X38" s="7">
        <v>14</v>
      </c>
      <c r="Y38" s="7">
        <v>12</v>
      </c>
      <c r="Z38" s="7">
        <v>15</v>
      </c>
      <c r="AA38" s="7">
        <v>25</v>
      </c>
      <c r="AB38" s="38">
        <v>16</v>
      </c>
      <c r="AC38" s="38">
        <v>4</v>
      </c>
      <c r="AD38" s="25">
        <v>2.2857142857142856</v>
      </c>
    </row>
    <row r="39" spans="1:30" s="7" customFormat="1">
      <c r="A39" s="21">
        <v>38</v>
      </c>
      <c r="B39" s="27" t="s">
        <v>127</v>
      </c>
      <c r="C39" s="27"/>
      <c r="D39" s="38" t="s">
        <v>63</v>
      </c>
      <c r="E39" s="38">
        <v>9.1999999999999993</v>
      </c>
      <c r="F39" s="7" t="s">
        <v>169</v>
      </c>
      <c r="G39" s="38">
        <v>36</v>
      </c>
      <c r="H39" s="38">
        <v>10</v>
      </c>
      <c r="I39" s="45">
        <v>87</v>
      </c>
      <c r="J39" s="45">
        <v>95</v>
      </c>
      <c r="K39" s="45">
        <v>20</v>
      </c>
      <c r="L39" s="45">
        <v>8</v>
      </c>
      <c r="M39" s="45">
        <v>3</v>
      </c>
      <c r="N39" s="45">
        <v>14</v>
      </c>
      <c r="O39" s="45">
        <v>11</v>
      </c>
      <c r="P39" s="45">
        <v>6</v>
      </c>
      <c r="Q39" s="45">
        <v>7</v>
      </c>
      <c r="R39" s="45">
        <v>18</v>
      </c>
      <c r="T39" s="25">
        <v>17</v>
      </c>
      <c r="U39" s="25">
        <v>9</v>
      </c>
      <c r="V39" s="25">
        <v>8</v>
      </c>
      <c r="W39" s="25">
        <v>22</v>
      </c>
      <c r="X39" s="7">
        <v>9</v>
      </c>
      <c r="Y39" s="7">
        <v>7</v>
      </c>
      <c r="Z39" s="7">
        <v>9</v>
      </c>
      <c r="AA39" s="7">
        <v>16</v>
      </c>
      <c r="AB39" s="38">
        <v>20</v>
      </c>
      <c r="AC39" s="38">
        <v>19</v>
      </c>
      <c r="AD39" s="25">
        <v>4.1428571428571432</v>
      </c>
    </row>
    <row r="40" spans="1:30" s="7" customFormat="1">
      <c r="A40" s="21">
        <v>39</v>
      </c>
      <c r="B40" s="27" t="s">
        <v>140</v>
      </c>
      <c r="C40" s="27" t="s">
        <v>126</v>
      </c>
      <c r="D40" s="38">
        <v>9.1</v>
      </c>
      <c r="E40" s="38" t="s">
        <v>63</v>
      </c>
      <c r="G40" s="38">
        <v>38</v>
      </c>
      <c r="H40" s="38" t="s">
        <v>63</v>
      </c>
      <c r="I40" s="45">
        <v>71</v>
      </c>
      <c r="J40" s="45" t="s">
        <v>63</v>
      </c>
      <c r="K40" s="45">
        <v>13</v>
      </c>
      <c r="L40" s="45">
        <v>6</v>
      </c>
      <c r="M40" s="45">
        <v>3</v>
      </c>
      <c r="N40" s="45">
        <v>14</v>
      </c>
      <c r="O40" s="45">
        <v>9</v>
      </c>
      <c r="P40" s="45">
        <v>4</v>
      </c>
      <c r="Q40" s="45">
        <v>7</v>
      </c>
      <c r="R40" s="45">
        <v>15</v>
      </c>
      <c r="T40" s="25"/>
      <c r="U40" s="25"/>
      <c r="V40" s="25"/>
      <c r="W40" s="25"/>
      <c r="AB40" s="38">
        <v>20</v>
      </c>
      <c r="AC40" s="38" t="s">
        <v>63</v>
      </c>
      <c r="AD40" s="25"/>
    </row>
    <row r="41" spans="1:30" s="7" customFormat="1">
      <c r="A41" s="21">
        <v>40</v>
      </c>
      <c r="B41" s="27" t="s">
        <v>140</v>
      </c>
      <c r="C41" s="27" t="s">
        <v>144</v>
      </c>
      <c r="D41" s="38" t="s">
        <v>63</v>
      </c>
      <c r="E41" s="38" t="s">
        <v>63</v>
      </c>
      <c r="G41" s="38">
        <v>30</v>
      </c>
      <c r="H41" s="38" t="s">
        <v>63</v>
      </c>
      <c r="I41" s="45">
        <v>54</v>
      </c>
      <c r="J41" s="45" t="s">
        <v>63</v>
      </c>
      <c r="K41" s="45">
        <v>10</v>
      </c>
      <c r="L41" s="45">
        <v>7</v>
      </c>
      <c r="M41" s="45">
        <v>3</v>
      </c>
      <c r="N41" s="45">
        <v>12</v>
      </c>
      <c r="O41" s="45">
        <v>5</v>
      </c>
      <c r="P41" s="45">
        <v>4</v>
      </c>
      <c r="Q41" s="45">
        <v>5</v>
      </c>
      <c r="R41" s="45">
        <v>9</v>
      </c>
      <c r="T41" s="25"/>
      <c r="U41" s="25"/>
      <c r="V41" s="25"/>
      <c r="W41" s="25"/>
      <c r="AB41" s="38">
        <v>23</v>
      </c>
      <c r="AC41" s="38" t="s">
        <v>63</v>
      </c>
      <c r="AD41" s="25"/>
    </row>
    <row r="42" spans="1:30" s="7" customFormat="1">
      <c r="A42" s="21">
        <v>41</v>
      </c>
      <c r="B42" s="27" t="s">
        <v>140</v>
      </c>
      <c r="C42" s="27" t="s">
        <v>176</v>
      </c>
      <c r="D42" s="38">
        <v>9.6</v>
      </c>
      <c r="E42" s="38" t="s">
        <v>63</v>
      </c>
      <c r="G42" s="38">
        <v>22</v>
      </c>
      <c r="H42" s="38" t="s">
        <v>63</v>
      </c>
      <c r="I42" s="45">
        <v>114</v>
      </c>
      <c r="J42" s="45" t="s">
        <v>63</v>
      </c>
      <c r="K42" s="45">
        <v>16</v>
      </c>
      <c r="L42" s="45">
        <v>10</v>
      </c>
      <c r="M42" s="45">
        <v>7</v>
      </c>
      <c r="N42" s="45">
        <v>24</v>
      </c>
      <c r="O42" s="45">
        <v>17</v>
      </c>
      <c r="P42" s="45">
        <v>11</v>
      </c>
      <c r="Q42" s="45">
        <v>13</v>
      </c>
      <c r="R42" s="45">
        <v>18</v>
      </c>
      <c r="T42" s="25"/>
      <c r="U42" s="25"/>
      <c r="V42" s="25"/>
      <c r="W42" s="25"/>
      <c r="AB42" s="38">
        <v>22</v>
      </c>
      <c r="AC42" s="38" t="s">
        <v>63</v>
      </c>
      <c r="AD42" s="25"/>
    </row>
    <row r="43" spans="1:30" s="7" customFormat="1">
      <c r="A43" s="21">
        <v>42</v>
      </c>
      <c r="B43" s="27" t="s">
        <v>127</v>
      </c>
      <c r="C43" s="27"/>
      <c r="D43" s="38">
        <v>22.7</v>
      </c>
      <c r="E43" s="38" t="s">
        <v>63</v>
      </c>
      <c r="F43" s="7" t="s">
        <v>170</v>
      </c>
      <c r="G43" s="38">
        <v>22</v>
      </c>
      <c r="H43" s="38">
        <v>10</v>
      </c>
      <c r="I43" s="45">
        <v>47</v>
      </c>
      <c r="J43" s="45">
        <v>55</v>
      </c>
      <c r="K43" s="45">
        <v>7</v>
      </c>
      <c r="L43" s="45">
        <v>8</v>
      </c>
      <c r="M43" s="45">
        <v>3</v>
      </c>
      <c r="N43" s="45">
        <v>8</v>
      </c>
      <c r="O43" s="45">
        <v>5</v>
      </c>
      <c r="P43" s="45">
        <v>5</v>
      </c>
      <c r="Q43" s="45">
        <v>4</v>
      </c>
      <c r="R43" s="45">
        <v>8</v>
      </c>
      <c r="T43" s="25">
        <v>7</v>
      </c>
      <c r="U43" s="25">
        <v>8</v>
      </c>
      <c r="V43" s="25">
        <v>3</v>
      </c>
      <c r="W43" s="25">
        <v>13</v>
      </c>
      <c r="X43" s="7">
        <v>9</v>
      </c>
      <c r="Y43" s="7">
        <v>5</v>
      </c>
      <c r="Z43" s="7">
        <v>5</v>
      </c>
      <c r="AA43" s="7">
        <v>7</v>
      </c>
      <c r="AB43" s="38">
        <v>24</v>
      </c>
      <c r="AC43" s="38">
        <v>23</v>
      </c>
      <c r="AD43" s="25">
        <v>4.5714285714285712</v>
      </c>
    </row>
    <row r="44" spans="1:30" s="7" customFormat="1">
      <c r="A44" s="21">
        <v>43</v>
      </c>
      <c r="B44" s="27" t="s">
        <v>140</v>
      </c>
      <c r="C44" s="27" t="s">
        <v>176</v>
      </c>
      <c r="D44" s="38" t="s">
        <v>63</v>
      </c>
      <c r="E44" s="38" t="s">
        <v>63</v>
      </c>
      <c r="G44" s="38">
        <v>28</v>
      </c>
      <c r="H44" s="38" t="s">
        <v>63</v>
      </c>
      <c r="I44" s="45">
        <v>91</v>
      </c>
      <c r="J44" s="45" t="s">
        <v>63</v>
      </c>
      <c r="K44" s="45">
        <v>20</v>
      </c>
      <c r="L44" s="45">
        <v>9</v>
      </c>
      <c r="M44" s="45">
        <v>6</v>
      </c>
      <c r="N44" s="45">
        <v>15</v>
      </c>
      <c r="O44" s="45">
        <v>12</v>
      </c>
      <c r="P44" s="45">
        <v>7</v>
      </c>
      <c r="Q44" s="45">
        <v>10</v>
      </c>
      <c r="R44" s="45">
        <v>14</v>
      </c>
      <c r="T44" s="25"/>
      <c r="U44" s="25"/>
      <c r="V44" s="25"/>
      <c r="W44" s="25"/>
      <c r="AB44" s="38">
        <v>11</v>
      </c>
      <c r="AC44" s="38" t="s">
        <v>63</v>
      </c>
      <c r="AD44" s="25"/>
    </row>
    <row r="45" spans="1:30" s="7" customFormat="1">
      <c r="A45" s="21">
        <v>44</v>
      </c>
      <c r="B45" s="27" t="s">
        <v>127</v>
      </c>
      <c r="C45" s="27"/>
      <c r="D45" s="38" t="s">
        <v>63</v>
      </c>
      <c r="E45" s="38" t="s">
        <v>63</v>
      </c>
      <c r="F45" s="27" t="s">
        <v>170</v>
      </c>
      <c r="G45" s="38">
        <v>24</v>
      </c>
      <c r="H45" s="38">
        <v>20</v>
      </c>
      <c r="I45" s="45">
        <v>59</v>
      </c>
      <c r="J45" s="45">
        <v>72</v>
      </c>
      <c r="K45" s="45">
        <v>6</v>
      </c>
      <c r="L45" s="45">
        <v>8</v>
      </c>
      <c r="M45" s="45">
        <v>3</v>
      </c>
      <c r="N45" s="45">
        <v>16</v>
      </c>
      <c r="O45" s="45">
        <v>8</v>
      </c>
      <c r="P45" s="45">
        <v>6</v>
      </c>
      <c r="Q45" s="45">
        <v>4</v>
      </c>
      <c r="R45" s="45">
        <v>8</v>
      </c>
      <c r="T45" s="25">
        <v>8</v>
      </c>
      <c r="U45" s="25">
        <v>6</v>
      </c>
      <c r="V45" s="25">
        <v>8</v>
      </c>
      <c r="W45" s="25">
        <v>17</v>
      </c>
      <c r="X45" s="7">
        <v>7</v>
      </c>
      <c r="Y45" s="7">
        <v>9</v>
      </c>
      <c r="Z45" s="7">
        <v>6</v>
      </c>
      <c r="AA45" s="7">
        <v>11</v>
      </c>
      <c r="AB45" s="38">
        <v>23</v>
      </c>
      <c r="AC45" s="38">
        <v>16</v>
      </c>
      <c r="AD45" s="25">
        <v>3.8571428571428572</v>
      </c>
    </row>
    <row r="46" spans="1:30" s="7" customFormat="1">
      <c r="A46" s="21">
        <v>45</v>
      </c>
      <c r="B46" s="27" t="s">
        <v>127</v>
      </c>
      <c r="C46" s="27"/>
      <c r="D46" s="38">
        <v>9.1999999999999993</v>
      </c>
      <c r="E46" s="38" t="s">
        <v>63</v>
      </c>
      <c r="F46" s="7" t="s">
        <v>170</v>
      </c>
      <c r="G46" s="38">
        <v>26</v>
      </c>
      <c r="H46" s="38">
        <v>12</v>
      </c>
      <c r="I46" s="45">
        <v>82</v>
      </c>
      <c r="J46" s="45">
        <v>72</v>
      </c>
      <c r="K46" s="45">
        <v>15</v>
      </c>
      <c r="L46" s="45">
        <v>7</v>
      </c>
      <c r="M46" s="45">
        <v>10</v>
      </c>
      <c r="N46" s="45">
        <v>15</v>
      </c>
      <c r="O46" s="45">
        <v>10</v>
      </c>
      <c r="P46" s="45">
        <v>6</v>
      </c>
      <c r="Q46" s="45">
        <v>6</v>
      </c>
      <c r="R46" s="45">
        <v>12</v>
      </c>
      <c r="T46" s="25">
        <v>12</v>
      </c>
      <c r="U46" s="25">
        <v>6</v>
      </c>
      <c r="V46" s="25">
        <v>8</v>
      </c>
      <c r="W46" s="25">
        <v>13</v>
      </c>
      <c r="X46" s="7">
        <v>10</v>
      </c>
      <c r="Y46" s="7">
        <v>6</v>
      </c>
      <c r="Z46" s="7">
        <v>6</v>
      </c>
      <c r="AA46" s="7">
        <v>12</v>
      </c>
      <c r="AB46" s="38">
        <v>20</v>
      </c>
      <c r="AC46" s="38">
        <v>21</v>
      </c>
      <c r="AD46" s="25">
        <v>4</v>
      </c>
    </row>
    <row r="47" spans="1:30" s="7" customFormat="1">
      <c r="A47" s="21">
        <v>46</v>
      </c>
      <c r="B47" s="27" t="s">
        <v>140</v>
      </c>
      <c r="C47" s="27" t="s">
        <v>144</v>
      </c>
      <c r="D47" s="38">
        <v>9.6</v>
      </c>
      <c r="E47" s="38" t="s">
        <v>63</v>
      </c>
      <c r="G47" s="38">
        <v>32</v>
      </c>
      <c r="H47" s="38" t="s">
        <v>63</v>
      </c>
      <c r="I47" s="45">
        <v>90</v>
      </c>
      <c r="J47" s="45" t="s">
        <v>63</v>
      </c>
      <c r="K47" s="45">
        <v>11</v>
      </c>
      <c r="L47" s="45">
        <v>8</v>
      </c>
      <c r="M47" s="45">
        <v>6</v>
      </c>
      <c r="N47" s="45">
        <v>20</v>
      </c>
      <c r="O47" s="45">
        <v>13</v>
      </c>
      <c r="P47" s="45">
        <v>5</v>
      </c>
      <c r="Q47" s="45">
        <v>8</v>
      </c>
      <c r="R47" s="45">
        <v>20</v>
      </c>
      <c r="T47" s="25"/>
      <c r="U47" s="25"/>
      <c r="V47" s="25"/>
      <c r="W47" s="25"/>
      <c r="AB47" s="38">
        <v>24</v>
      </c>
      <c r="AC47" s="38" t="s">
        <v>63</v>
      </c>
      <c r="AD47" s="25"/>
    </row>
    <row r="48" spans="1:30" s="7" customFormat="1">
      <c r="A48" s="21">
        <v>47</v>
      </c>
      <c r="B48" s="27" t="s">
        <v>127</v>
      </c>
      <c r="C48" s="27"/>
      <c r="D48" s="38" t="s">
        <v>63</v>
      </c>
      <c r="E48" s="38">
        <v>4.9000000000000004</v>
      </c>
      <c r="F48" s="7" t="s">
        <v>169</v>
      </c>
      <c r="G48" s="38">
        <v>32</v>
      </c>
      <c r="H48" s="38">
        <v>4</v>
      </c>
      <c r="I48" s="45">
        <v>68</v>
      </c>
      <c r="J48" s="45">
        <v>90</v>
      </c>
      <c r="K48" s="45">
        <v>8</v>
      </c>
      <c r="L48" s="45">
        <v>6</v>
      </c>
      <c r="M48" s="45">
        <v>8</v>
      </c>
      <c r="N48" s="45">
        <v>13</v>
      </c>
      <c r="O48" s="45">
        <v>8</v>
      </c>
      <c r="P48" s="45">
        <v>6</v>
      </c>
      <c r="Q48" s="45">
        <v>6</v>
      </c>
      <c r="R48" s="45">
        <v>13</v>
      </c>
      <c r="T48" s="25">
        <v>8</v>
      </c>
      <c r="U48" s="25">
        <v>8</v>
      </c>
      <c r="V48" s="25">
        <v>9</v>
      </c>
      <c r="W48" s="25">
        <v>26</v>
      </c>
      <c r="X48" s="7">
        <v>11</v>
      </c>
      <c r="Y48" s="7">
        <v>10</v>
      </c>
      <c r="Z48" s="7">
        <v>6</v>
      </c>
      <c r="AA48" s="7">
        <v>14</v>
      </c>
      <c r="AB48" s="38">
        <v>20</v>
      </c>
      <c r="AC48" s="38">
        <v>18</v>
      </c>
      <c r="AD48" s="25">
        <v>4.8571428571428568</v>
      </c>
    </row>
    <row r="49" spans="1:30" s="7" customFormat="1">
      <c r="A49" s="21">
        <v>48</v>
      </c>
      <c r="B49" s="27" t="s">
        <v>140</v>
      </c>
      <c r="C49" s="27" t="s">
        <v>177</v>
      </c>
      <c r="D49" s="38" t="s">
        <v>63</v>
      </c>
      <c r="E49" s="38" t="s">
        <v>63</v>
      </c>
      <c r="G49" s="38">
        <v>16</v>
      </c>
      <c r="H49" s="38" t="s">
        <v>63</v>
      </c>
      <c r="I49" s="45">
        <v>104</v>
      </c>
      <c r="J49" s="45" t="s">
        <v>63</v>
      </c>
      <c r="K49" s="45">
        <v>16</v>
      </c>
      <c r="L49" s="45">
        <v>11</v>
      </c>
      <c r="M49" s="45">
        <v>5</v>
      </c>
      <c r="N49" s="45">
        <v>23</v>
      </c>
      <c r="O49" s="45">
        <v>12</v>
      </c>
      <c r="P49" s="45">
        <v>10</v>
      </c>
      <c r="Q49" s="45">
        <v>13</v>
      </c>
      <c r="R49" s="45">
        <v>17</v>
      </c>
      <c r="T49" s="25"/>
      <c r="U49" s="25"/>
      <c r="V49" s="25"/>
      <c r="W49" s="25"/>
      <c r="AB49" s="38">
        <v>12</v>
      </c>
      <c r="AC49" s="38" t="s">
        <v>63</v>
      </c>
      <c r="AD49" s="25"/>
    </row>
    <row r="50" spans="1:30" s="7" customFormat="1">
      <c r="A50" s="21">
        <v>49</v>
      </c>
      <c r="B50" s="27" t="s">
        <v>140</v>
      </c>
      <c r="C50" s="27" t="s">
        <v>178</v>
      </c>
      <c r="D50" s="38">
        <v>1.5</v>
      </c>
      <c r="E50" s="38" t="s">
        <v>63</v>
      </c>
      <c r="G50" s="38">
        <v>32</v>
      </c>
      <c r="H50" s="38" t="s">
        <v>63</v>
      </c>
      <c r="I50" s="45">
        <v>54</v>
      </c>
      <c r="J50" s="45" t="s">
        <v>63</v>
      </c>
      <c r="K50" s="45">
        <v>4</v>
      </c>
      <c r="L50" s="45">
        <v>7</v>
      </c>
      <c r="M50" s="45">
        <v>3</v>
      </c>
      <c r="N50" s="45">
        <v>12</v>
      </c>
      <c r="O50" s="45">
        <v>7</v>
      </c>
      <c r="P50" s="45">
        <v>4</v>
      </c>
      <c r="Q50" s="45">
        <v>4</v>
      </c>
      <c r="R50" s="45">
        <v>13</v>
      </c>
      <c r="T50" s="25"/>
      <c r="U50" s="25"/>
      <c r="V50" s="25"/>
      <c r="W50" s="25"/>
      <c r="AB50" s="38">
        <v>22</v>
      </c>
      <c r="AC50" s="38" t="s">
        <v>63</v>
      </c>
      <c r="AD50" s="25"/>
    </row>
    <row r="51" spans="1:30" s="7" customFormat="1">
      <c r="A51" s="21">
        <v>50</v>
      </c>
      <c r="B51" s="27" t="s">
        <v>127</v>
      </c>
      <c r="C51" s="27"/>
      <c r="D51" s="38" t="s">
        <v>63</v>
      </c>
      <c r="E51" s="38" t="s">
        <v>63</v>
      </c>
      <c r="F51" s="27" t="s">
        <v>170</v>
      </c>
      <c r="G51" s="38">
        <v>40</v>
      </c>
      <c r="H51" s="38">
        <v>36</v>
      </c>
      <c r="I51" s="45">
        <v>101</v>
      </c>
      <c r="J51" s="45">
        <v>88</v>
      </c>
      <c r="K51" s="45">
        <v>11</v>
      </c>
      <c r="L51" s="45">
        <v>11</v>
      </c>
      <c r="M51" s="45">
        <v>6</v>
      </c>
      <c r="N51" s="45">
        <v>21</v>
      </c>
      <c r="O51" s="45">
        <v>13</v>
      </c>
      <c r="P51" s="45">
        <v>10</v>
      </c>
      <c r="Q51" s="45">
        <v>10</v>
      </c>
      <c r="R51" s="45">
        <v>20</v>
      </c>
      <c r="T51" s="25">
        <v>10</v>
      </c>
      <c r="U51" s="25">
        <v>7</v>
      </c>
      <c r="V51" s="25">
        <v>6</v>
      </c>
      <c r="W51" s="25">
        <v>18</v>
      </c>
      <c r="X51" s="7">
        <v>12</v>
      </c>
      <c r="Y51" s="7">
        <v>8</v>
      </c>
      <c r="Z51" s="7">
        <v>8</v>
      </c>
      <c r="AA51" s="7">
        <v>17</v>
      </c>
      <c r="AB51" s="38">
        <v>16</v>
      </c>
      <c r="AC51" s="38">
        <v>14</v>
      </c>
      <c r="AD51" s="25">
        <v>3.4285714285714284</v>
      </c>
    </row>
    <row r="52" spans="1:30" s="7" customFormat="1">
      <c r="A52" s="21">
        <v>51</v>
      </c>
      <c r="B52" s="27" t="s">
        <v>127</v>
      </c>
      <c r="C52" s="27"/>
      <c r="D52" s="38" t="s">
        <v>63</v>
      </c>
      <c r="E52" s="38" t="s">
        <v>63</v>
      </c>
      <c r="F52" s="7" t="s">
        <v>170</v>
      </c>
      <c r="G52" s="38">
        <v>36</v>
      </c>
      <c r="H52" s="38">
        <v>18</v>
      </c>
      <c r="I52" s="45">
        <v>104</v>
      </c>
      <c r="J52" s="45">
        <v>95</v>
      </c>
      <c r="K52" s="45">
        <v>21</v>
      </c>
      <c r="L52" s="45">
        <v>10</v>
      </c>
      <c r="M52" s="45">
        <v>11</v>
      </c>
      <c r="N52" s="45">
        <v>17</v>
      </c>
      <c r="O52" s="45">
        <v>13</v>
      </c>
      <c r="P52" s="45">
        <v>7</v>
      </c>
      <c r="Q52" s="45">
        <v>10</v>
      </c>
      <c r="R52" s="45">
        <v>17</v>
      </c>
      <c r="T52" s="25">
        <v>20</v>
      </c>
      <c r="U52" s="25">
        <v>8</v>
      </c>
      <c r="V52" s="25">
        <v>10</v>
      </c>
      <c r="W52" s="25">
        <v>18</v>
      </c>
      <c r="X52" s="7">
        <v>11</v>
      </c>
      <c r="Y52" s="7">
        <v>7</v>
      </c>
      <c r="Z52" s="7">
        <v>9</v>
      </c>
      <c r="AA52" s="7">
        <v>15</v>
      </c>
      <c r="AB52" s="38">
        <v>15</v>
      </c>
      <c r="AC52" s="38">
        <v>16</v>
      </c>
      <c r="AD52" s="25">
        <v>4.5713999999999997</v>
      </c>
    </row>
    <row r="53" spans="1:30" s="7" customFormat="1">
      <c r="A53" s="21">
        <v>52</v>
      </c>
      <c r="B53" s="27" t="s">
        <v>127</v>
      </c>
      <c r="C53" s="27"/>
      <c r="D53" s="38">
        <v>6.2</v>
      </c>
      <c r="E53" s="38">
        <v>3.2</v>
      </c>
      <c r="F53" s="7" t="s">
        <v>169</v>
      </c>
      <c r="G53" s="38">
        <v>24</v>
      </c>
      <c r="H53" s="38">
        <v>12</v>
      </c>
      <c r="I53" s="38">
        <v>112</v>
      </c>
      <c r="J53" s="45">
        <v>110</v>
      </c>
      <c r="K53" s="45">
        <v>20</v>
      </c>
      <c r="L53" s="45">
        <v>9</v>
      </c>
      <c r="M53" s="45">
        <v>12</v>
      </c>
      <c r="N53" s="45">
        <v>33</v>
      </c>
      <c r="O53" s="45">
        <v>14</v>
      </c>
      <c r="P53" s="45">
        <v>8</v>
      </c>
      <c r="Q53" s="45">
        <v>6</v>
      </c>
      <c r="R53" s="45">
        <v>10</v>
      </c>
      <c r="T53" s="25">
        <v>20</v>
      </c>
      <c r="U53" s="25">
        <v>9</v>
      </c>
      <c r="V53" s="25">
        <v>12</v>
      </c>
      <c r="W53" s="25">
        <v>31</v>
      </c>
      <c r="X53" s="7">
        <v>15</v>
      </c>
      <c r="Y53" s="7">
        <v>6</v>
      </c>
      <c r="Z53" s="7">
        <v>8</v>
      </c>
      <c r="AA53" s="7">
        <v>10</v>
      </c>
      <c r="AB53" s="38">
        <v>19</v>
      </c>
      <c r="AC53" s="38">
        <v>23</v>
      </c>
      <c r="AD53" s="25">
        <v>3.7142857142857144</v>
      </c>
    </row>
    <row r="54" spans="1:30" s="7" customFormat="1">
      <c r="A54" s="21">
        <v>53</v>
      </c>
      <c r="B54" s="27" t="s">
        <v>140</v>
      </c>
      <c r="C54" s="27" t="s">
        <v>179</v>
      </c>
      <c r="D54" s="38">
        <v>18.899999999999999</v>
      </c>
      <c r="E54" s="38" t="s">
        <v>63</v>
      </c>
      <c r="G54" s="38">
        <v>14</v>
      </c>
      <c r="H54" s="38" t="s">
        <v>63</v>
      </c>
      <c r="I54" s="45">
        <v>48</v>
      </c>
      <c r="J54" s="45" t="s">
        <v>63</v>
      </c>
      <c r="K54" s="45">
        <v>6</v>
      </c>
      <c r="L54" s="45">
        <v>6</v>
      </c>
      <c r="M54" s="45">
        <v>3</v>
      </c>
      <c r="N54" s="45">
        <v>9</v>
      </c>
      <c r="O54" s="45">
        <v>7</v>
      </c>
      <c r="P54" s="45">
        <v>3</v>
      </c>
      <c r="Q54" s="45">
        <v>6</v>
      </c>
      <c r="R54" s="45">
        <v>8</v>
      </c>
      <c r="T54" s="25"/>
      <c r="U54" s="25"/>
      <c r="V54" s="25"/>
      <c r="W54" s="25"/>
      <c r="AB54" s="38">
        <v>22</v>
      </c>
      <c r="AC54" s="38" t="s">
        <v>63</v>
      </c>
      <c r="AD54" s="25"/>
    </row>
    <row r="55" spans="1:30" s="7" customFormat="1">
      <c r="A55" s="21">
        <v>54</v>
      </c>
      <c r="B55" s="27" t="s">
        <v>137</v>
      </c>
      <c r="C55" s="27" t="s">
        <v>145</v>
      </c>
      <c r="D55" s="38">
        <v>2.2999999999999998</v>
      </c>
      <c r="E55" s="38" t="s">
        <v>63</v>
      </c>
      <c r="G55" s="38">
        <v>20</v>
      </c>
      <c r="H55" s="38" t="s">
        <v>63</v>
      </c>
      <c r="I55" s="45">
        <v>44</v>
      </c>
      <c r="J55" s="45" t="s">
        <v>63</v>
      </c>
      <c r="K55" s="45">
        <v>5</v>
      </c>
      <c r="L55" s="45">
        <v>6</v>
      </c>
      <c r="M55" s="45">
        <v>3</v>
      </c>
      <c r="N55" s="45">
        <v>8</v>
      </c>
      <c r="O55" s="45">
        <v>5</v>
      </c>
      <c r="P55" s="45">
        <v>4</v>
      </c>
      <c r="Q55" s="45">
        <v>5</v>
      </c>
      <c r="R55" s="45">
        <v>8</v>
      </c>
      <c r="T55" s="25"/>
      <c r="U55" s="25"/>
      <c r="V55" s="25"/>
      <c r="W55" s="25"/>
      <c r="AB55" s="38">
        <v>24</v>
      </c>
      <c r="AC55" s="38" t="s">
        <v>63</v>
      </c>
      <c r="AD55" s="25"/>
    </row>
    <row r="56" spans="1:30" s="7" customFormat="1">
      <c r="A56" s="21">
        <v>55</v>
      </c>
      <c r="B56" s="27" t="s">
        <v>127</v>
      </c>
      <c r="C56" s="27"/>
      <c r="D56" s="38" t="s">
        <v>63</v>
      </c>
      <c r="E56" s="38">
        <v>1.7</v>
      </c>
      <c r="F56" s="7" t="s">
        <v>169</v>
      </c>
      <c r="G56" s="38">
        <v>24</v>
      </c>
      <c r="H56" s="38">
        <v>4</v>
      </c>
      <c r="I56" s="45">
        <v>102</v>
      </c>
      <c r="J56" s="45">
        <v>101</v>
      </c>
      <c r="K56" s="45">
        <v>15</v>
      </c>
      <c r="L56" s="45">
        <v>9</v>
      </c>
      <c r="M56" s="45">
        <v>10</v>
      </c>
      <c r="N56" s="45">
        <v>26</v>
      </c>
      <c r="O56" s="45">
        <v>13</v>
      </c>
      <c r="P56" s="45">
        <v>6</v>
      </c>
      <c r="Q56" s="45">
        <v>11</v>
      </c>
      <c r="R56" s="45">
        <v>14</v>
      </c>
      <c r="T56" s="25">
        <v>16</v>
      </c>
      <c r="U56" s="25">
        <v>9</v>
      </c>
      <c r="V56" s="25">
        <v>11</v>
      </c>
      <c r="W56" s="25">
        <v>22</v>
      </c>
      <c r="X56" s="7">
        <v>12</v>
      </c>
      <c r="Y56" s="7">
        <v>9</v>
      </c>
      <c r="Z56" s="7">
        <v>11</v>
      </c>
      <c r="AA56" s="7">
        <v>14</v>
      </c>
      <c r="AB56" s="38">
        <v>19</v>
      </c>
      <c r="AC56" s="38">
        <v>20</v>
      </c>
      <c r="AD56" s="25">
        <v>4.5714285714285703</v>
      </c>
    </row>
    <row r="57" spans="1:30" s="7" customFormat="1">
      <c r="A57" s="21">
        <v>56</v>
      </c>
      <c r="B57" s="27" t="s">
        <v>127</v>
      </c>
      <c r="C57" s="27"/>
      <c r="D57" s="38" t="s">
        <v>63</v>
      </c>
      <c r="E57" s="38" t="s">
        <v>63</v>
      </c>
      <c r="F57" s="27" t="s">
        <v>170</v>
      </c>
      <c r="G57" s="38">
        <v>28</v>
      </c>
      <c r="H57" s="38">
        <v>18</v>
      </c>
      <c r="I57" s="45">
        <v>97</v>
      </c>
      <c r="J57" s="45">
        <v>89</v>
      </c>
      <c r="K57" s="45">
        <v>14</v>
      </c>
      <c r="L57" s="45">
        <v>9</v>
      </c>
      <c r="M57" s="45">
        <v>8</v>
      </c>
      <c r="N57" s="45">
        <v>25</v>
      </c>
      <c r="O57" s="45">
        <v>10</v>
      </c>
      <c r="P57" s="45">
        <v>9</v>
      </c>
      <c r="Q57" s="45">
        <v>9</v>
      </c>
      <c r="R57" s="45">
        <v>15</v>
      </c>
      <c r="T57" s="25">
        <v>8</v>
      </c>
      <c r="U57" s="25">
        <v>7</v>
      </c>
      <c r="V57" s="25">
        <v>11</v>
      </c>
      <c r="W57" s="25">
        <v>29</v>
      </c>
      <c r="X57" s="7">
        <v>12</v>
      </c>
      <c r="Y57" s="7">
        <v>7</v>
      </c>
      <c r="Z57" s="7">
        <v>5</v>
      </c>
      <c r="AA57" s="7">
        <v>10</v>
      </c>
      <c r="AB57" s="38">
        <v>15</v>
      </c>
      <c r="AC57" s="38">
        <v>21</v>
      </c>
      <c r="AD57" s="25">
        <v>4</v>
      </c>
    </row>
    <row r="58" spans="1:30" s="7" customFormat="1">
      <c r="A58" s="21">
        <v>57</v>
      </c>
      <c r="B58" s="27" t="s">
        <v>140</v>
      </c>
      <c r="C58" s="27" t="s">
        <v>141</v>
      </c>
      <c r="D58" s="38" t="s">
        <v>63</v>
      </c>
      <c r="E58" s="38" t="s">
        <v>63</v>
      </c>
      <c r="G58" s="38">
        <v>22</v>
      </c>
      <c r="H58" s="38" t="s">
        <v>63</v>
      </c>
      <c r="I58" s="45">
        <v>105</v>
      </c>
      <c r="J58" s="45" t="s">
        <v>63</v>
      </c>
      <c r="K58" s="45">
        <v>15</v>
      </c>
      <c r="L58" s="45">
        <v>12</v>
      </c>
      <c r="M58" s="45">
        <v>8</v>
      </c>
      <c r="N58" s="45">
        <v>27</v>
      </c>
      <c r="O58" s="45">
        <v>10</v>
      </c>
      <c r="P58" s="45">
        <v>11</v>
      </c>
      <c r="Q58" s="45">
        <v>9</v>
      </c>
      <c r="R58" s="45">
        <v>15</v>
      </c>
      <c r="T58" s="25"/>
      <c r="U58" s="25"/>
      <c r="V58" s="25"/>
      <c r="W58" s="25"/>
      <c r="AB58" s="38">
        <v>16</v>
      </c>
      <c r="AC58" s="38" t="s">
        <v>63</v>
      </c>
      <c r="AD58" s="25"/>
    </row>
    <row r="59" spans="1:30" s="7" customFormat="1">
      <c r="A59" s="21">
        <v>58</v>
      </c>
      <c r="B59" s="27" t="s">
        <v>140</v>
      </c>
      <c r="C59" s="27" t="s">
        <v>147</v>
      </c>
      <c r="D59" s="38" t="s">
        <v>63</v>
      </c>
      <c r="E59" s="38" t="s">
        <v>63</v>
      </c>
      <c r="G59" s="38">
        <v>30</v>
      </c>
      <c r="H59" s="38" t="s">
        <v>63</v>
      </c>
      <c r="I59" s="45">
        <v>102</v>
      </c>
      <c r="J59" s="45" t="s">
        <v>63</v>
      </c>
      <c r="K59" s="45">
        <v>19</v>
      </c>
      <c r="L59" s="45">
        <v>11</v>
      </c>
      <c r="M59" s="45">
        <v>7</v>
      </c>
      <c r="N59" s="45">
        <v>20</v>
      </c>
      <c r="O59" s="45">
        <v>12</v>
      </c>
      <c r="P59" s="45">
        <v>9</v>
      </c>
      <c r="Q59" s="45">
        <v>9</v>
      </c>
      <c r="R59" s="45">
        <v>17</v>
      </c>
      <c r="T59" s="25"/>
      <c r="U59" s="25"/>
      <c r="V59" s="25"/>
      <c r="W59" s="25"/>
      <c r="AB59" s="38">
        <v>13</v>
      </c>
      <c r="AC59" s="38" t="s">
        <v>63</v>
      </c>
      <c r="AD59" s="25"/>
    </row>
    <row r="60" spans="1:30" s="7" customFormat="1">
      <c r="A60" s="21">
        <v>59</v>
      </c>
      <c r="B60" s="27" t="s">
        <v>137</v>
      </c>
      <c r="C60" s="27" t="s">
        <v>148</v>
      </c>
      <c r="D60" s="38" t="s">
        <v>63</v>
      </c>
      <c r="E60" s="38" t="s">
        <v>63</v>
      </c>
      <c r="G60" s="38">
        <v>14</v>
      </c>
      <c r="H60" s="38" t="s">
        <v>63</v>
      </c>
      <c r="I60" s="45">
        <v>92</v>
      </c>
      <c r="J60" s="45" t="s">
        <v>63</v>
      </c>
      <c r="K60" s="45">
        <v>12</v>
      </c>
      <c r="L60" s="45">
        <v>9</v>
      </c>
      <c r="M60" s="45">
        <v>5</v>
      </c>
      <c r="N60" s="45">
        <v>21</v>
      </c>
      <c r="O60" s="45">
        <v>11</v>
      </c>
      <c r="P60" s="45">
        <v>7</v>
      </c>
      <c r="Q60" s="45">
        <v>8</v>
      </c>
      <c r="R60" s="45">
        <v>19</v>
      </c>
      <c r="T60" s="25"/>
      <c r="U60" s="25"/>
      <c r="V60" s="25"/>
      <c r="W60" s="25"/>
      <c r="AB60" s="38">
        <v>14</v>
      </c>
      <c r="AC60" s="38" t="s">
        <v>63</v>
      </c>
      <c r="AD60" s="25"/>
    </row>
    <row r="61" spans="1:30" s="7" customFormat="1">
      <c r="A61" s="21">
        <v>60</v>
      </c>
      <c r="B61" s="27" t="s">
        <v>127</v>
      </c>
      <c r="C61" s="27"/>
      <c r="D61" s="38" t="s">
        <v>63</v>
      </c>
      <c r="E61" s="38" t="s">
        <v>63</v>
      </c>
      <c r="F61" s="27" t="s">
        <v>170</v>
      </c>
      <c r="G61" s="38">
        <v>18</v>
      </c>
      <c r="H61" s="38">
        <v>28</v>
      </c>
      <c r="I61" s="45">
        <v>111</v>
      </c>
      <c r="J61" s="45">
        <v>105</v>
      </c>
      <c r="K61" s="45">
        <v>19</v>
      </c>
      <c r="L61" s="45">
        <v>9</v>
      </c>
      <c r="M61" s="45">
        <v>4</v>
      </c>
      <c r="N61" s="45">
        <v>29</v>
      </c>
      <c r="O61" s="45">
        <v>15</v>
      </c>
      <c r="P61" s="45">
        <v>9</v>
      </c>
      <c r="Q61" s="45">
        <v>11</v>
      </c>
      <c r="R61" s="45">
        <v>16</v>
      </c>
      <c r="T61" s="25">
        <v>19</v>
      </c>
      <c r="U61" s="25">
        <v>8</v>
      </c>
      <c r="V61" s="25">
        <v>6</v>
      </c>
      <c r="W61" s="25">
        <v>24</v>
      </c>
      <c r="X61" s="7">
        <v>14</v>
      </c>
      <c r="Y61" s="7">
        <v>9</v>
      </c>
      <c r="Z61" s="7">
        <v>11</v>
      </c>
      <c r="AA61" s="7">
        <v>16</v>
      </c>
      <c r="AB61" s="38"/>
      <c r="AC61" s="38"/>
      <c r="AD61" s="38">
        <v>4.1429</v>
      </c>
    </row>
    <row r="62" spans="1:30" s="7" customFormat="1">
      <c r="A62" s="21">
        <v>61</v>
      </c>
      <c r="B62" s="27" t="s">
        <v>140</v>
      </c>
      <c r="C62" s="27" t="s">
        <v>180</v>
      </c>
      <c r="D62" s="38" t="s">
        <v>63</v>
      </c>
      <c r="E62" s="38" t="s">
        <v>63</v>
      </c>
      <c r="G62" s="38">
        <v>28</v>
      </c>
      <c r="H62" s="38" t="s">
        <v>63</v>
      </c>
      <c r="I62" s="45">
        <v>82</v>
      </c>
      <c r="J62" s="45" t="s">
        <v>63</v>
      </c>
      <c r="K62" s="45">
        <v>7</v>
      </c>
      <c r="L62" s="45">
        <v>7</v>
      </c>
      <c r="M62" s="45">
        <v>4</v>
      </c>
      <c r="N62" s="45">
        <v>27</v>
      </c>
      <c r="O62" s="45">
        <v>12</v>
      </c>
      <c r="P62" s="45">
        <v>5</v>
      </c>
      <c r="Q62" s="45">
        <v>7</v>
      </c>
      <c r="R62" s="45">
        <v>13</v>
      </c>
      <c r="T62" s="25"/>
      <c r="U62" s="25"/>
      <c r="V62" s="25"/>
      <c r="W62" s="25"/>
      <c r="AB62" s="38">
        <v>28</v>
      </c>
      <c r="AC62" s="38" t="s">
        <v>63</v>
      </c>
      <c r="AD62" s="25"/>
    </row>
    <row r="63" spans="1:30" s="7" customFormat="1">
      <c r="A63" s="21">
        <v>62</v>
      </c>
      <c r="B63" s="27" t="s">
        <v>137</v>
      </c>
      <c r="C63" s="27" t="s">
        <v>146</v>
      </c>
      <c r="D63" s="38" t="s">
        <v>63</v>
      </c>
      <c r="E63" s="38" t="s">
        <v>63</v>
      </c>
      <c r="G63" s="38">
        <v>34</v>
      </c>
      <c r="H63" s="38" t="s">
        <v>63</v>
      </c>
      <c r="I63" s="45">
        <v>84</v>
      </c>
      <c r="J63" s="45" t="s">
        <v>63</v>
      </c>
      <c r="K63" s="45">
        <v>16</v>
      </c>
      <c r="L63" s="45">
        <v>10</v>
      </c>
      <c r="M63" s="45">
        <v>4</v>
      </c>
      <c r="N63" s="45">
        <v>17</v>
      </c>
      <c r="O63" s="45">
        <v>9</v>
      </c>
      <c r="P63" s="45">
        <v>6</v>
      </c>
      <c r="Q63" s="45">
        <v>8</v>
      </c>
      <c r="R63" s="45">
        <v>16</v>
      </c>
      <c r="T63" s="25"/>
      <c r="U63" s="25"/>
      <c r="V63" s="25"/>
      <c r="W63" s="25"/>
      <c r="AB63" s="38">
        <v>11</v>
      </c>
      <c r="AC63" s="38" t="s">
        <v>63</v>
      </c>
      <c r="AD63" s="25"/>
    </row>
    <row r="64" spans="1:30" s="7" customFormat="1">
      <c r="A64" s="21">
        <v>63</v>
      </c>
      <c r="B64" s="27" t="s">
        <v>140</v>
      </c>
      <c r="C64" s="27" t="s">
        <v>181</v>
      </c>
      <c r="D64" s="38" t="s">
        <v>63</v>
      </c>
      <c r="E64" s="38" t="s">
        <v>63</v>
      </c>
      <c r="G64" s="38">
        <v>26</v>
      </c>
      <c r="H64" s="38" t="s">
        <v>63</v>
      </c>
      <c r="I64" s="45">
        <v>89</v>
      </c>
      <c r="J64" s="45" t="s">
        <v>63</v>
      </c>
      <c r="K64" s="45">
        <v>17</v>
      </c>
      <c r="L64" s="45">
        <v>11</v>
      </c>
      <c r="M64" s="45">
        <v>6</v>
      </c>
      <c r="N64" s="45">
        <v>16</v>
      </c>
      <c r="O64" s="45">
        <v>10</v>
      </c>
      <c r="P64" s="45">
        <v>8</v>
      </c>
      <c r="Q64" s="45">
        <v>8</v>
      </c>
      <c r="R64" s="45">
        <v>14</v>
      </c>
      <c r="T64" s="25"/>
      <c r="U64" s="25"/>
      <c r="V64" s="25"/>
      <c r="W64" s="25"/>
      <c r="AB64" s="38">
        <v>14</v>
      </c>
      <c r="AC64" s="38" t="s">
        <v>63</v>
      </c>
      <c r="AD64" s="25"/>
    </row>
    <row r="65" spans="1:30" s="7" customFormat="1">
      <c r="A65" s="21">
        <v>64</v>
      </c>
      <c r="B65" s="25" t="s">
        <v>142</v>
      </c>
      <c r="C65" s="27" t="s">
        <v>182</v>
      </c>
      <c r="D65" s="38">
        <v>11</v>
      </c>
      <c r="E65" s="38" t="s">
        <v>63</v>
      </c>
      <c r="G65" s="38">
        <v>40</v>
      </c>
      <c r="H65" s="38" t="s">
        <v>63</v>
      </c>
      <c r="I65" s="45">
        <v>103</v>
      </c>
      <c r="J65" s="45" t="s">
        <v>63</v>
      </c>
      <c r="K65" s="45">
        <v>13</v>
      </c>
      <c r="L65" s="45">
        <v>9</v>
      </c>
      <c r="M65" s="45">
        <v>9</v>
      </c>
      <c r="N65" s="45">
        <v>24</v>
      </c>
      <c r="O65" s="45">
        <v>15</v>
      </c>
      <c r="P65" s="45">
        <v>11</v>
      </c>
      <c r="Q65" s="45">
        <v>9</v>
      </c>
      <c r="R65" s="45">
        <v>15</v>
      </c>
      <c r="T65" s="25"/>
      <c r="U65" s="25"/>
      <c r="V65" s="25"/>
      <c r="W65" s="25"/>
      <c r="AB65" s="38">
        <v>21</v>
      </c>
      <c r="AC65" s="38" t="s">
        <v>63</v>
      </c>
      <c r="AD65" s="25"/>
    </row>
    <row r="66" spans="1:30" s="7" customFormat="1">
      <c r="A66" s="21">
        <v>65</v>
      </c>
      <c r="B66" s="27" t="s">
        <v>137</v>
      </c>
      <c r="C66" s="27" t="s">
        <v>147</v>
      </c>
      <c r="D66" s="38">
        <v>19.5</v>
      </c>
      <c r="E66" s="38" t="s">
        <v>63</v>
      </c>
      <c r="G66" s="38">
        <v>26</v>
      </c>
      <c r="H66" s="38" t="s">
        <v>63</v>
      </c>
      <c r="I66" s="45">
        <v>82</v>
      </c>
      <c r="J66" s="45" t="s">
        <v>63</v>
      </c>
      <c r="K66" s="45">
        <v>13</v>
      </c>
      <c r="L66" s="45">
        <v>8</v>
      </c>
      <c r="M66" s="45">
        <v>5</v>
      </c>
      <c r="N66" s="45">
        <v>21</v>
      </c>
      <c r="O66" s="45">
        <v>11</v>
      </c>
      <c r="P66" s="45">
        <v>6</v>
      </c>
      <c r="Q66" s="45">
        <v>8</v>
      </c>
      <c r="R66" s="45">
        <v>11</v>
      </c>
      <c r="T66" s="25"/>
      <c r="U66" s="25"/>
      <c r="V66" s="25"/>
      <c r="W66" s="25"/>
      <c r="AB66" s="38">
        <v>16</v>
      </c>
      <c r="AC66" s="38" t="s">
        <v>63</v>
      </c>
      <c r="AD66" s="25"/>
    </row>
    <row r="67" spans="1:30" s="7" customFormat="1">
      <c r="A67" s="21">
        <v>66</v>
      </c>
      <c r="B67" s="25" t="s">
        <v>137</v>
      </c>
      <c r="C67" s="25" t="s">
        <v>145</v>
      </c>
      <c r="D67" s="38" t="s">
        <v>63</v>
      </c>
      <c r="E67" s="38"/>
      <c r="G67" s="38">
        <v>40</v>
      </c>
      <c r="H67" s="38" t="s">
        <v>63</v>
      </c>
      <c r="I67" s="45">
        <v>103</v>
      </c>
      <c r="J67" s="45" t="s">
        <v>63</v>
      </c>
      <c r="K67" s="45">
        <v>20</v>
      </c>
      <c r="L67" s="45">
        <v>8</v>
      </c>
      <c r="M67" s="45">
        <v>8</v>
      </c>
      <c r="N67" s="45">
        <v>19</v>
      </c>
      <c r="O67" s="45">
        <v>12</v>
      </c>
      <c r="P67" s="45">
        <v>8</v>
      </c>
      <c r="Q67" s="45">
        <v>9</v>
      </c>
      <c r="R67" s="45">
        <v>20</v>
      </c>
      <c r="T67" s="25"/>
      <c r="U67" s="25"/>
      <c r="V67" s="25"/>
      <c r="W67" s="25"/>
      <c r="AB67" s="38">
        <v>15</v>
      </c>
      <c r="AC67" s="38" t="s">
        <v>63</v>
      </c>
      <c r="AD67" s="25"/>
    </row>
    <row r="68" spans="1:30" s="7" customFormat="1">
      <c r="A68" s="21">
        <v>67</v>
      </c>
      <c r="B68" s="27" t="s">
        <v>127</v>
      </c>
      <c r="C68" s="27"/>
      <c r="D68" s="38" t="s">
        <v>63</v>
      </c>
      <c r="E68" s="38">
        <v>5.4</v>
      </c>
      <c r="F68" s="7" t="s">
        <v>169</v>
      </c>
      <c r="G68" s="38">
        <v>34</v>
      </c>
      <c r="H68" s="38">
        <v>24</v>
      </c>
      <c r="I68" s="45">
        <v>85</v>
      </c>
      <c r="J68" s="45">
        <v>76</v>
      </c>
      <c r="K68" s="45">
        <v>17</v>
      </c>
      <c r="L68" s="45">
        <v>8</v>
      </c>
      <c r="M68" s="45">
        <v>4</v>
      </c>
      <c r="N68" s="45">
        <v>16</v>
      </c>
      <c r="O68" s="45">
        <v>9</v>
      </c>
      <c r="P68" s="45">
        <v>8</v>
      </c>
      <c r="Q68" s="45">
        <v>9</v>
      </c>
      <c r="R68" s="45">
        <v>15</v>
      </c>
      <c r="T68" s="25">
        <v>9</v>
      </c>
      <c r="U68" s="25">
        <v>8</v>
      </c>
      <c r="V68" s="25">
        <v>10</v>
      </c>
      <c r="W68" s="25">
        <v>18</v>
      </c>
      <c r="X68" s="7">
        <v>6</v>
      </c>
      <c r="Y68" s="7">
        <v>7</v>
      </c>
      <c r="Z68" s="7">
        <v>8</v>
      </c>
      <c r="AA68" s="7">
        <v>11</v>
      </c>
      <c r="AB68" s="38">
        <v>16</v>
      </c>
      <c r="AC68" s="38">
        <v>22</v>
      </c>
      <c r="AD68" s="25">
        <v>4.8571428571428568</v>
      </c>
    </row>
    <row r="69" spans="1:30" s="7" customFormat="1">
      <c r="A69" s="21">
        <v>68</v>
      </c>
      <c r="B69" s="25" t="s">
        <v>137</v>
      </c>
      <c r="C69" s="25" t="s">
        <v>141</v>
      </c>
      <c r="D69" s="38" t="s">
        <v>63</v>
      </c>
      <c r="E69" s="38"/>
      <c r="G69" s="38">
        <v>34</v>
      </c>
      <c r="H69" s="38" t="s">
        <v>63</v>
      </c>
      <c r="I69" s="45">
        <v>111</v>
      </c>
      <c r="J69" s="45" t="s">
        <v>63</v>
      </c>
      <c r="K69" s="45">
        <v>17</v>
      </c>
      <c r="L69" s="45">
        <v>12</v>
      </c>
      <c r="M69" s="45">
        <v>8</v>
      </c>
      <c r="N69" s="45">
        <v>22</v>
      </c>
      <c r="O69" s="45">
        <v>14</v>
      </c>
      <c r="P69" s="45">
        <v>10</v>
      </c>
      <c r="Q69" s="45">
        <v>12</v>
      </c>
      <c r="R69" s="45">
        <v>18</v>
      </c>
      <c r="T69" s="25"/>
      <c r="U69" s="25"/>
      <c r="V69" s="25"/>
      <c r="W69" s="25"/>
      <c r="AB69" s="38">
        <v>10</v>
      </c>
      <c r="AC69" s="38" t="s">
        <v>63</v>
      </c>
      <c r="AD69" s="25"/>
    </row>
    <row r="70" spans="1:30" s="7" customFormat="1">
      <c r="A70" s="21">
        <v>69</v>
      </c>
      <c r="B70" s="27" t="s">
        <v>137</v>
      </c>
      <c r="C70" s="27" t="s">
        <v>129</v>
      </c>
      <c r="D70" s="38">
        <v>3.2</v>
      </c>
      <c r="E70" s="38"/>
      <c r="G70" s="38">
        <v>10</v>
      </c>
      <c r="H70" s="38" t="s">
        <v>63</v>
      </c>
      <c r="I70" s="45">
        <v>51</v>
      </c>
      <c r="J70" s="45" t="s">
        <v>63</v>
      </c>
      <c r="K70" s="45">
        <v>5</v>
      </c>
      <c r="L70" s="45">
        <v>7</v>
      </c>
      <c r="M70" s="45">
        <v>3</v>
      </c>
      <c r="N70" s="45">
        <v>8</v>
      </c>
      <c r="O70" s="45">
        <v>7</v>
      </c>
      <c r="P70" s="45">
        <v>4</v>
      </c>
      <c r="Q70" s="45">
        <v>7</v>
      </c>
      <c r="R70" s="45">
        <v>11</v>
      </c>
      <c r="T70" s="25"/>
      <c r="U70" s="25"/>
      <c r="V70" s="25"/>
      <c r="W70" s="25"/>
      <c r="AB70" s="38">
        <v>23</v>
      </c>
      <c r="AC70" s="38" t="s">
        <v>63</v>
      </c>
      <c r="AD70" s="25"/>
    </row>
    <row r="71" spans="1:30" s="7" customFormat="1">
      <c r="A71" s="21">
        <v>70</v>
      </c>
      <c r="B71" s="25" t="s">
        <v>127</v>
      </c>
      <c r="C71" s="25"/>
      <c r="D71" s="49">
        <v>2.6</v>
      </c>
      <c r="E71" s="38" t="s">
        <v>211</v>
      </c>
      <c r="F71" s="7" t="s">
        <v>170</v>
      </c>
      <c r="G71" s="38">
        <v>18</v>
      </c>
      <c r="H71" s="38">
        <v>4</v>
      </c>
      <c r="I71" s="45">
        <v>53</v>
      </c>
      <c r="J71" s="45">
        <v>54</v>
      </c>
      <c r="K71" s="45">
        <v>4</v>
      </c>
      <c r="L71" s="45">
        <v>7</v>
      </c>
      <c r="M71" s="45">
        <v>3</v>
      </c>
      <c r="N71" s="45">
        <v>12</v>
      </c>
      <c r="O71" s="45">
        <v>9</v>
      </c>
      <c r="P71" s="45">
        <v>4</v>
      </c>
      <c r="Q71" s="45">
        <v>6</v>
      </c>
      <c r="R71" s="45">
        <v>8</v>
      </c>
      <c r="T71" s="25">
        <v>9</v>
      </c>
      <c r="U71" s="25">
        <v>5</v>
      </c>
      <c r="V71" s="25">
        <v>3</v>
      </c>
      <c r="W71" s="25">
        <v>12</v>
      </c>
      <c r="X71" s="7">
        <v>8</v>
      </c>
      <c r="Y71" s="7">
        <v>3</v>
      </c>
      <c r="Z71" s="7">
        <v>6</v>
      </c>
      <c r="AA71" s="7">
        <v>9</v>
      </c>
      <c r="AB71" s="38">
        <v>14</v>
      </c>
      <c r="AC71" s="38">
        <v>30</v>
      </c>
      <c r="AD71" s="25">
        <v>5</v>
      </c>
    </row>
    <row r="72" spans="1:30" s="7" customFormat="1">
      <c r="A72" s="21">
        <v>71</v>
      </c>
      <c r="B72" s="27" t="s">
        <v>127</v>
      </c>
      <c r="C72" s="27"/>
      <c r="D72" s="38">
        <v>5.3</v>
      </c>
      <c r="E72" s="38">
        <v>-1.3</v>
      </c>
      <c r="F72" s="7" t="s">
        <v>169</v>
      </c>
      <c r="G72" s="38">
        <v>24</v>
      </c>
      <c r="H72" s="38">
        <v>12</v>
      </c>
      <c r="I72" s="45">
        <v>60</v>
      </c>
      <c r="J72" s="45">
        <v>61</v>
      </c>
      <c r="K72" s="45">
        <v>5</v>
      </c>
      <c r="L72" s="45">
        <v>8</v>
      </c>
      <c r="M72" s="45">
        <v>4</v>
      </c>
      <c r="N72" s="45">
        <v>12</v>
      </c>
      <c r="O72" s="45">
        <v>9</v>
      </c>
      <c r="P72" s="45">
        <v>5</v>
      </c>
      <c r="Q72" s="45">
        <v>7</v>
      </c>
      <c r="R72" s="45">
        <v>11</v>
      </c>
      <c r="T72" s="25">
        <v>9</v>
      </c>
      <c r="U72" s="25">
        <v>6</v>
      </c>
      <c r="V72" s="25">
        <v>3</v>
      </c>
      <c r="W72" s="25">
        <v>14</v>
      </c>
      <c r="X72" s="7">
        <v>9</v>
      </c>
      <c r="Y72" s="7">
        <v>4</v>
      </c>
      <c r="Z72" s="7">
        <v>6</v>
      </c>
      <c r="AA72" s="7">
        <v>10</v>
      </c>
      <c r="AB72" s="38">
        <v>24</v>
      </c>
      <c r="AC72" s="38">
        <v>26</v>
      </c>
      <c r="AD72" s="25">
        <v>4.1428571428571432</v>
      </c>
    </row>
    <row r="73" spans="1:30" s="7" customFormat="1">
      <c r="A73" s="21">
        <v>72</v>
      </c>
      <c r="B73" s="25" t="s">
        <v>140</v>
      </c>
      <c r="C73" s="25" t="s">
        <v>129</v>
      </c>
      <c r="D73" s="38" t="s">
        <v>63</v>
      </c>
      <c r="E73" s="38"/>
      <c r="G73" s="38">
        <v>30</v>
      </c>
      <c r="H73" s="38" t="s">
        <v>63</v>
      </c>
      <c r="I73" s="45">
        <v>94</v>
      </c>
      <c r="J73" s="45" t="s">
        <v>63</v>
      </c>
      <c r="K73" s="45">
        <v>13</v>
      </c>
      <c r="L73" s="45">
        <v>10</v>
      </c>
      <c r="M73" s="45">
        <v>6</v>
      </c>
      <c r="N73" s="45">
        <v>20</v>
      </c>
      <c r="O73" s="45">
        <v>13</v>
      </c>
      <c r="P73" s="45">
        <v>8</v>
      </c>
      <c r="Q73" s="45">
        <v>9</v>
      </c>
      <c r="R73" s="45">
        <v>17</v>
      </c>
      <c r="T73" s="25"/>
      <c r="U73" s="25"/>
      <c r="V73" s="25"/>
      <c r="W73" s="25"/>
      <c r="AB73" s="38">
        <v>12</v>
      </c>
      <c r="AC73" s="38" t="s">
        <v>63</v>
      </c>
      <c r="AD73" s="25"/>
    </row>
    <row r="74" spans="1:30" s="7" customFormat="1">
      <c r="A74" s="21">
        <v>73</v>
      </c>
      <c r="B74" s="25" t="s">
        <v>142</v>
      </c>
      <c r="C74" s="27" t="s">
        <v>146</v>
      </c>
      <c r="D74" s="38">
        <v>8.6999999999999993</v>
      </c>
      <c r="E74" s="38"/>
      <c r="G74" s="38">
        <v>38</v>
      </c>
      <c r="H74" s="38" t="s">
        <v>63</v>
      </c>
      <c r="I74" s="45">
        <v>102</v>
      </c>
      <c r="J74" s="45" t="s">
        <v>63</v>
      </c>
      <c r="K74" s="45">
        <v>9</v>
      </c>
      <c r="L74" s="45">
        <v>8</v>
      </c>
      <c r="M74" s="45">
        <v>7</v>
      </c>
      <c r="N74" s="45">
        <v>29</v>
      </c>
      <c r="O74" s="45">
        <v>14</v>
      </c>
      <c r="P74" s="45">
        <v>9</v>
      </c>
      <c r="Q74" s="45">
        <v>10</v>
      </c>
      <c r="R74" s="45">
        <v>17</v>
      </c>
      <c r="T74" s="25"/>
      <c r="U74" s="25"/>
      <c r="V74" s="25"/>
      <c r="W74" s="25"/>
      <c r="AB74" s="38">
        <v>18</v>
      </c>
      <c r="AC74" s="38" t="s">
        <v>63</v>
      </c>
      <c r="AD74" s="25"/>
    </row>
    <row r="75" spans="1:30" s="7" customFormat="1">
      <c r="A75" s="21">
        <v>74</v>
      </c>
      <c r="B75" s="25" t="s">
        <v>137</v>
      </c>
      <c r="C75" s="25" t="s">
        <v>146</v>
      </c>
      <c r="D75" s="38">
        <v>7.7</v>
      </c>
      <c r="E75" s="38"/>
      <c r="G75" s="38">
        <v>24</v>
      </c>
      <c r="H75" s="38" t="s">
        <v>63</v>
      </c>
      <c r="I75" s="45">
        <v>94</v>
      </c>
      <c r="J75" s="45" t="s">
        <v>63</v>
      </c>
      <c r="K75" s="45">
        <v>18</v>
      </c>
      <c r="L75" s="45">
        <v>10</v>
      </c>
      <c r="M75" s="45">
        <v>6</v>
      </c>
      <c r="N75" s="45">
        <v>21</v>
      </c>
      <c r="O75" s="45">
        <v>11</v>
      </c>
      <c r="P75" s="45">
        <v>7</v>
      </c>
      <c r="Q75" s="45">
        <v>9</v>
      </c>
      <c r="R75" s="45">
        <v>14</v>
      </c>
      <c r="T75" s="25"/>
      <c r="U75" s="25"/>
      <c r="V75" s="25"/>
      <c r="W75" s="25"/>
      <c r="AB75" s="38">
        <v>21</v>
      </c>
      <c r="AC75" s="38" t="s">
        <v>63</v>
      </c>
      <c r="AD75" s="25"/>
    </row>
    <row r="76" spans="1:30" s="7" customFormat="1">
      <c r="A76" s="21">
        <v>75</v>
      </c>
      <c r="B76" s="27" t="s">
        <v>127</v>
      </c>
      <c r="C76" s="27" t="s">
        <v>146</v>
      </c>
      <c r="D76" s="38">
        <v>5.2</v>
      </c>
      <c r="E76" s="38">
        <v>1.1000000000000001</v>
      </c>
      <c r="F76" s="7" t="s">
        <v>169</v>
      </c>
      <c r="G76" s="38">
        <v>6</v>
      </c>
      <c r="H76" s="38">
        <v>12</v>
      </c>
      <c r="I76" s="45">
        <v>59</v>
      </c>
      <c r="J76" s="45">
        <v>73</v>
      </c>
      <c r="K76" s="45">
        <v>6</v>
      </c>
      <c r="L76" s="45">
        <v>7</v>
      </c>
      <c r="M76" s="45">
        <v>3</v>
      </c>
      <c r="N76" s="45">
        <v>16</v>
      </c>
      <c r="O76" s="45">
        <v>7</v>
      </c>
      <c r="P76" s="45">
        <v>5</v>
      </c>
      <c r="Q76" s="45">
        <v>6</v>
      </c>
      <c r="R76" s="45">
        <v>10</v>
      </c>
      <c r="T76" s="25">
        <v>5</v>
      </c>
      <c r="U76" s="25">
        <v>7</v>
      </c>
      <c r="V76" s="25">
        <v>5</v>
      </c>
      <c r="W76" s="25">
        <v>24</v>
      </c>
      <c r="X76" s="7">
        <v>11</v>
      </c>
      <c r="Y76" s="7">
        <v>7</v>
      </c>
      <c r="Z76" s="7">
        <v>6</v>
      </c>
      <c r="AA76" s="7">
        <v>7</v>
      </c>
      <c r="AB76" s="38">
        <v>21</v>
      </c>
      <c r="AC76" s="38">
        <v>18</v>
      </c>
      <c r="AD76" s="25"/>
    </row>
    <row r="77" spans="1:30" s="7" customFormat="1">
      <c r="A77" s="21">
        <v>76</v>
      </c>
      <c r="B77" s="25" t="s">
        <v>137</v>
      </c>
      <c r="C77" s="25" t="s">
        <v>146</v>
      </c>
      <c r="D77" s="38" t="s">
        <v>63</v>
      </c>
      <c r="E77" s="38"/>
      <c r="G77" s="38">
        <v>20</v>
      </c>
      <c r="H77" s="38" t="s">
        <v>63</v>
      </c>
      <c r="I77" s="45">
        <v>114</v>
      </c>
      <c r="J77" s="45" t="s">
        <v>63</v>
      </c>
      <c r="K77" s="45">
        <v>21</v>
      </c>
      <c r="L77" s="45">
        <v>13</v>
      </c>
      <c r="M77" s="45">
        <v>3</v>
      </c>
      <c r="N77" s="45">
        <v>26</v>
      </c>
      <c r="O77" s="45">
        <v>12</v>
      </c>
      <c r="P77" s="45">
        <v>9</v>
      </c>
      <c r="Q77" s="45">
        <v>12</v>
      </c>
      <c r="R77" s="45">
        <v>20</v>
      </c>
      <c r="T77" s="25"/>
      <c r="U77" s="25"/>
      <c r="V77" s="25"/>
      <c r="W77" s="25"/>
      <c r="AB77" s="38">
        <v>5</v>
      </c>
      <c r="AC77" s="38" t="s">
        <v>63</v>
      </c>
      <c r="AD77" s="25"/>
    </row>
    <row r="78" spans="1:30" s="7" customFormat="1">
      <c r="A78" s="21">
        <v>77</v>
      </c>
      <c r="B78" s="25" t="s">
        <v>137</v>
      </c>
      <c r="C78" s="27" t="s">
        <v>146</v>
      </c>
      <c r="D78" s="38" t="s">
        <v>63</v>
      </c>
      <c r="E78" s="38"/>
      <c r="G78" s="38">
        <v>38</v>
      </c>
      <c r="H78" s="38" t="s">
        <v>63</v>
      </c>
      <c r="I78" s="45">
        <v>87</v>
      </c>
      <c r="J78" s="45" t="s">
        <v>63</v>
      </c>
      <c r="K78" s="45">
        <v>13</v>
      </c>
      <c r="L78" s="45">
        <v>8</v>
      </c>
      <c r="M78" s="45">
        <v>6</v>
      </c>
      <c r="N78" s="45">
        <v>19</v>
      </c>
      <c r="O78" s="45">
        <v>10</v>
      </c>
      <c r="P78" s="45">
        <v>10</v>
      </c>
      <c r="Q78" s="45">
        <v>7</v>
      </c>
      <c r="R78" s="45">
        <v>15</v>
      </c>
      <c r="T78" s="25"/>
      <c r="U78" s="25"/>
      <c r="V78" s="25"/>
      <c r="W78" s="25"/>
      <c r="AB78" s="38">
        <v>17</v>
      </c>
      <c r="AC78" s="38" t="s">
        <v>63</v>
      </c>
      <c r="AD78" s="25"/>
    </row>
    <row r="79" spans="1:30" s="7" customFormat="1">
      <c r="A79" s="21">
        <v>78</v>
      </c>
      <c r="B79" s="25" t="s">
        <v>137</v>
      </c>
      <c r="C79" s="25" t="s">
        <v>146</v>
      </c>
      <c r="D79" s="38" t="s">
        <v>63</v>
      </c>
      <c r="E79" s="38"/>
      <c r="G79" s="38">
        <v>38</v>
      </c>
      <c r="H79" s="38" t="s">
        <v>63</v>
      </c>
      <c r="I79" s="45">
        <v>80</v>
      </c>
      <c r="J79" s="45" t="s">
        <v>63</v>
      </c>
      <c r="K79" s="45">
        <v>20</v>
      </c>
      <c r="L79" s="45">
        <v>8</v>
      </c>
      <c r="M79" s="45">
        <v>3</v>
      </c>
      <c r="N79" s="45">
        <v>14</v>
      </c>
      <c r="O79" s="45">
        <v>11</v>
      </c>
      <c r="P79" s="45">
        <v>5</v>
      </c>
      <c r="Q79" s="45">
        <v>8</v>
      </c>
      <c r="R79" s="45">
        <v>13</v>
      </c>
      <c r="T79" s="25"/>
      <c r="U79" s="25"/>
      <c r="V79" s="25"/>
      <c r="W79" s="25"/>
      <c r="AB79" s="38">
        <v>17</v>
      </c>
      <c r="AC79" s="38" t="s">
        <v>63</v>
      </c>
      <c r="AD79" s="25"/>
    </row>
    <row r="80" spans="1:30" s="7" customFormat="1">
      <c r="A80" s="21">
        <v>79</v>
      </c>
      <c r="B80" s="25" t="s">
        <v>142</v>
      </c>
      <c r="C80" s="27" t="s">
        <v>146</v>
      </c>
      <c r="D80" s="38">
        <v>10.8</v>
      </c>
      <c r="E80" s="38"/>
      <c r="G80" s="38">
        <v>12</v>
      </c>
      <c r="H80" s="38" t="s">
        <v>63</v>
      </c>
      <c r="I80" s="45">
        <v>68</v>
      </c>
      <c r="J80" s="45" t="s">
        <v>63</v>
      </c>
      <c r="K80" s="45">
        <v>9</v>
      </c>
      <c r="L80" s="45">
        <v>7</v>
      </c>
      <c r="M80" s="45">
        <v>4</v>
      </c>
      <c r="N80" s="45">
        <v>11</v>
      </c>
      <c r="O80" s="45">
        <v>12</v>
      </c>
      <c r="P80" s="45">
        <v>5</v>
      </c>
      <c r="Q80" s="45">
        <v>7</v>
      </c>
      <c r="R80" s="45">
        <v>13</v>
      </c>
      <c r="T80" s="25"/>
      <c r="U80" s="25"/>
      <c r="V80" s="25"/>
      <c r="W80" s="25"/>
      <c r="AB80" s="38">
        <v>26</v>
      </c>
      <c r="AC80" s="38" t="s">
        <v>63</v>
      </c>
      <c r="AD80" s="25"/>
    </row>
    <row r="81" spans="1:30" s="7" customFormat="1">
      <c r="A81" s="21">
        <v>80</v>
      </c>
      <c r="B81" s="25" t="s">
        <v>137</v>
      </c>
      <c r="C81" s="25" t="s">
        <v>146</v>
      </c>
      <c r="D81" s="38" t="s">
        <v>63</v>
      </c>
      <c r="E81" s="38"/>
      <c r="G81" s="38">
        <v>30</v>
      </c>
      <c r="H81" s="38" t="s">
        <v>63</v>
      </c>
      <c r="I81" s="45">
        <v>75</v>
      </c>
      <c r="J81" s="45" t="s">
        <v>63</v>
      </c>
      <c r="K81" s="45">
        <v>7</v>
      </c>
      <c r="L81" s="45">
        <v>8</v>
      </c>
      <c r="M81" s="45">
        <v>5</v>
      </c>
      <c r="N81" s="45">
        <v>19</v>
      </c>
      <c r="O81" s="45">
        <v>10</v>
      </c>
      <c r="P81" s="45">
        <v>6</v>
      </c>
      <c r="Q81" s="45">
        <v>8</v>
      </c>
      <c r="R81" s="45">
        <v>13</v>
      </c>
      <c r="T81" s="25"/>
      <c r="U81" s="25"/>
      <c r="V81" s="25"/>
      <c r="W81" s="25"/>
      <c r="AB81" s="38">
        <v>23</v>
      </c>
      <c r="AC81" s="38" t="s">
        <v>63</v>
      </c>
      <c r="AD81" s="25"/>
    </row>
    <row r="82" spans="1:30" s="7" customFormat="1">
      <c r="A82" s="21">
        <v>81</v>
      </c>
      <c r="B82" s="25" t="s">
        <v>137</v>
      </c>
      <c r="C82" s="25" t="s">
        <v>147</v>
      </c>
      <c r="D82" s="38" t="s">
        <v>63</v>
      </c>
      <c r="E82" s="38"/>
      <c r="G82" s="38">
        <v>22</v>
      </c>
      <c r="H82" s="38" t="s">
        <v>63</v>
      </c>
      <c r="I82" s="45">
        <v>94</v>
      </c>
      <c r="J82" s="45" t="s">
        <v>63</v>
      </c>
      <c r="K82" s="45">
        <v>16</v>
      </c>
      <c r="L82" s="45">
        <v>8</v>
      </c>
      <c r="M82" s="45">
        <v>5</v>
      </c>
      <c r="N82" s="45">
        <v>23</v>
      </c>
      <c r="O82" s="45">
        <v>12</v>
      </c>
      <c r="P82" s="45">
        <v>7</v>
      </c>
      <c r="Q82" s="45">
        <v>7</v>
      </c>
      <c r="R82" s="45">
        <v>17</v>
      </c>
      <c r="T82" s="25"/>
      <c r="U82" s="25"/>
      <c r="V82" s="25"/>
      <c r="W82" s="25"/>
      <c r="AB82" s="38">
        <v>14</v>
      </c>
      <c r="AC82" s="38" t="s">
        <v>63</v>
      </c>
      <c r="AD82" s="25"/>
    </row>
    <row r="83" spans="1:30" s="7" customFormat="1">
      <c r="A83" s="21">
        <v>82</v>
      </c>
      <c r="B83" s="25" t="s">
        <v>137</v>
      </c>
      <c r="C83" s="25" t="s">
        <v>148</v>
      </c>
      <c r="D83" s="38" t="s">
        <v>63</v>
      </c>
      <c r="E83" s="38"/>
      <c r="G83" s="38">
        <v>36</v>
      </c>
      <c r="H83" s="38" t="s">
        <v>63</v>
      </c>
      <c r="I83" s="45">
        <v>73</v>
      </c>
      <c r="J83" s="45" t="s">
        <v>63</v>
      </c>
      <c r="K83" s="45">
        <v>12</v>
      </c>
      <c r="L83" s="45">
        <v>7</v>
      </c>
      <c r="M83" s="45">
        <v>5</v>
      </c>
      <c r="N83" s="45">
        <v>19</v>
      </c>
      <c r="O83" s="45">
        <v>10</v>
      </c>
      <c r="P83" s="45">
        <v>5</v>
      </c>
      <c r="Q83" s="45">
        <v>6</v>
      </c>
      <c r="R83" s="45">
        <v>9</v>
      </c>
      <c r="T83" s="25"/>
      <c r="U83" s="25"/>
      <c r="V83" s="25"/>
      <c r="W83" s="25"/>
      <c r="AB83" s="38">
        <v>21</v>
      </c>
      <c r="AC83" s="38" t="s">
        <v>63</v>
      </c>
      <c r="AD83" s="25"/>
    </row>
    <row r="84" spans="1:30" s="7" customFormat="1">
      <c r="A84" s="21">
        <v>83</v>
      </c>
      <c r="B84" s="25" t="s">
        <v>140</v>
      </c>
      <c r="C84" s="25" t="s">
        <v>148</v>
      </c>
      <c r="D84" s="38" t="s">
        <v>63</v>
      </c>
      <c r="E84" s="38"/>
      <c r="G84" s="38">
        <v>14</v>
      </c>
      <c r="H84" s="38" t="s">
        <v>63</v>
      </c>
      <c r="I84" s="45">
        <v>46</v>
      </c>
      <c r="J84" s="45" t="s">
        <v>63</v>
      </c>
      <c r="K84" s="45">
        <v>4</v>
      </c>
      <c r="L84" s="45">
        <v>7</v>
      </c>
      <c r="M84" s="45">
        <v>3</v>
      </c>
      <c r="N84" s="45">
        <v>9</v>
      </c>
      <c r="O84" s="45">
        <v>9</v>
      </c>
      <c r="P84" s="45">
        <v>3</v>
      </c>
      <c r="Q84" s="45">
        <v>4</v>
      </c>
      <c r="R84" s="45">
        <v>8</v>
      </c>
      <c r="T84" s="25"/>
      <c r="U84" s="25"/>
      <c r="V84" s="25"/>
      <c r="W84" s="25"/>
      <c r="AB84" s="38">
        <v>27</v>
      </c>
      <c r="AC84" s="38" t="s">
        <v>63</v>
      </c>
      <c r="AD84" s="25"/>
    </row>
    <row r="85" spans="1:30" s="7" customFormat="1">
      <c r="A85" s="21">
        <v>84</v>
      </c>
      <c r="B85" s="27" t="s">
        <v>127</v>
      </c>
      <c r="C85" s="25" t="s">
        <v>148</v>
      </c>
      <c r="D85" s="38" t="s">
        <v>63</v>
      </c>
      <c r="E85" s="38">
        <v>-0.4</v>
      </c>
      <c r="F85" s="7" t="s">
        <v>169</v>
      </c>
      <c r="G85" s="38">
        <v>26</v>
      </c>
      <c r="H85" s="38">
        <v>26</v>
      </c>
      <c r="I85" s="45">
        <v>82</v>
      </c>
      <c r="J85" s="45">
        <v>94</v>
      </c>
      <c r="K85" s="45">
        <v>7</v>
      </c>
      <c r="L85" s="45">
        <v>9</v>
      </c>
      <c r="M85" s="45">
        <v>9</v>
      </c>
      <c r="N85" s="45">
        <v>23</v>
      </c>
      <c r="O85" s="45">
        <v>11</v>
      </c>
      <c r="P85" s="45">
        <v>7</v>
      </c>
      <c r="Q85" s="45">
        <v>9</v>
      </c>
      <c r="R85" s="45">
        <v>10</v>
      </c>
      <c r="T85" s="25">
        <v>13</v>
      </c>
      <c r="U85" s="25">
        <v>8</v>
      </c>
      <c r="V85" s="25">
        <v>9</v>
      </c>
      <c r="W85" s="25">
        <v>23</v>
      </c>
      <c r="X85" s="7">
        <v>13</v>
      </c>
      <c r="Y85" s="7">
        <v>8</v>
      </c>
      <c r="Z85" s="7">
        <v>8</v>
      </c>
      <c r="AA85" s="7">
        <v>13</v>
      </c>
      <c r="AB85" s="38">
        <v>26</v>
      </c>
      <c r="AC85" s="38">
        <v>27</v>
      </c>
      <c r="AD85" s="25"/>
    </row>
    <row r="86" spans="1:30" s="7" customFormat="1">
      <c r="A86" s="21">
        <v>85</v>
      </c>
      <c r="B86" s="25" t="s">
        <v>140</v>
      </c>
      <c r="C86" s="25" t="s">
        <v>148</v>
      </c>
      <c r="D86" s="38" t="s">
        <v>63</v>
      </c>
      <c r="E86" s="38"/>
      <c r="G86" s="38">
        <v>26</v>
      </c>
      <c r="H86" s="38" t="s">
        <v>63</v>
      </c>
      <c r="I86" s="45">
        <v>91</v>
      </c>
      <c r="J86" s="45" t="s">
        <v>63</v>
      </c>
      <c r="K86" s="45">
        <v>16</v>
      </c>
      <c r="L86" s="45">
        <v>9</v>
      </c>
      <c r="M86" s="45">
        <v>9</v>
      </c>
      <c r="N86" s="45">
        <v>19</v>
      </c>
      <c r="O86" s="45">
        <v>10</v>
      </c>
      <c r="P86" s="45">
        <v>8</v>
      </c>
      <c r="Q86" s="45">
        <v>9</v>
      </c>
      <c r="R86" s="45">
        <v>13</v>
      </c>
      <c r="T86" s="25"/>
      <c r="U86" s="25"/>
      <c r="V86" s="25"/>
      <c r="W86" s="25"/>
      <c r="AB86" s="38">
        <v>17</v>
      </c>
      <c r="AC86" s="38" t="s">
        <v>63</v>
      </c>
      <c r="AD86" s="25"/>
    </row>
    <row r="87" spans="1:30" s="7" customFormat="1">
      <c r="A87" s="21">
        <v>86</v>
      </c>
      <c r="B87" s="25" t="s">
        <v>140</v>
      </c>
      <c r="C87" s="25" t="s">
        <v>148</v>
      </c>
      <c r="D87" s="38" t="s">
        <v>63</v>
      </c>
      <c r="E87" s="38"/>
      <c r="G87" s="38">
        <v>20</v>
      </c>
      <c r="H87" s="38" t="s">
        <v>63</v>
      </c>
      <c r="I87" s="45">
        <v>59</v>
      </c>
      <c r="J87" s="45" t="s">
        <v>63</v>
      </c>
      <c r="K87" s="45">
        <v>8</v>
      </c>
      <c r="L87" s="45">
        <v>5</v>
      </c>
      <c r="M87" s="45">
        <v>3</v>
      </c>
      <c r="N87" s="45">
        <v>15</v>
      </c>
      <c r="O87" s="45">
        <v>9</v>
      </c>
      <c r="P87" s="45">
        <v>5</v>
      </c>
      <c r="Q87" s="45">
        <v>5</v>
      </c>
      <c r="R87" s="45">
        <v>9</v>
      </c>
      <c r="T87" s="25"/>
      <c r="U87" s="25"/>
      <c r="V87" s="25"/>
      <c r="W87" s="25"/>
      <c r="AB87" s="38">
        <v>7</v>
      </c>
      <c r="AC87" s="38" t="s">
        <v>63</v>
      </c>
      <c r="AD87" s="25"/>
    </row>
    <row r="88" spans="1:30">
      <c r="B88" s="43"/>
      <c r="D88" s="38"/>
      <c r="E88" s="38"/>
      <c r="F88" s="7"/>
      <c r="G88" s="34"/>
      <c r="H88" s="34"/>
      <c r="K88" s="45"/>
      <c r="L88" s="45"/>
      <c r="M88" s="45"/>
      <c r="N88" s="45"/>
      <c r="O88" s="45"/>
      <c r="P88" s="45"/>
      <c r="Q88" s="45"/>
      <c r="R88" s="45"/>
      <c r="AB88" s="34"/>
      <c r="AC88" s="34"/>
    </row>
    <row r="89" spans="1:30">
      <c r="B89" s="43"/>
      <c r="D89" s="38"/>
      <c r="E89" s="38"/>
      <c r="F89" s="7"/>
      <c r="G89" s="34"/>
      <c r="H89" s="34"/>
      <c r="K89" s="45"/>
      <c r="L89" s="45"/>
      <c r="M89" s="45"/>
      <c r="N89" s="45"/>
      <c r="O89" s="45"/>
      <c r="P89" s="45"/>
      <c r="Q89" s="45"/>
      <c r="R89" s="45"/>
      <c r="AB89" s="34"/>
      <c r="AC89" s="34"/>
    </row>
    <row r="90" spans="1:30">
      <c r="B90" s="43"/>
      <c r="D90" s="38"/>
      <c r="E90" s="38"/>
      <c r="F90" s="7"/>
      <c r="G90" s="34"/>
      <c r="H90" s="34"/>
      <c r="K90" s="45"/>
      <c r="L90" s="45"/>
      <c r="M90" s="45"/>
      <c r="N90" s="45"/>
      <c r="O90" s="45"/>
      <c r="P90" s="45"/>
      <c r="Q90" s="45"/>
      <c r="R90" s="45"/>
      <c r="AB90" s="34"/>
      <c r="AC90" s="34"/>
    </row>
    <row r="91" spans="1:30">
      <c r="B91" s="43"/>
      <c r="D91" s="38"/>
      <c r="E91" s="38"/>
      <c r="F91" s="7"/>
      <c r="G91" s="34"/>
      <c r="H91" s="34"/>
      <c r="K91" s="45"/>
      <c r="L91" s="45"/>
      <c r="M91" s="45"/>
      <c r="N91" s="45"/>
      <c r="O91" s="45"/>
      <c r="P91" s="45"/>
      <c r="Q91" s="45"/>
      <c r="R91" s="45"/>
      <c r="AB91" s="34"/>
      <c r="AC91" s="34"/>
    </row>
    <row r="92" spans="1:30">
      <c r="B92" s="43"/>
      <c r="D92" s="38"/>
      <c r="E92" s="38"/>
      <c r="F92" s="7"/>
      <c r="G92" s="34"/>
      <c r="H92" s="34"/>
      <c r="K92" s="45"/>
      <c r="L92" s="45"/>
      <c r="M92" s="45"/>
      <c r="N92" s="45"/>
      <c r="O92" s="45"/>
      <c r="P92" s="45"/>
      <c r="Q92" s="45"/>
      <c r="R92" s="45"/>
      <c r="AB92" s="34"/>
      <c r="AC92" s="34"/>
    </row>
    <row r="93" spans="1:30">
      <c r="B93" s="43"/>
      <c r="D93" s="38"/>
      <c r="E93" s="38"/>
      <c r="F93" s="7"/>
      <c r="G93" s="34"/>
      <c r="H93" s="34"/>
      <c r="K93" s="45"/>
      <c r="L93" s="45"/>
      <c r="M93" s="45"/>
      <c r="N93" s="45"/>
      <c r="O93" s="45"/>
      <c r="P93" s="45"/>
      <c r="Q93" s="45"/>
      <c r="R93" s="45"/>
      <c r="AB93" s="34"/>
      <c r="AC93" s="34"/>
    </row>
    <row r="94" spans="1:30">
      <c r="D94" s="38"/>
      <c r="E94" s="38"/>
      <c r="F94" s="7"/>
      <c r="G94" s="34"/>
      <c r="H94" s="34"/>
      <c r="K94" s="45"/>
      <c r="L94" s="45"/>
      <c r="M94" s="45"/>
      <c r="N94" s="45"/>
      <c r="O94" s="45"/>
      <c r="P94" s="45"/>
      <c r="Q94" s="45"/>
      <c r="R94" s="45"/>
      <c r="AB94" s="34"/>
      <c r="AC94" s="34"/>
    </row>
    <row r="95" spans="1:30">
      <c r="D95" s="38"/>
      <c r="E95" s="38"/>
      <c r="F95" s="7"/>
      <c r="G95" s="34"/>
      <c r="H95" s="34"/>
      <c r="K95" s="45"/>
      <c r="L95" s="45"/>
      <c r="M95" s="45"/>
      <c r="N95" s="45"/>
      <c r="O95" s="45"/>
      <c r="P95" s="45"/>
      <c r="Q95" s="45"/>
      <c r="R95" s="45"/>
      <c r="AB95" s="34"/>
      <c r="AC95" s="34"/>
    </row>
    <row r="96" spans="1:30">
      <c r="D96" s="38"/>
      <c r="E96" s="38"/>
      <c r="F96" s="7"/>
      <c r="G96" s="34"/>
      <c r="H96" s="34"/>
      <c r="K96" s="45"/>
      <c r="L96" s="45"/>
      <c r="M96" s="45"/>
      <c r="N96" s="45"/>
      <c r="O96" s="45"/>
      <c r="P96" s="45"/>
      <c r="Q96" s="45"/>
      <c r="R96" s="45"/>
      <c r="AB96" s="34"/>
      <c r="AC96" s="34"/>
    </row>
    <row r="97" spans="1:30">
      <c r="D97" s="38"/>
      <c r="E97" s="38"/>
      <c r="F97" s="7"/>
      <c r="G97" s="34"/>
      <c r="H97" s="34"/>
      <c r="K97" s="45"/>
      <c r="L97" s="45"/>
      <c r="M97" s="45"/>
      <c r="N97" s="45"/>
      <c r="O97" s="45"/>
      <c r="P97" s="45"/>
      <c r="Q97" s="45"/>
      <c r="R97" s="45"/>
      <c r="AB97" s="34"/>
      <c r="AC97" s="34"/>
    </row>
    <row r="98" spans="1:30">
      <c r="D98" s="38"/>
      <c r="E98" s="38"/>
      <c r="F98" s="7"/>
      <c r="G98" s="34"/>
      <c r="H98" s="34"/>
      <c r="K98" s="45"/>
      <c r="L98" s="45"/>
      <c r="M98" s="45"/>
      <c r="N98" s="45"/>
      <c r="O98" s="45"/>
      <c r="P98" s="45"/>
      <c r="Q98" s="45"/>
      <c r="R98" s="45"/>
      <c r="AB98" s="34"/>
      <c r="AC98" s="34"/>
    </row>
    <row r="99" spans="1:30" s="16" customFormat="1">
      <c r="A99" s="21"/>
      <c r="B99" s="25"/>
      <c r="C99" s="25"/>
      <c r="D99" s="45"/>
      <c r="E99" s="45"/>
      <c r="F99" s="25"/>
      <c r="G99" s="45"/>
      <c r="H99" s="45"/>
      <c r="I99" s="45"/>
      <c r="J99" s="45"/>
      <c r="K99" s="25"/>
      <c r="L99" s="25"/>
      <c r="M99" s="25"/>
      <c r="N99" s="25"/>
      <c r="O99" s="25"/>
      <c r="P99" s="25"/>
      <c r="Q99" s="25"/>
      <c r="R99" s="25"/>
      <c r="T99" s="25"/>
      <c r="U99" s="25"/>
      <c r="V99" s="25"/>
      <c r="W99" s="25"/>
      <c r="X99" s="7"/>
      <c r="Y99" s="7"/>
      <c r="Z99" s="7"/>
      <c r="AA99" s="7"/>
      <c r="AB99" s="25"/>
      <c r="AC99" s="45"/>
      <c r="AD99" s="25"/>
    </row>
    <row r="100" spans="1:30" s="16" customFormat="1">
      <c r="A100" s="26"/>
      <c r="B100" s="27"/>
      <c r="C100" s="27"/>
      <c r="D100" s="54"/>
      <c r="E100" s="54"/>
      <c r="F100" s="27"/>
      <c r="G100" s="45"/>
      <c r="H100" s="45"/>
      <c r="I100" s="54"/>
      <c r="J100" s="54"/>
      <c r="K100" s="27"/>
      <c r="L100" s="27"/>
      <c r="M100" s="27"/>
      <c r="N100" s="27"/>
      <c r="O100" s="27"/>
      <c r="P100" s="27"/>
      <c r="Q100" s="27"/>
      <c r="R100" s="27"/>
      <c r="T100" s="27"/>
      <c r="U100" s="27"/>
      <c r="V100" s="27"/>
      <c r="W100" s="27"/>
      <c r="X100" s="7"/>
      <c r="Y100" s="7"/>
      <c r="Z100" s="7"/>
      <c r="AA100" s="7"/>
      <c r="AB100" s="27"/>
      <c r="AC100" s="54"/>
      <c r="AD100" s="27"/>
    </row>
    <row r="101" spans="1:30" s="16" customFormat="1">
      <c r="A101" s="21"/>
      <c r="B101" s="27"/>
      <c r="C101" s="27"/>
      <c r="D101" s="54"/>
      <c r="E101" s="54"/>
      <c r="F101" s="27"/>
      <c r="G101" s="45"/>
      <c r="H101" s="54"/>
      <c r="I101" s="54"/>
      <c r="J101" s="54"/>
      <c r="K101" s="27"/>
      <c r="L101" s="27"/>
      <c r="M101" s="27"/>
      <c r="N101" s="27"/>
      <c r="O101" s="27"/>
      <c r="P101" s="27"/>
      <c r="Q101" s="27"/>
      <c r="R101" s="27"/>
      <c r="T101" s="27"/>
      <c r="U101" s="27"/>
      <c r="V101" s="27"/>
      <c r="W101" s="27"/>
      <c r="X101" s="7"/>
      <c r="Y101" s="7"/>
      <c r="Z101" s="7"/>
      <c r="AA101" s="7"/>
      <c r="AB101" s="27"/>
      <c r="AC101" s="54"/>
      <c r="AD101" s="27"/>
    </row>
    <row r="102" spans="1:30" s="17" customFormat="1">
      <c r="A102" s="26"/>
      <c r="B102" s="27"/>
      <c r="C102" s="27"/>
      <c r="D102" s="54"/>
      <c r="E102" s="54"/>
      <c r="F102" s="27"/>
      <c r="G102" s="45"/>
      <c r="H102" s="54"/>
      <c r="I102" s="54"/>
      <c r="J102" s="54"/>
      <c r="K102" s="27"/>
      <c r="L102" s="27"/>
      <c r="M102" s="27"/>
      <c r="N102" s="27"/>
      <c r="O102" s="27"/>
      <c r="P102" s="27"/>
      <c r="Q102" s="27"/>
      <c r="R102" s="27"/>
      <c r="T102" s="27"/>
      <c r="U102" s="27"/>
      <c r="V102" s="27"/>
      <c r="W102" s="27"/>
      <c r="X102" s="25"/>
      <c r="Y102" s="25"/>
      <c r="Z102" s="25"/>
      <c r="AA102" s="25"/>
      <c r="AB102" s="27"/>
      <c r="AC102" s="54"/>
      <c r="AD102" s="27"/>
    </row>
    <row r="103" spans="1:30" s="16" customFormat="1">
      <c r="A103" s="26"/>
      <c r="B103" s="27"/>
      <c r="C103" s="27"/>
      <c r="D103" s="54"/>
      <c r="E103" s="54"/>
      <c r="F103" s="27"/>
      <c r="G103" s="45"/>
      <c r="H103" s="54"/>
      <c r="I103" s="54"/>
      <c r="J103" s="54"/>
      <c r="K103" s="27"/>
      <c r="L103" s="27"/>
      <c r="M103" s="27"/>
      <c r="N103" s="27"/>
      <c r="O103" s="27"/>
      <c r="P103" s="27"/>
      <c r="Q103" s="27"/>
      <c r="R103" s="27"/>
      <c r="T103" s="27"/>
      <c r="U103" s="27"/>
      <c r="V103" s="27"/>
      <c r="W103" s="27"/>
      <c r="X103" s="7"/>
      <c r="Y103" s="7"/>
      <c r="Z103" s="7"/>
      <c r="AA103" s="7"/>
      <c r="AB103" s="27"/>
      <c r="AC103" s="54"/>
      <c r="AD103" s="27"/>
    </row>
    <row r="104" spans="1:30" s="16" customFormat="1">
      <c r="A104" s="26"/>
      <c r="B104" s="27"/>
      <c r="C104" s="27"/>
      <c r="D104" s="54"/>
      <c r="E104" s="54"/>
      <c r="F104" s="27"/>
      <c r="G104" s="45"/>
      <c r="H104" s="54"/>
      <c r="I104" s="54"/>
      <c r="J104" s="54"/>
      <c r="K104" s="27"/>
      <c r="L104" s="27"/>
      <c r="M104" s="27"/>
      <c r="N104" s="27"/>
      <c r="O104" s="27"/>
      <c r="P104" s="27"/>
      <c r="Q104" s="27"/>
      <c r="R104" s="27"/>
      <c r="T104" s="27"/>
      <c r="U104" s="27"/>
      <c r="V104" s="27"/>
      <c r="W104" s="27"/>
      <c r="X104" s="7"/>
      <c r="Y104" s="7"/>
      <c r="Z104" s="7"/>
      <c r="AA104" s="7"/>
      <c r="AB104" s="27"/>
      <c r="AC104" s="54"/>
      <c r="AD104" s="27"/>
    </row>
    <row r="105" spans="1:30" s="16" customFormat="1">
      <c r="A105" s="21"/>
      <c r="B105" s="27"/>
      <c r="C105" s="27"/>
      <c r="D105" s="54"/>
      <c r="E105" s="54"/>
      <c r="F105" s="27"/>
      <c r="G105" s="45"/>
      <c r="H105" s="54"/>
      <c r="I105" s="54"/>
      <c r="J105" s="54"/>
      <c r="K105" s="27"/>
      <c r="L105" s="27"/>
      <c r="M105" s="27"/>
      <c r="N105" s="27"/>
      <c r="O105" s="27"/>
      <c r="P105" s="27"/>
      <c r="Q105" s="27"/>
      <c r="R105" s="27"/>
      <c r="T105" s="27"/>
      <c r="U105" s="27"/>
      <c r="V105" s="27"/>
      <c r="W105" s="27"/>
      <c r="X105" s="7"/>
      <c r="Y105" s="7"/>
      <c r="Z105" s="7"/>
      <c r="AA105" s="7"/>
      <c r="AB105" s="27"/>
      <c r="AC105" s="54"/>
      <c r="AD105" s="27"/>
    </row>
    <row r="106" spans="1:30" s="16" customFormat="1">
      <c r="A106" s="21"/>
      <c r="B106" s="27"/>
      <c r="C106" s="27"/>
      <c r="D106" s="54"/>
      <c r="E106" s="54"/>
      <c r="F106" s="27"/>
      <c r="G106" s="45"/>
      <c r="H106" s="54"/>
      <c r="I106" s="54"/>
      <c r="J106" s="54"/>
      <c r="K106" s="27"/>
      <c r="L106" s="27"/>
      <c r="M106" s="27"/>
      <c r="N106" s="27"/>
      <c r="O106" s="27"/>
      <c r="P106" s="27"/>
      <c r="Q106" s="27"/>
      <c r="R106" s="27"/>
      <c r="T106" s="27"/>
      <c r="U106" s="27"/>
      <c r="V106" s="27"/>
      <c r="W106" s="27"/>
      <c r="X106" s="7"/>
      <c r="Y106" s="7"/>
      <c r="Z106" s="7"/>
      <c r="AA106" s="7"/>
      <c r="AB106" s="27"/>
      <c r="AC106" s="54"/>
      <c r="AD106" s="27"/>
    </row>
  </sheetData>
  <autoFilter ref="C1:C13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V114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" sqref="C1:C1048576"/>
    </sheetView>
  </sheetViews>
  <sheetFormatPr defaultColWidth="8.77734375" defaultRowHeight="14.4"/>
  <cols>
    <col min="1" max="1" width="11.21875" style="3" customWidth="1"/>
    <col min="4" max="4" width="29.21875" style="4" customWidth="1"/>
    <col min="5" max="5" width="29.21875" style="15" customWidth="1"/>
    <col min="6" max="6" width="29.21875" style="58" customWidth="1"/>
    <col min="7" max="7" width="12.77734375" style="34" customWidth="1"/>
    <col min="8" max="8" width="53.44140625" customWidth="1"/>
    <col min="9" max="16" width="8.77734375" style="34"/>
    <col min="17" max="17" width="11.5546875" style="34" customWidth="1"/>
    <col min="18" max="19" width="12.77734375" style="34" customWidth="1"/>
    <col min="20" max="26" width="8.77734375" style="34"/>
    <col min="27" max="28" width="12.44140625" style="34" customWidth="1"/>
    <col min="29" max="30" width="15.77734375" style="34" customWidth="1"/>
    <col min="31" max="54" width="12.44140625" style="34" customWidth="1"/>
    <col min="55" max="55" width="16.44140625" style="34" customWidth="1"/>
    <col min="56" max="56" width="19.77734375" style="34" bestFit="1" customWidth="1"/>
    <col min="57" max="57" width="12.21875" style="34" customWidth="1"/>
    <col min="58" max="58" width="11" style="34" customWidth="1"/>
    <col min="59" max="61" width="8.77734375" style="34"/>
    <col min="62" max="62" width="11.21875" style="34" customWidth="1"/>
    <col min="63" max="63" width="14.77734375" style="34" customWidth="1"/>
    <col min="64" max="64" width="29.21875" style="34" bestFit="1" customWidth="1"/>
    <col min="65" max="71" width="8.77734375" style="34"/>
    <col min="72" max="72" width="10.5546875" style="34" bestFit="1" customWidth="1"/>
    <col min="73" max="73" width="10.5546875" style="34" customWidth="1"/>
    <col min="74" max="74" width="8.77734375" style="38"/>
    <col min="75" max="82" width="8.77734375" style="34"/>
    <col min="83" max="84" width="12.44140625" style="34" customWidth="1"/>
    <col min="85" max="93" width="8.77734375" style="34"/>
    <col min="94" max="95" width="12.5546875" style="34" customWidth="1"/>
    <col min="96" max="96" width="13" style="34" customWidth="1"/>
    <col min="97" max="107" width="8.77734375" style="34"/>
    <col min="108" max="108" width="15.21875" style="34" customWidth="1"/>
    <col min="109" max="119" width="8.77734375" style="34"/>
    <col min="120" max="120" width="22" style="34" customWidth="1"/>
    <col min="121" max="121" width="15.77734375" style="34" customWidth="1"/>
    <col min="122" max="125" width="8.77734375" style="34"/>
    <col min="126" max="127" width="12.44140625" style="34" customWidth="1"/>
    <col min="128" max="128" width="21.77734375" style="34" customWidth="1"/>
    <col min="129" max="135" width="8.77734375" style="34"/>
    <col min="136" max="136" width="15.77734375" style="34" customWidth="1"/>
    <col min="137" max="142" width="8.77734375" style="34"/>
    <col min="143" max="143" width="16.77734375" style="34" customWidth="1"/>
    <col min="144" max="144" width="21.44140625" style="34" customWidth="1"/>
    <col min="145" max="152" width="8.77734375" style="34"/>
  </cols>
  <sheetData>
    <row r="1" spans="1:152" s="9" customFormat="1" ht="21" customHeight="1">
      <c r="A1" s="10"/>
      <c r="B1" s="10"/>
      <c r="C1" s="10"/>
      <c r="D1" s="22"/>
      <c r="E1" s="11"/>
      <c r="F1" s="46"/>
      <c r="G1" s="46" t="s">
        <v>118</v>
      </c>
      <c r="H1" s="10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7"/>
      <c r="BW1" s="42"/>
      <c r="BX1" s="42"/>
      <c r="BY1" s="42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  <c r="CM1" s="42"/>
      <c r="CN1" s="42"/>
      <c r="CO1" s="42"/>
      <c r="CP1" s="42"/>
      <c r="CQ1" s="42"/>
      <c r="CR1" s="42"/>
      <c r="CS1" s="42"/>
      <c r="CT1" s="42"/>
      <c r="CU1" s="42"/>
      <c r="CV1" s="42"/>
      <c r="CW1" s="42"/>
      <c r="CX1" s="42"/>
      <c r="CY1" s="42"/>
      <c r="CZ1" s="42"/>
      <c r="DA1" s="42"/>
      <c r="DB1" s="42"/>
      <c r="DC1" s="42"/>
      <c r="DD1" s="42"/>
      <c r="DE1" s="42"/>
      <c r="DF1" s="42"/>
      <c r="DG1" s="42"/>
      <c r="DH1" s="42"/>
      <c r="DI1" s="42"/>
      <c r="DJ1" s="42"/>
      <c r="DK1" s="42"/>
      <c r="DL1" s="42"/>
      <c r="DM1" s="42"/>
      <c r="DN1" s="42"/>
      <c r="DO1" s="42"/>
      <c r="DP1" s="42"/>
      <c r="DQ1" s="42"/>
      <c r="DR1" s="42"/>
      <c r="DS1" s="42"/>
      <c r="DT1" s="42"/>
      <c r="DU1" s="42"/>
      <c r="DV1" s="42"/>
      <c r="DW1" s="42"/>
      <c r="DX1" s="42"/>
      <c r="DY1" s="42"/>
      <c r="DZ1" s="42"/>
      <c r="EA1" s="42"/>
      <c r="EB1" s="42"/>
      <c r="EC1" s="42"/>
      <c r="ED1" s="42"/>
      <c r="EE1" s="42"/>
      <c r="EF1" s="42"/>
      <c r="EG1" s="42"/>
      <c r="EH1" s="42"/>
      <c r="EI1" s="42"/>
      <c r="EJ1" s="42"/>
      <c r="EK1" s="42"/>
      <c r="EL1" s="42"/>
      <c r="EM1" s="42"/>
      <c r="EN1" s="42"/>
      <c r="EO1" s="42"/>
      <c r="EP1" s="42"/>
      <c r="EQ1" s="42"/>
      <c r="ER1" s="42"/>
      <c r="ES1" s="42"/>
      <c r="ET1" s="42"/>
      <c r="EU1" s="42"/>
      <c r="EV1" s="48"/>
    </row>
    <row r="2" spans="1:152" s="7" customFormat="1" ht="15.6">
      <c r="A2" s="6" t="s">
        <v>0</v>
      </c>
      <c r="B2" s="6" t="s">
        <v>1</v>
      </c>
      <c r="C2" s="6" t="s">
        <v>229</v>
      </c>
      <c r="D2" s="23"/>
      <c r="E2" s="12" t="s">
        <v>68</v>
      </c>
      <c r="F2" s="55"/>
      <c r="G2" s="6" t="s">
        <v>2</v>
      </c>
      <c r="H2" s="6" t="s">
        <v>3</v>
      </c>
      <c r="I2" s="6" t="s">
        <v>4</v>
      </c>
      <c r="J2" s="6">
        <v>125</v>
      </c>
      <c r="K2" s="6">
        <v>250</v>
      </c>
      <c r="L2" s="6">
        <v>500</v>
      </c>
      <c r="M2" s="6">
        <v>1000</v>
      </c>
      <c r="N2" s="6">
        <v>2000</v>
      </c>
      <c r="O2" s="6">
        <v>4000</v>
      </c>
      <c r="P2" s="6">
        <v>8000</v>
      </c>
      <c r="Q2" s="6" t="s">
        <v>131</v>
      </c>
      <c r="R2" s="6" t="s">
        <v>219</v>
      </c>
      <c r="S2" s="6" t="s">
        <v>220</v>
      </c>
      <c r="T2" s="6" t="s">
        <v>5</v>
      </c>
      <c r="U2" s="6">
        <v>125</v>
      </c>
      <c r="V2" s="6">
        <v>250</v>
      </c>
      <c r="W2" s="6">
        <v>500</v>
      </c>
      <c r="X2" s="6">
        <v>1000</v>
      </c>
      <c r="Y2" s="6">
        <v>2000</v>
      </c>
      <c r="Z2" s="6">
        <v>4000</v>
      </c>
      <c r="AA2" s="6">
        <v>8000</v>
      </c>
      <c r="AB2" s="6" t="s">
        <v>131</v>
      </c>
      <c r="AC2" s="6" t="s">
        <v>221</v>
      </c>
      <c r="AD2" s="6" t="s">
        <v>220</v>
      </c>
      <c r="AE2" s="6" t="s">
        <v>64</v>
      </c>
      <c r="AF2" s="6">
        <v>20</v>
      </c>
      <c r="AG2" s="6">
        <v>30</v>
      </c>
      <c r="AH2" s="6">
        <v>40</v>
      </c>
      <c r="AI2" s="6">
        <v>50</v>
      </c>
      <c r="AJ2" s="6">
        <v>60</v>
      </c>
      <c r="AK2" s="6">
        <v>70</v>
      </c>
      <c r="AL2" s="6">
        <v>80</v>
      </c>
      <c r="AM2" s="6">
        <v>90</v>
      </c>
      <c r="AN2" s="6">
        <v>100</v>
      </c>
      <c r="AO2" s="6" t="s">
        <v>194</v>
      </c>
      <c r="AP2" s="6" t="s">
        <v>195</v>
      </c>
      <c r="AQ2" s="6" t="s">
        <v>65</v>
      </c>
      <c r="AR2" s="6">
        <v>20</v>
      </c>
      <c r="AS2" s="6">
        <v>30</v>
      </c>
      <c r="AT2" s="6">
        <v>40</v>
      </c>
      <c r="AU2" s="6">
        <v>50</v>
      </c>
      <c r="AV2" s="6">
        <v>60</v>
      </c>
      <c r="AW2" s="6">
        <v>70</v>
      </c>
      <c r="AX2" s="6">
        <v>80</v>
      </c>
      <c r="AY2" s="6">
        <v>90</v>
      </c>
      <c r="AZ2" s="6">
        <v>100</v>
      </c>
      <c r="BA2" s="6" t="s">
        <v>194</v>
      </c>
      <c r="BB2" s="6" t="s">
        <v>196</v>
      </c>
      <c r="BC2" s="6" t="s">
        <v>6</v>
      </c>
      <c r="BD2" s="6" t="s">
        <v>114</v>
      </c>
      <c r="BE2" s="6">
        <v>250</v>
      </c>
      <c r="BF2" s="6">
        <v>500</v>
      </c>
      <c r="BG2" s="6">
        <v>1000</v>
      </c>
      <c r="BH2" s="6">
        <v>2000</v>
      </c>
      <c r="BI2" s="6">
        <v>4000</v>
      </c>
      <c r="BJ2" s="6" t="s">
        <v>130</v>
      </c>
      <c r="BK2" s="6" t="s">
        <v>197</v>
      </c>
      <c r="BL2" s="6" t="s">
        <v>115</v>
      </c>
      <c r="BM2" s="6">
        <v>30</v>
      </c>
      <c r="BN2" s="6">
        <v>40</v>
      </c>
      <c r="BO2" s="6">
        <v>50</v>
      </c>
      <c r="BP2" s="6">
        <v>60</v>
      </c>
      <c r="BQ2" s="6">
        <v>70</v>
      </c>
      <c r="BR2" s="6">
        <v>80</v>
      </c>
      <c r="BS2" s="6" t="s">
        <v>194</v>
      </c>
      <c r="BT2" s="6" t="s">
        <v>195</v>
      </c>
      <c r="BU2" s="6"/>
      <c r="BV2" s="6" t="s">
        <v>4</v>
      </c>
      <c r="BW2" s="6">
        <v>125</v>
      </c>
      <c r="BX2" s="6">
        <v>250</v>
      </c>
      <c r="BY2" s="6">
        <v>500</v>
      </c>
      <c r="BZ2" s="6">
        <v>1000</v>
      </c>
      <c r="CA2" s="6">
        <v>2000</v>
      </c>
      <c r="CB2" s="6">
        <v>4000</v>
      </c>
      <c r="CC2" s="6">
        <v>8000</v>
      </c>
      <c r="CD2" s="6" t="s">
        <v>131</v>
      </c>
      <c r="CE2" s="6" t="s">
        <v>198</v>
      </c>
      <c r="CF2" s="6" t="s">
        <v>223</v>
      </c>
      <c r="CG2" s="6" t="s">
        <v>5</v>
      </c>
      <c r="CH2" s="6">
        <v>125</v>
      </c>
      <c r="CI2" s="6">
        <v>250</v>
      </c>
      <c r="CJ2" s="6">
        <v>500</v>
      </c>
      <c r="CK2" s="6">
        <v>1000</v>
      </c>
      <c r="CL2" s="6">
        <v>2000</v>
      </c>
      <c r="CM2" s="6">
        <v>4000</v>
      </c>
      <c r="CN2" s="6">
        <v>8000</v>
      </c>
      <c r="CO2" s="6" t="s">
        <v>131</v>
      </c>
      <c r="CP2" s="6" t="s">
        <v>197</v>
      </c>
      <c r="CQ2" s="6" t="s">
        <v>222</v>
      </c>
      <c r="CR2" s="6" t="s">
        <v>64</v>
      </c>
      <c r="CS2" s="6">
        <v>20</v>
      </c>
      <c r="CT2" s="6">
        <v>30</v>
      </c>
      <c r="CU2" s="6">
        <v>40</v>
      </c>
      <c r="CV2" s="6">
        <v>50</v>
      </c>
      <c r="CW2" s="6">
        <v>60</v>
      </c>
      <c r="CX2" s="6">
        <v>70</v>
      </c>
      <c r="CY2" s="6">
        <v>80</v>
      </c>
      <c r="CZ2" s="6">
        <v>90</v>
      </c>
      <c r="DA2" s="6">
        <v>100</v>
      </c>
      <c r="DB2" s="6" t="s">
        <v>194</v>
      </c>
      <c r="DC2" s="6" t="s">
        <v>195</v>
      </c>
      <c r="DD2" s="6" t="s">
        <v>65</v>
      </c>
      <c r="DE2" s="6">
        <v>20</v>
      </c>
      <c r="DF2" s="6">
        <v>30</v>
      </c>
      <c r="DG2" s="6">
        <v>40</v>
      </c>
      <c r="DH2" s="6">
        <v>50</v>
      </c>
      <c r="DI2" s="6">
        <v>60</v>
      </c>
      <c r="DJ2" s="6">
        <v>70</v>
      </c>
      <c r="DK2" s="6">
        <v>80</v>
      </c>
      <c r="DL2" s="6">
        <v>90</v>
      </c>
      <c r="DM2" s="6">
        <v>100</v>
      </c>
      <c r="DN2" s="6" t="s">
        <v>194</v>
      </c>
      <c r="DO2" s="6" t="s">
        <v>195</v>
      </c>
      <c r="DP2" s="6" t="s">
        <v>128</v>
      </c>
      <c r="DQ2" s="6" t="s">
        <v>114</v>
      </c>
      <c r="DR2" s="6">
        <v>250</v>
      </c>
      <c r="DS2" s="6">
        <v>500</v>
      </c>
      <c r="DT2" s="6">
        <v>1000</v>
      </c>
      <c r="DU2" s="6">
        <v>2000</v>
      </c>
      <c r="DV2" s="6">
        <v>4000</v>
      </c>
      <c r="DW2" s="6" t="s">
        <v>216</v>
      </c>
      <c r="DX2" s="6" t="s">
        <v>115</v>
      </c>
      <c r="DY2" s="6">
        <v>30</v>
      </c>
      <c r="DZ2" s="6">
        <v>40</v>
      </c>
      <c r="EA2" s="6">
        <v>50</v>
      </c>
      <c r="EB2" s="6">
        <v>60</v>
      </c>
      <c r="EC2" s="6">
        <v>70</v>
      </c>
      <c r="ED2" s="6">
        <v>80</v>
      </c>
      <c r="EE2" s="66" t="s">
        <v>194</v>
      </c>
      <c r="EF2" s="6" t="s">
        <v>116</v>
      </c>
      <c r="EG2" s="6">
        <v>250</v>
      </c>
      <c r="EH2" s="6">
        <v>500</v>
      </c>
      <c r="EI2" s="6">
        <v>1000</v>
      </c>
      <c r="EJ2" s="6">
        <v>2000</v>
      </c>
      <c r="EK2" s="6">
        <v>4000</v>
      </c>
      <c r="EL2" s="6" t="s">
        <v>131</v>
      </c>
      <c r="EM2" s="6" t="s">
        <v>197</v>
      </c>
      <c r="EN2" s="6" t="s">
        <v>117</v>
      </c>
      <c r="EO2" s="6">
        <v>30</v>
      </c>
      <c r="EP2" s="6">
        <v>40</v>
      </c>
      <c r="EQ2" s="6">
        <v>50</v>
      </c>
      <c r="ER2" s="6">
        <v>60</v>
      </c>
      <c r="ES2" s="6">
        <v>70</v>
      </c>
      <c r="ET2" s="6">
        <v>80</v>
      </c>
      <c r="EU2" s="38" t="s">
        <v>194</v>
      </c>
      <c r="EV2" s="38" t="s">
        <v>195</v>
      </c>
    </row>
    <row r="3" spans="1:152" s="7" customFormat="1">
      <c r="A3" s="5">
        <v>1</v>
      </c>
      <c r="B3" s="7" t="s">
        <v>61</v>
      </c>
      <c r="C3" s="7" t="s">
        <v>228</v>
      </c>
      <c r="D3" s="7" t="s">
        <v>217</v>
      </c>
      <c r="E3" s="13" t="s">
        <v>70</v>
      </c>
      <c r="F3" s="56"/>
      <c r="G3" s="38" t="s">
        <v>217</v>
      </c>
      <c r="H3" s="7" t="s">
        <v>62</v>
      </c>
      <c r="I3" s="38"/>
      <c r="J3" s="38">
        <v>65</v>
      </c>
      <c r="K3" s="38">
        <v>50</v>
      </c>
      <c r="L3" s="38">
        <v>40</v>
      </c>
      <c r="M3" s="38">
        <v>65</v>
      </c>
      <c r="N3" s="38">
        <v>65</v>
      </c>
      <c r="O3" s="38">
        <v>70</v>
      </c>
      <c r="P3" s="38">
        <v>95</v>
      </c>
      <c r="Q3" s="50">
        <f t="shared" ref="Q3:Q34" si="0">AVERAGE(J3:P3)</f>
        <v>64.285714285714292</v>
      </c>
      <c r="R3" s="38">
        <f t="shared" ref="R3:R34" si="1">AVERAGE(L3:O3)</f>
        <v>60</v>
      </c>
      <c r="S3" s="49">
        <f>AVERAGE(L3,M3,N3)</f>
        <v>56.666666666666664</v>
      </c>
      <c r="T3" s="38"/>
      <c r="U3" s="38">
        <v>55</v>
      </c>
      <c r="V3" s="38">
        <v>50</v>
      </c>
      <c r="W3" s="38">
        <v>45</v>
      </c>
      <c r="X3" s="38">
        <v>45</v>
      </c>
      <c r="Y3" s="38">
        <v>50</v>
      </c>
      <c r="Z3" s="38">
        <v>80</v>
      </c>
      <c r="AA3" s="38">
        <v>95</v>
      </c>
      <c r="AB3" s="50">
        <f t="shared" ref="AB3:AB34" si="2">AVERAGE(U3:AA3)</f>
        <v>60</v>
      </c>
      <c r="AC3" s="38">
        <f t="shared" ref="AC3:AC34" si="3">AVERAGE(W3:Z3)</f>
        <v>55</v>
      </c>
      <c r="AD3" s="49">
        <f>AVERAGE(W3,X3,Y3)</f>
        <v>46.666666666666664</v>
      </c>
      <c r="AE3" s="38"/>
      <c r="AF3" s="38">
        <v>0</v>
      </c>
      <c r="AG3" s="38">
        <v>0</v>
      </c>
      <c r="AH3" s="38">
        <v>0</v>
      </c>
      <c r="AI3" s="38">
        <v>0</v>
      </c>
      <c r="AJ3" s="38">
        <v>0</v>
      </c>
      <c r="AK3" s="38">
        <v>40</v>
      </c>
      <c r="AL3" s="38">
        <v>60</v>
      </c>
      <c r="AM3" s="38">
        <v>30</v>
      </c>
      <c r="AN3" s="38">
        <v>0</v>
      </c>
      <c r="AO3" s="38">
        <v>75</v>
      </c>
      <c r="AP3" s="38">
        <v>80</v>
      </c>
      <c r="AQ3" s="38"/>
      <c r="AR3" s="38">
        <v>0</v>
      </c>
      <c r="AS3" s="38">
        <v>0</v>
      </c>
      <c r="AT3" s="38">
        <v>0</v>
      </c>
      <c r="AU3" s="38">
        <v>0</v>
      </c>
      <c r="AV3" s="38">
        <v>0</v>
      </c>
      <c r="AW3" s="38">
        <v>50</v>
      </c>
      <c r="AX3" s="38">
        <v>70</v>
      </c>
      <c r="AY3" s="38">
        <v>50</v>
      </c>
      <c r="AZ3" s="38"/>
      <c r="BA3" s="38">
        <v>70</v>
      </c>
      <c r="BB3" s="38">
        <v>80</v>
      </c>
      <c r="BC3" s="38" t="s">
        <v>63</v>
      </c>
      <c r="BD3" s="38"/>
      <c r="BE3" s="38">
        <v>50</v>
      </c>
      <c r="BF3" s="38">
        <v>60</v>
      </c>
      <c r="BG3" s="38">
        <v>60</v>
      </c>
      <c r="BH3" s="38">
        <v>70</v>
      </c>
      <c r="BI3" s="38">
        <v>95</v>
      </c>
      <c r="BJ3" s="38">
        <f t="shared" ref="BJ3:BJ46" si="4">AVERAGE(BE3:BI3)</f>
        <v>67</v>
      </c>
      <c r="BK3" s="38">
        <f t="shared" ref="BK3:BK46" si="5">AVERAGE(BF3:BI3)</f>
        <v>71.25</v>
      </c>
      <c r="BL3" s="38"/>
      <c r="BM3" s="38">
        <v>0</v>
      </c>
      <c r="BN3" s="38">
        <v>0</v>
      </c>
      <c r="BO3" s="38">
        <v>0</v>
      </c>
      <c r="BP3" s="38">
        <v>40</v>
      </c>
      <c r="BQ3" s="38">
        <v>80</v>
      </c>
      <c r="BR3" s="38">
        <v>70</v>
      </c>
      <c r="BS3" s="38">
        <v>65</v>
      </c>
      <c r="BT3" s="38">
        <v>70</v>
      </c>
      <c r="BU3" s="38"/>
      <c r="BV3" s="38" t="s">
        <v>63</v>
      </c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 t="s">
        <v>63</v>
      </c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 t="s">
        <v>63</v>
      </c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 t="s">
        <v>63</v>
      </c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 t="s">
        <v>63</v>
      </c>
      <c r="DQ3" s="38" t="s">
        <v>63</v>
      </c>
      <c r="DR3" s="38"/>
      <c r="DS3" s="38"/>
      <c r="DT3" s="38"/>
      <c r="DU3" s="38"/>
      <c r="DV3" s="38"/>
      <c r="DW3" s="38"/>
      <c r="DX3" s="38" t="s">
        <v>63</v>
      </c>
      <c r="DY3" s="38"/>
      <c r="DZ3" s="38"/>
      <c r="EA3" s="38"/>
      <c r="EB3" s="38"/>
      <c r="EC3" s="38"/>
      <c r="ED3" s="38"/>
      <c r="EE3" s="38"/>
      <c r="EF3" s="38" t="s">
        <v>63</v>
      </c>
      <c r="EG3" s="38"/>
      <c r="EH3" s="38"/>
      <c r="EI3" s="38"/>
      <c r="EJ3" s="38"/>
      <c r="EK3" s="38"/>
      <c r="EL3" s="38" t="e">
        <f t="shared" ref="EL3:EL10" si="6">AVERAGE(EG3:EK3)</f>
        <v>#DIV/0!</v>
      </c>
      <c r="EM3" s="38" t="e">
        <f t="shared" ref="EM3:EM10" si="7">AVERAGE(EH3:EK3)</f>
        <v>#DIV/0!</v>
      </c>
      <c r="EN3" s="38" t="s">
        <v>63</v>
      </c>
      <c r="EO3" s="38"/>
      <c r="EP3" s="38"/>
      <c r="EQ3" s="38"/>
      <c r="ER3" s="38"/>
      <c r="ES3" s="38"/>
      <c r="ET3" s="38"/>
      <c r="EU3" s="38"/>
      <c r="EV3" s="38"/>
    </row>
    <row r="4" spans="1:152" s="7" customFormat="1">
      <c r="A4" s="5">
        <v>2</v>
      </c>
      <c r="B4" s="7" t="s">
        <v>61</v>
      </c>
      <c r="C4" s="7" t="s">
        <v>231</v>
      </c>
      <c r="D4" s="27" t="s">
        <v>218</v>
      </c>
      <c r="E4" s="13" t="s">
        <v>71</v>
      </c>
      <c r="F4" s="56" t="s">
        <v>79</v>
      </c>
      <c r="G4" s="38" t="s">
        <v>79</v>
      </c>
      <c r="H4" s="7" t="s">
        <v>66</v>
      </c>
      <c r="I4" s="38"/>
      <c r="J4" s="38">
        <v>70</v>
      </c>
      <c r="K4" s="38">
        <v>70</v>
      </c>
      <c r="L4" s="38">
        <v>65</v>
      </c>
      <c r="M4" s="38">
        <v>70</v>
      </c>
      <c r="N4" s="38">
        <v>85</v>
      </c>
      <c r="O4" s="38">
        <v>95</v>
      </c>
      <c r="P4" s="38">
        <v>110</v>
      </c>
      <c r="Q4" s="50">
        <f t="shared" si="0"/>
        <v>80.714285714285708</v>
      </c>
      <c r="R4" s="38">
        <f t="shared" si="1"/>
        <v>78.75</v>
      </c>
      <c r="S4" s="49">
        <f t="shared" ref="S4:S67" si="8">AVERAGE(L4,M4,N4)</f>
        <v>73.333333333333329</v>
      </c>
      <c r="T4" s="38"/>
      <c r="U4" s="38">
        <v>70</v>
      </c>
      <c r="V4" s="38">
        <v>65</v>
      </c>
      <c r="W4" s="38">
        <v>60</v>
      </c>
      <c r="X4" s="38">
        <v>55</v>
      </c>
      <c r="Y4" s="38">
        <v>80</v>
      </c>
      <c r="Z4" s="38">
        <v>95</v>
      </c>
      <c r="AA4" s="38">
        <v>130</v>
      </c>
      <c r="AB4" s="50">
        <f t="shared" si="2"/>
        <v>79.285714285714292</v>
      </c>
      <c r="AC4" s="38">
        <f t="shared" si="3"/>
        <v>72.5</v>
      </c>
      <c r="AD4" s="49">
        <f t="shared" ref="AD4:AD67" si="9">AVERAGE(W4,X4,Y4)</f>
        <v>65</v>
      </c>
      <c r="AE4" s="38"/>
      <c r="AF4" s="38">
        <v>0</v>
      </c>
      <c r="AG4" s="38">
        <v>0</v>
      </c>
      <c r="AH4" s="38">
        <v>0</v>
      </c>
      <c r="AI4" s="38">
        <v>0</v>
      </c>
      <c r="AJ4" s="38">
        <v>0</v>
      </c>
      <c r="AK4" s="38">
        <v>20</v>
      </c>
      <c r="AL4" s="38">
        <v>30</v>
      </c>
      <c r="AM4" s="38">
        <v>20</v>
      </c>
      <c r="AN4" s="38">
        <v>10</v>
      </c>
      <c r="AO4" s="38"/>
      <c r="AP4" s="38">
        <v>80</v>
      </c>
      <c r="AQ4" s="38"/>
      <c r="AR4" s="38">
        <v>0</v>
      </c>
      <c r="AS4" s="38">
        <v>0</v>
      </c>
      <c r="AT4" s="38">
        <v>0</v>
      </c>
      <c r="AU4" s="38">
        <v>0</v>
      </c>
      <c r="AV4" s="38">
        <v>0</v>
      </c>
      <c r="AW4" s="38">
        <v>10</v>
      </c>
      <c r="AX4" s="38">
        <v>20</v>
      </c>
      <c r="AY4" s="38">
        <v>10</v>
      </c>
      <c r="AZ4" s="38">
        <v>0</v>
      </c>
      <c r="BA4" s="38" t="s">
        <v>203</v>
      </c>
      <c r="BB4" s="38">
        <v>20</v>
      </c>
      <c r="BC4" s="38">
        <v>12.5</v>
      </c>
      <c r="BD4" s="38"/>
      <c r="BE4" s="38">
        <v>60</v>
      </c>
      <c r="BF4" s="38">
        <v>65</v>
      </c>
      <c r="BG4" s="38">
        <v>75</v>
      </c>
      <c r="BH4" s="38">
        <v>80</v>
      </c>
      <c r="BI4" s="38">
        <v>95</v>
      </c>
      <c r="BJ4" s="38">
        <f t="shared" si="4"/>
        <v>75</v>
      </c>
      <c r="BK4" s="38">
        <f t="shared" si="5"/>
        <v>78.75</v>
      </c>
      <c r="BL4" s="38"/>
      <c r="BM4" s="38">
        <v>0</v>
      </c>
      <c r="BN4" s="38">
        <v>0</v>
      </c>
      <c r="BO4" s="38">
        <v>0</v>
      </c>
      <c r="BP4" s="38">
        <v>10</v>
      </c>
      <c r="BQ4" s="38">
        <v>60</v>
      </c>
      <c r="BR4" s="38">
        <v>70</v>
      </c>
      <c r="BS4" s="38">
        <v>65</v>
      </c>
      <c r="BT4" s="38">
        <v>80</v>
      </c>
      <c r="BU4" s="38"/>
      <c r="BV4" s="38"/>
      <c r="BW4" s="38">
        <v>35</v>
      </c>
      <c r="BX4" s="38">
        <v>40</v>
      </c>
      <c r="BY4" s="38">
        <v>45</v>
      </c>
      <c r="BZ4" s="38">
        <v>60</v>
      </c>
      <c r="CA4" s="38">
        <v>60</v>
      </c>
      <c r="CB4" s="38">
        <v>85</v>
      </c>
      <c r="CC4" s="38">
        <v>85</v>
      </c>
      <c r="CD4" s="38">
        <f>AVERAGE(BW4:CC4)</f>
        <v>58.571428571428569</v>
      </c>
      <c r="CE4" s="38">
        <f>AVERAGE(BY4:CB4)</f>
        <v>62.5</v>
      </c>
      <c r="CF4" s="38">
        <f>AVERAGE(BY4,BZ4,CA4)</f>
        <v>55</v>
      </c>
      <c r="CG4" s="38"/>
      <c r="CH4" s="38">
        <v>50</v>
      </c>
      <c r="CI4" s="38">
        <v>50</v>
      </c>
      <c r="CJ4" s="38">
        <v>45</v>
      </c>
      <c r="CK4" s="38">
        <v>50</v>
      </c>
      <c r="CL4" s="38">
        <v>65</v>
      </c>
      <c r="CM4" s="38">
        <v>85</v>
      </c>
      <c r="CN4" s="38">
        <v>85</v>
      </c>
      <c r="CO4" s="50">
        <f>AVERAGE(CH4:CN4)</f>
        <v>61.428571428571431</v>
      </c>
      <c r="CP4" s="38">
        <f>AVERAGE(CJ4:CM4)</f>
        <v>61.25</v>
      </c>
      <c r="CQ4" s="49">
        <f>AVERAGE(CJ4,CK4,CL4)</f>
        <v>53.333333333333336</v>
      </c>
      <c r="CR4" s="38"/>
      <c r="CS4" s="38">
        <v>0</v>
      </c>
      <c r="CT4" s="38">
        <v>0</v>
      </c>
      <c r="CU4" s="38">
        <v>0</v>
      </c>
      <c r="CV4" s="38">
        <v>0</v>
      </c>
      <c r="CW4" s="38">
        <v>60</v>
      </c>
      <c r="CX4" s="38">
        <v>100</v>
      </c>
      <c r="CY4" s="38">
        <v>80</v>
      </c>
      <c r="CZ4" s="38">
        <v>60</v>
      </c>
      <c r="DA4" s="38">
        <v>50</v>
      </c>
      <c r="DB4" s="38">
        <v>55</v>
      </c>
      <c r="DC4" s="38">
        <v>70</v>
      </c>
      <c r="DD4" s="38"/>
      <c r="DE4" s="38">
        <v>0</v>
      </c>
      <c r="DF4" s="38">
        <v>0</v>
      </c>
      <c r="DG4" s="38">
        <v>0</v>
      </c>
      <c r="DH4" s="38">
        <v>0</v>
      </c>
      <c r="DI4" s="38">
        <v>0</v>
      </c>
      <c r="DJ4" s="38">
        <v>50</v>
      </c>
      <c r="DK4" s="38">
        <v>80</v>
      </c>
      <c r="DL4" s="38">
        <v>60</v>
      </c>
      <c r="DM4" s="38">
        <v>50</v>
      </c>
      <c r="DN4" s="38">
        <v>70</v>
      </c>
      <c r="DO4" s="38">
        <v>80</v>
      </c>
      <c r="DP4" s="38">
        <v>1.7</v>
      </c>
      <c r="DQ4" s="38" t="s">
        <v>63</v>
      </c>
      <c r="DR4" s="38"/>
      <c r="DS4" s="38"/>
      <c r="DT4" s="38"/>
      <c r="DU4" s="38"/>
      <c r="DV4" s="38"/>
      <c r="DW4" s="38"/>
      <c r="DX4" s="38" t="s">
        <v>63</v>
      </c>
      <c r="DY4" s="38"/>
      <c r="DZ4" s="38"/>
      <c r="EA4" s="38"/>
      <c r="EB4" s="38"/>
      <c r="EC4" s="38"/>
      <c r="ED4" s="38"/>
      <c r="EE4" s="38"/>
      <c r="EF4" s="38" t="s">
        <v>63</v>
      </c>
      <c r="EG4" s="38">
        <v>30</v>
      </c>
      <c r="EH4" s="38">
        <v>30</v>
      </c>
      <c r="EI4" s="38">
        <v>40</v>
      </c>
      <c r="EJ4" s="38">
        <v>40</v>
      </c>
      <c r="EK4" s="38">
        <v>70</v>
      </c>
      <c r="EL4" s="38">
        <f t="shared" si="6"/>
        <v>42</v>
      </c>
      <c r="EM4" s="38">
        <f t="shared" si="7"/>
        <v>45</v>
      </c>
      <c r="EN4" s="38" t="s">
        <v>63</v>
      </c>
      <c r="EO4" s="38"/>
      <c r="EP4" s="38"/>
      <c r="EQ4" s="38"/>
      <c r="ER4" s="38"/>
      <c r="ES4" s="38"/>
      <c r="ET4" s="38"/>
      <c r="EU4" s="38">
        <v>40</v>
      </c>
      <c r="EV4" s="38"/>
    </row>
    <row r="5" spans="1:152" s="7" customFormat="1">
      <c r="A5" s="5">
        <v>3</v>
      </c>
      <c r="B5" s="7" t="s">
        <v>67</v>
      </c>
      <c r="C5" s="7" t="s">
        <v>230</v>
      </c>
      <c r="D5" s="27" t="s">
        <v>218</v>
      </c>
      <c r="E5" s="13" t="s">
        <v>70</v>
      </c>
      <c r="F5" s="56"/>
      <c r="G5" s="38" t="s">
        <v>70</v>
      </c>
      <c r="H5" s="7" t="s">
        <v>69</v>
      </c>
      <c r="I5" s="38"/>
      <c r="J5" s="38">
        <v>50</v>
      </c>
      <c r="K5" s="38">
        <v>50</v>
      </c>
      <c r="L5" s="38">
        <v>50</v>
      </c>
      <c r="M5" s="38">
        <v>55</v>
      </c>
      <c r="N5" s="38">
        <v>70</v>
      </c>
      <c r="O5" s="38">
        <v>90</v>
      </c>
      <c r="P5" s="38">
        <v>130</v>
      </c>
      <c r="Q5" s="50">
        <f t="shared" si="0"/>
        <v>70.714285714285708</v>
      </c>
      <c r="R5" s="38">
        <f t="shared" si="1"/>
        <v>66.25</v>
      </c>
      <c r="S5" s="49">
        <f t="shared" si="8"/>
        <v>58.333333333333336</v>
      </c>
      <c r="T5" s="38"/>
      <c r="U5" s="38">
        <v>50</v>
      </c>
      <c r="V5" s="38">
        <v>55</v>
      </c>
      <c r="W5" s="38">
        <v>50</v>
      </c>
      <c r="X5" s="38">
        <v>55</v>
      </c>
      <c r="Y5" s="38">
        <v>70</v>
      </c>
      <c r="Z5" s="38">
        <v>90</v>
      </c>
      <c r="AA5" s="38">
        <v>130</v>
      </c>
      <c r="AB5" s="50">
        <f t="shared" si="2"/>
        <v>71.428571428571431</v>
      </c>
      <c r="AC5" s="38">
        <f t="shared" si="3"/>
        <v>66.25</v>
      </c>
      <c r="AD5" s="49">
        <f t="shared" si="9"/>
        <v>58.333333333333336</v>
      </c>
      <c r="AE5" s="38"/>
      <c r="AF5" s="38">
        <v>0</v>
      </c>
      <c r="AG5" s="38">
        <v>0</v>
      </c>
      <c r="AH5" s="38">
        <v>0</v>
      </c>
      <c r="AI5" s="38">
        <v>0</v>
      </c>
      <c r="AJ5" s="38">
        <v>10</v>
      </c>
      <c r="AK5" s="38">
        <v>50</v>
      </c>
      <c r="AL5" s="38">
        <v>20</v>
      </c>
      <c r="AM5" s="38">
        <v>0</v>
      </c>
      <c r="AN5" s="38">
        <v>0</v>
      </c>
      <c r="AO5" s="38">
        <v>70</v>
      </c>
      <c r="AP5" s="38">
        <v>70</v>
      </c>
      <c r="AQ5" s="38"/>
      <c r="AR5" s="38">
        <v>0</v>
      </c>
      <c r="AS5" s="38">
        <v>0</v>
      </c>
      <c r="AT5" s="38">
        <v>0</v>
      </c>
      <c r="AU5" s="38">
        <v>0</v>
      </c>
      <c r="AV5" s="38">
        <v>0</v>
      </c>
      <c r="AW5" s="38">
        <v>50</v>
      </c>
      <c r="AX5" s="38">
        <v>40</v>
      </c>
      <c r="AY5" s="38">
        <v>0</v>
      </c>
      <c r="AZ5" s="38">
        <v>0</v>
      </c>
      <c r="BA5" s="38">
        <v>70</v>
      </c>
      <c r="BB5" s="38">
        <v>70</v>
      </c>
      <c r="BC5" s="38">
        <v>7.9</v>
      </c>
      <c r="BD5" s="38"/>
      <c r="BE5" s="38">
        <v>50</v>
      </c>
      <c r="BF5" s="38">
        <v>60</v>
      </c>
      <c r="BG5" s="38">
        <v>55</v>
      </c>
      <c r="BH5" s="38">
        <v>70</v>
      </c>
      <c r="BI5" s="38">
        <v>90</v>
      </c>
      <c r="BJ5" s="38">
        <f t="shared" si="4"/>
        <v>65</v>
      </c>
      <c r="BK5" s="38">
        <f t="shared" si="5"/>
        <v>68.75</v>
      </c>
      <c r="BL5" s="38"/>
      <c r="BM5" s="38">
        <v>0</v>
      </c>
      <c r="BN5" s="38">
        <v>0</v>
      </c>
      <c r="BO5" s="38">
        <v>0</v>
      </c>
      <c r="BP5" s="38">
        <v>60</v>
      </c>
      <c r="BQ5" s="38">
        <v>90</v>
      </c>
      <c r="BR5" s="38">
        <v>90</v>
      </c>
      <c r="BS5" s="38">
        <v>55</v>
      </c>
      <c r="BT5" s="38">
        <v>70</v>
      </c>
      <c r="BU5" s="38"/>
      <c r="BV5" s="38"/>
      <c r="BW5" s="38">
        <v>55</v>
      </c>
      <c r="BX5" s="38">
        <v>55</v>
      </c>
      <c r="BY5" s="38">
        <v>60</v>
      </c>
      <c r="BZ5" s="38">
        <v>60</v>
      </c>
      <c r="CA5" s="38">
        <v>80</v>
      </c>
      <c r="CB5" s="38">
        <v>100</v>
      </c>
      <c r="CC5" s="38">
        <v>120</v>
      </c>
      <c r="CD5" s="38">
        <f>AVERAGE(BW5:CC5)</f>
        <v>75.714285714285708</v>
      </c>
      <c r="CE5" s="38">
        <f>AVERAGE(BY5:CB5)</f>
        <v>75</v>
      </c>
      <c r="CF5" s="49">
        <f t="shared" ref="CF5:CF62" si="10">AVERAGE(BY5,BZ5,CA5)</f>
        <v>66.666666666666671</v>
      </c>
      <c r="CG5" s="38"/>
      <c r="CH5" s="38">
        <v>50</v>
      </c>
      <c r="CI5" s="38">
        <v>50</v>
      </c>
      <c r="CJ5" s="38">
        <v>50</v>
      </c>
      <c r="CK5" s="38">
        <v>60</v>
      </c>
      <c r="CL5" s="38">
        <v>80</v>
      </c>
      <c r="CM5" s="38">
        <v>100</v>
      </c>
      <c r="CN5" s="38">
        <v>120</v>
      </c>
      <c r="CO5" s="50">
        <f>AVERAGE(CH5:CN5)</f>
        <v>72.857142857142861</v>
      </c>
      <c r="CP5" s="38">
        <f>AVERAGE(CJ5:CM5)</f>
        <v>72.5</v>
      </c>
      <c r="CQ5" s="49">
        <f t="shared" ref="CQ5:CQ62" si="11">AVERAGE(CJ5,CK5,CL5)</f>
        <v>63.333333333333336</v>
      </c>
      <c r="CR5" s="38"/>
      <c r="CS5" s="38">
        <v>0</v>
      </c>
      <c r="CT5" s="38">
        <v>0</v>
      </c>
      <c r="CU5" s="38">
        <v>0</v>
      </c>
      <c r="CV5" s="38">
        <v>0</v>
      </c>
      <c r="CW5" s="38">
        <v>10</v>
      </c>
      <c r="CX5" s="38">
        <v>50</v>
      </c>
      <c r="CY5" s="38">
        <v>20</v>
      </c>
      <c r="CZ5" s="38">
        <v>0</v>
      </c>
      <c r="DA5" s="38">
        <v>0</v>
      </c>
      <c r="DB5" s="38">
        <v>70</v>
      </c>
      <c r="DC5" s="38">
        <v>70</v>
      </c>
      <c r="DD5" s="38"/>
      <c r="DE5" s="38">
        <v>0</v>
      </c>
      <c r="DF5" s="38">
        <v>0</v>
      </c>
      <c r="DG5" s="38">
        <v>0</v>
      </c>
      <c r="DH5" s="38">
        <v>0</v>
      </c>
      <c r="DI5" s="38">
        <v>0</v>
      </c>
      <c r="DJ5" s="38">
        <v>50</v>
      </c>
      <c r="DK5" s="38">
        <v>30</v>
      </c>
      <c r="DL5" s="38">
        <v>0</v>
      </c>
      <c r="DM5" s="38">
        <v>0</v>
      </c>
      <c r="DN5" s="38">
        <v>70</v>
      </c>
      <c r="DO5" s="38">
        <v>70</v>
      </c>
      <c r="DP5" s="38">
        <v>6.1</v>
      </c>
      <c r="DQ5" s="38" t="s">
        <v>63</v>
      </c>
      <c r="DR5" s="38"/>
      <c r="DS5" s="38"/>
      <c r="DT5" s="38"/>
      <c r="DU5" s="38"/>
      <c r="DV5" s="38"/>
      <c r="DW5" s="38"/>
      <c r="DX5" s="38" t="s">
        <v>63</v>
      </c>
      <c r="DY5" s="38"/>
      <c r="DZ5" s="38"/>
      <c r="EA5" s="38"/>
      <c r="EB5" s="38"/>
      <c r="EC5" s="38"/>
      <c r="ED5" s="38"/>
      <c r="EE5" s="38"/>
      <c r="EF5" s="38" t="s">
        <v>63</v>
      </c>
      <c r="EG5" s="38">
        <v>55</v>
      </c>
      <c r="EH5" s="38">
        <v>55</v>
      </c>
      <c r="EI5" s="38">
        <v>50</v>
      </c>
      <c r="EJ5" s="38">
        <v>50</v>
      </c>
      <c r="EK5" s="38">
        <v>120</v>
      </c>
      <c r="EL5" s="38">
        <f t="shared" si="6"/>
        <v>66</v>
      </c>
      <c r="EM5" s="38">
        <f t="shared" si="7"/>
        <v>68.75</v>
      </c>
      <c r="EN5" s="38" t="s">
        <v>63</v>
      </c>
      <c r="EO5" s="38"/>
      <c r="EP5" s="38"/>
      <c r="EQ5" s="38"/>
      <c r="ER5" s="38"/>
      <c r="ES5" s="38"/>
      <c r="ET5" s="38"/>
      <c r="EU5" s="38">
        <v>55</v>
      </c>
      <c r="EV5" s="38"/>
    </row>
    <row r="6" spans="1:152" s="7" customFormat="1">
      <c r="A6" s="5">
        <v>4</v>
      </c>
      <c r="B6" s="7" t="s">
        <v>61</v>
      </c>
      <c r="C6" s="7" t="s">
        <v>231</v>
      </c>
      <c r="D6" s="27" t="s">
        <v>218</v>
      </c>
      <c r="E6" s="14" t="s">
        <v>71</v>
      </c>
      <c r="F6" s="57"/>
      <c r="G6" s="38" t="s">
        <v>70</v>
      </c>
      <c r="H6" s="7" t="s">
        <v>69</v>
      </c>
      <c r="I6" s="38"/>
      <c r="J6" s="38">
        <v>40</v>
      </c>
      <c r="K6" s="38">
        <v>40</v>
      </c>
      <c r="L6" s="38">
        <v>50</v>
      </c>
      <c r="M6" s="38">
        <v>60</v>
      </c>
      <c r="N6" s="38">
        <v>60</v>
      </c>
      <c r="O6" s="38">
        <v>80</v>
      </c>
      <c r="P6" s="38">
        <v>80</v>
      </c>
      <c r="Q6" s="50">
        <f t="shared" si="0"/>
        <v>58.571428571428569</v>
      </c>
      <c r="R6" s="38">
        <f t="shared" si="1"/>
        <v>62.5</v>
      </c>
      <c r="S6" s="49">
        <f t="shared" si="8"/>
        <v>56.666666666666664</v>
      </c>
      <c r="T6" s="38"/>
      <c r="U6" s="38">
        <v>35</v>
      </c>
      <c r="V6" s="38">
        <v>40</v>
      </c>
      <c r="W6" s="38">
        <v>50</v>
      </c>
      <c r="X6" s="38">
        <v>60</v>
      </c>
      <c r="Y6" s="38">
        <v>65</v>
      </c>
      <c r="Z6" s="38">
        <v>80</v>
      </c>
      <c r="AA6" s="38">
        <v>85</v>
      </c>
      <c r="AB6" s="50">
        <f t="shared" si="2"/>
        <v>59.285714285714285</v>
      </c>
      <c r="AC6" s="38">
        <f t="shared" si="3"/>
        <v>63.75</v>
      </c>
      <c r="AD6" s="49">
        <f t="shared" si="9"/>
        <v>58.333333333333336</v>
      </c>
      <c r="AE6" s="38"/>
      <c r="AF6" s="38">
        <v>0</v>
      </c>
      <c r="AG6" s="38">
        <v>0</v>
      </c>
      <c r="AH6" s="38">
        <v>0</v>
      </c>
      <c r="AI6" s="38">
        <v>0</v>
      </c>
      <c r="AJ6" s="38">
        <v>60</v>
      </c>
      <c r="AK6" s="38">
        <v>80</v>
      </c>
      <c r="AL6" s="38">
        <v>100</v>
      </c>
      <c r="AM6" s="38">
        <v>100</v>
      </c>
      <c r="AN6" s="38" t="s">
        <v>63</v>
      </c>
      <c r="AO6" s="38">
        <v>55</v>
      </c>
      <c r="AP6" s="38">
        <v>80</v>
      </c>
      <c r="AQ6" s="38"/>
      <c r="AR6" s="38">
        <v>0</v>
      </c>
      <c r="AS6" s="38">
        <v>0</v>
      </c>
      <c r="AT6" s="38">
        <v>0</v>
      </c>
      <c r="AU6" s="38">
        <v>0</v>
      </c>
      <c r="AV6" s="38">
        <v>60</v>
      </c>
      <c r="AW6" s="38">
        <v>80</v>
      </c>
      <c r="AX6" s="38">
        <v>100</v>
      </c>
      <c r="AY6" s="38">
        <v>100</v>
      </c>
      <c r="AZ6" s="38">
        <v>0</v>
      </c>
      <c r="BA6" s="38">
        <v>55</v>
      </c>
      <c r="BB6" s="38">
        <v>80</v>
      </c>
      <c r="BC6" s="38">
        <v>-0.6</v>
      </c>
      <c r="BD6" s="38"/>
      <c r="BE6" s="38">
        <v>45</v>
      </c>
      <c r="BF6" s="38">
        <v>50</v>
      </c>
      <c r="BG6" s="38">
        <v>65</v>
      </c>
      <c r="BH6" s="38">
        <v>65</v>
      </c>
      <c r="BI6" s="38">
        <v>75</v>
      </c>
      <c r="BJ6" s="38">
        <f t="shared" si="4"/>
        <v>60</v>
      </c>
      <c r="BK6" s="38">
        <f t="shared" si="5"/>
        <v>63.75</v>
      </c>
      <c r="BL6" s="38"/>
      <c r="BM6" s="38">
        <v>0</v>
      </c>
      <c r="BN6" s="38">
        <v>0</v>
      </c>
      <c r="BO6" s="38">
        <v>20</v>
      </c>
      <c r="BP6" s="38">
        <v>70</v>
      </c>
      <c r="BQ6" s="38">
        <v>90</v>
      </c>
      <c r="BR6" s="38">
        <v>100</v>
      </c>
      <c r="BS6" s="38">
        <v>55</v>
      </c>
      <c r="BT6" s="38">
        <v>80</v>
      </c>
      <c r="BU6" s="38"/>
      <c r="BV6" s="38"/>
      <c r="BW6" s="38">
        <v>25</v>
      </c>
      <c r="BX6" s="38">
        <v>35</v>
      </c>
      <c r="BY6" s="38">
        <v>40</v>
      </c>
      <c r="BZ6" s="38">
        <v>60</v>
      </c>
      <c r="CA6" s="38">
        <v>60</v>
      </c>
      <c r="CB6" s="38">
        <v>75</v>
      </c>
      <c r="CC6" s="38">
        <v>80</v>
      </c>
      <c r="CD6" s="38">
        <f>AVERAGE(BW6:CC6)</f>
        <v>53.571428571428569</v>
      </c>
      <c r="CE6" s="38">
        <f>AVERAGE(BY6:CB6)</f>
        <v>58.75</v>
      </c>
      <c r="CF6" s="49">
        <f t="shared" si="10"/>
        <v>53.333333333333336</v>
      </c>
      <c r="CG6" s="38"/>
      <c r="CH6" s="38">
        <v>25</v>
      </c>
      <c r="CI6" s="38">
        <v>30</v>
      </c>
      <c r="CJ6" s="38">
        <v>45</v>
      </c>
      <c r="CK6" s="38">
        <v>60</v>
      </c>
      <c r="CL6" s="38">
        <v>55</v>
      </c>
      <c r="CM6" s="38">
        <v>65</v>
      </c>
      <c r="CN6" s="38">
        <v>80</v>
      </c>
      <c r="CO6" s="50">
        <f>AVERAGE(CH6:CN6)</f>
        <v>51.428571428571431</v>
      </c>
      <c r="CP6" s="38">
        <f>AVERAGE(CJ6:CM6)</f>
        <v>56.25</v>
      </c>
      <c r="CQ6" s="49">
        <f t="shared" si="11"/>
        <v>53.333333333333336</v>
      </c>
      <c r="CR6" s="38"/>
      <c r="CS6" s="38">
        <v>0</v>
      </c>
      <c r="CT6" s="38">
        <v>0</v>
      </c>
      <c r="CU6" s="38">
        <v>0</v>
      </c>
      <c r="CV6" s="38">
        <v>20</v>
      </c>
      <c r="CW6" s="38">
        <v>70</v>
      </c>
      <c r="CX6" s="38">
        <v>90</v>
      </c>
      <c r="CY6" s="38">
        <v>100</v>
      </c>
      <c r="CZ6" s="38">
        <v>100</v>
      </c>
      <c r="DA6" s="38">
        <v>90</v>
      </c>
      <c r="DB6" s="38">
        <v>55</v>
      </c>
      <c r="DC6" s="38">
        <v>80</v>
      </c>
      <c r="DD6" s="38"/>
      <c r="DE6" s="38">
        <v>0</v>
      </c>
      <c r="DF6" s="38">
        <v>0</v>
      </c>
      <c r="DG6" s="38">
        <v>0</v>
      </c>
      <c r="DH6" s="38">
        <v>20</v>
      </c>
      <c r="DI6" s="38">
        <v>70</v>
      </c>
      <c r="DJ6" s="38">
        <v>90</v>
      </c>
      <c r="DK6" s="38">
        <v>100</v>
      </c>
      <c r="DL6" s="38">
        <v>100</v>
      </c>
      <c r="DM6" s="38">
        <v>90</v>
      </c>
      <c r="DN6" s="38">
        <v>55</v>
      </c>
      <c r="DO6" s="38">
        <v>80</v>
      </c>
      <c r="DP6" s="38" t="s">
        <v>63</v>
      </c>
      <c r="DQ6" s="38" t="s">
        <v>63</v>
      </c>
      <c r="DR6" s="38"/>
      <c r="DS6" s="38"/>
      <c r="DT6" s="38"/>
      <c r="DU6" s="38"/>
      <c r="DV6" s="38"/>
      <c r="DW6" s="38"/>
      <c r="DX6" s="38" t="s">
        <v>63</v>
      </c>
      <c r="DY6" s="38"/>
      <c r="DZ6" s="38"/>
      <c r="EA6" s="38"/>
      <c r="EB6" s="38"/>
      <c r="EC6" s="38"/>
      <c r="ED6" s="38"/>
      <c r="EE6" s="38"/>
      <c r="EF6" s="38" t="s">
        <v>63</v>
      </c>
      <c r="EG6" s="38">
        <v>45</v>
      </c>
      <c r="EH6" s="38">
        <v>45</v>
      </c>
      <c r="EI6" s="38">
        <v>40</v>
      </c>
      <c r="EJ6" s="38">
        <v>40</v>
      </c>
      <c r="EK6" s="38">
        <v>60</v>
      </c>
      <c r="EL6" s="38">
        <f t="shared" si="6"/>
        <v>46</v>
      </c>
      <c r="EM6" s="38">
        <f t="shared" si="7"/>
        <v>46.25</v>
      </c>
      <c r="EN6" s="38" t="s">
        <v>63</v>
      </c>
      <c r="EO6" s="38"/>
      <c r="EP6" s="38"/>
      <c r="EQ6" s="38"/>
      <c r="ER6" s="38"/>
      <c r="ES6" s="38"/>
      <c r="ET6" s="38"/>
      <c r="EU6" s="38">
        <v>55</v>
      </c>
      <c r="EV6" s="38"/>
    </row>
    <row r="7" spans="1:152" s="25" customFormat="1">
      <c r="A7" s="43">
        <v>5</v>
      </c>
      <c r="B7" s="25" t="s">
        <v>67</v>
      </c>
      <c r="C7" s="25" t="s">
        <v>231</v>
      </c>
      <c r="D7" s="27" t="s">
        <v>218</v>
      </c>
      <c r="E7" s="44" t="s">
        <v>71</v>
      </c>
      <c r="F7" s="45" t="s">
        <v>84</v>
      </c>
      <c r="G7" s="45" t="s">
        <v>84</v>
      </c>
      <c r="H7" s="25" t="s">
        <v>72</v>
      </c>
      <c r="I7" s="45"/>
      <c r="J7" s="45">
        <v>60</v>
      </c>
      <c r="K7" s="45">
        <v>65</v>
      </c>
      <c r="L7" s="45">
        <v>70</v>
      </c>
      <c r="M7" s="45">
        <v>70</v>
      </c>
      <c r="N7" s="45">
        <v>85</v>
      </c>
      <c r="O7" s="45">
        <v>90</v>
      </c>
      <c r="P7" s="45">
        <v>130</v>
      </c>
      <c r="Q7" s="51">
        <f t="shared" si="0"/>
        <v>81.428571428571431</v>
      </c>
      <c r="R7" s="45">
        <f t="shared" si="1"/>
        <v>78.75</v>
      </c>
      <c r="S7" s="49">
        <f t="shared" si="8"/>
        <v>75</v>
      </c>
      <c r="T7" s="45"/>
      <c r="U7" s="45">
        <v>70</v>
      </c>
      <c r="V7" s="45">
        <v>75</v>
      </c>
      <c r="W7" s="45">
        <v>80</v>
      </c>
      <c r="X7" s="45">
        <v>90</v>
      </c>
      <c r="Y7" s="45">
        <v>95</v>
      </c>
      <c r="Z7" s="45">
        <v>105</v>
      </c>
      <c r="AA7" s="45">
        <v>130</v>
      </c>
      <c r="AB7" s="51">
        <f t="shared" si="2"/>
        <v>92.142857142857139</v>
      </c>
      <c r="AC7" s="45">
        <f t="shared" si="3"/>
        <v>92.5</v>
      </c>
      <c r="AD7" s="49">
        <f t="shared" si="9"/>
        <v>88.333333333333329</v>
      </c>
      <c r="AE7" s="45"/>
      <c r="AF7" s="45">
        <v>0</v>
      </c>
      <c r="AG7" s="45">
        <v>0</v>
      </c>
      <c r="AH7" s="45">
        <v>0</v>
      </c>
      <c r="AI7" s="45">
        <v>0</v>
      </c>
      <c r="AJ7" s="45">
        <v>0</v>
      </c>
      <c r="AK7" s="45">
        <v>0</v>
      </c>
      <c r="AL7" s="45">
        <v>80</v>
      </c>
      <c r="AM7" s="45">
        <v>80</v>
      </c>
      <c r="AN7" s="45">
        <v>50</v>
      </c>
      <c r="AO7" s="45">
        <v>75</v>
      </c>
      <c r="AP7" s="45">
        <v>80</v>
      </c>
      <c r="AQ7" s="45"/>
      <c r="AR7" s="45">
        <v>0</v>
      </c>
      <c r="AS7" s="45">
        <v>0</v>
      </c>
      <c r="AT7" s="45">
        <v>0</v>
      </c>
      <c r="AU7" s="45">
        <v>0</v>
      </c>
      <c r="AV7" s="45">
        <v>0</v>
      </c>
      <c r="AW7" s="45">
        <v>0</v>
      </c>
      <c r="AX7" s="45">
        <v>50</v>
      </c>
      <c r="AY7" s="45">
        <v>70</v>
      </c>
      <c r="AZ7" s="45">
        <v>70</v>
      </c>
      <c r="BA7" s="45">
        <v>80</v>
      </c>
      <c r="BB7" s="45">
        <v>90</v>
      </c>
      <c r="BC7" s="45" t="s">
        <v>63</v>
      </c>
      <c r="BD7" s="45"/>
      <c r="BE7" s="45">
        <v>75</v>
      </c>
      <c r="BF7" s="45">
        <v>80</v>
      </c>
      <c r="BG7" s="45">
        <v>80</v>
      </c>
      <c r="BH7" s="45">
        <v>80</v>
      </c>
      <c r="BI7" s="45">
        <v>85</v>
      </c>
      <c r="BJ7" s="45">
        <f t="shared" si="4"/>
        <v>80</v>
      </c>
      <c r="BK7" s="45">
        <f t="shared" si="5"/>
        <v>81.25</v>
      </c>
      <c r="BL7" s="45"/>
      <c r="BM7" s="45">
        <v>0</v>
      </c>
      <c r="BN7" s="45">
        <v>0</v>
      </c>
      <c r="BO7" s="45">
        <v>0</v>
      </c>
      <c r="BP7" s="45">
        <v>0</v>
      </c>
      <c r="BQ7" s="45">
        <v>0</v>
      </c>
      <c r="BR7" s="45">
        <v>50</v>
      </c>
      <c r="BS7" s="45">
        <v>80</v>
      </c>
      <c r="BT7" s="45">
        <v>80</v>
      </c>
      <c r="BU7" s="45"/>
      <c r="BV7" s="45"/>
      <c r="BW7" s="45">
        <v>55</v>
      </c>
      <c r="BX7" s="45">
        <v>50</v>
      </c>
      <c r="BY7" s="45">
        <v>50</v>
      </c>
      <c r="BZ7" s="45">
        <v>55</v>
      </c>
      <c r="CA7" s="45">
        <v>60</v>
      </c>
      <c r="CB7" s="45">
        <v>65</v>
      </c>
      <c r="CC7" s="45">
        <v>80</v>
      </c>
      <c r="CD7" s="45">
        <f>AVERAGE(BW7:CC7)</f>
        <v>59.285714285714285</v>
      </c>
      <c r="CE7" s="45">
        <f>AVERAGE(BY7:CB7)</f>
        <v>57.5</v>
      </c>
      <c r="CF7" s="49">
        <f t="shared" si="10"/>
        <v>55</v>
      </c>
      <c r="CG7" s="45"/>
      <c r="CH7" s="45">
        <v>60</v>
      </c>
      <c r="CI7" s="45">
        <v>60</v>
      </c>
      <c r="CJ7" s="45">
        <v>60</v>
      </c>
      <c r="CK7" s="45">
        <v>65</v>
      </c>
      <c r="CL7" s="45">
        <v>60</v>
      </c>
      <c r="CM7" s="45">
        <v>60</v>
      </c>
      <c r="CN7" s="45">
        <v>85</v>
      </c>
      <c r="CO7" s="51">
        <f>AVERAGE(CH7:CN7)</f>
        <v>64.285714285714292</v>
      </c>
      <c r="CP7" s="45">
        <f>AVERAGE(CJ7:CM7)</f>
        <v>61.25</v>
      </c>
      <c r="CQ7" s="49">
        <f t="shared" si="11"/>
        <v>61.666666666666664</v>
      </c>
      <c r="CR7" s="45"/>
      <c r="CS7" s="45">
        <v>0</v>
      </c>
      <c r="CT7" s="45">
        <v>0</v>
      </c>
      <c r="CU7" s="45">
        <v>0</v>
      </c>
      <c r="CV7" s="45">
        <v>0</v>
      </c>
      <c r="CW7" s="45">
        <v>0</v>
      </c>
      <c r="CX7" s="45">
        <v>0</v>
      </c>
      <c r="CY7" s="45">
        <v>40</v>
      </c>
      <c r="CZ7" s="45">
        <v>90</v>
      </c>
      <c r="DA7" s="45">
        <v>40</v>
      </c>
      <c r="DB7" s="45">
        <v>85</v>
      </c>
      <c r="DC7" s="45">
        <v>90</v>
      </c>
      <c r="DD7" s="45"/>
      <c r="DE7" s="45">
        <v>0</v>
      </c>
      <c r="DF7" s="45">
        <v>0</v>
      </c>
      <c r="DG7" s="45">
        <v>0</v>
      </c>
      <c r="DH7" s="45">
        <v>0</v>
      </c>
      <c r="DI7" s="45">
        <v>0</v>
      </c>
      <c r="DJ7" s="45">
        <v>0</v>
      </c>
      <c r="DK7" s="45">
        <v>40</v>
      </c>
      <c r="DL7" s="45">
        <v>70</v>
      </c>
      <c r="DM7" s="45">
        <v>40</v>
      </c>
      <c r="DN7" s="45">
        <v>85</v>
      </c>
      <c r="DO7" s="45">
        <v>90</v>
      </c>
      <c r="DP7" s="45">
        <v>9.5</v>
      </c>
      <c r="DQ7" s="38" t="s">
        <v>63</v>
      </c>
      <c r="DR7" s="38"/>
      <c r="DS7" s="38"/>
      <c r="DT7" s="38"/>
      <c r="DU7" s="38"/>
      <c r="DV7" s="38"/>
      <c r="DW7" s="38"/>
      <c r="DX7" s="38" t="s">
        <v>63</v>
      </c>
      <c r="DY7" s="38"/>
      <c r="DZ7" s="38"/>
      <c r="EA7" s="38"/>
      <c r="EB7" s="38"/>
      <c r="EC7" s="38"/>
      <c r="ED7" s="38"/>
      <c r="EE7" s="38"/>
      <c r="EF7" s="38" t="s">
        <v>63</v>
      </c>
      <c r="EG7" s="45">
        <v>50</v>
      </c>
      <c r="EH7" s="45">
        <v>40</v>
      </c>
      <c r="EI7" s="45">
        <v>35</v>
      </c>
      <c r="EJ7" s="45">
        <v>45</v>
      </c>
      <c r="EK7" s="45">
        <v>45</v>
      </c>
      <c r="EL7" s="38">
        <f t="shared" si="6"/>
        <v>43</v>
      </c>
      <c r="EM7" s="38">
        <f t="shared" si="7"/>
        <v>41.25</v>
      </c>
      <c r="EN7" s="38" t="s">
        <v>63</v>
      </c>
      <c r="EO7" s="45"/>
      <c r="EP7" s="45"/>
      <c r="EQ7" s="45"/>
      <c r="ER7" s="45"/>
      <c r="ES7" s="45"/>
      <c r="ET7" s="45"/>
      <c r="EU7" s="45">
        <v>55</v>
      </c>
      <c r="EV7" s="45"/>
    </row>
    <row r="8" spans="1:152" s="7" customFormat="1">
      <c r="A8" s="5">
        <v>6</v>
      </c>
      <c r="B8" s="7" t="s">
        <v>61</v>
      </c>
      <c r="C8" s="25" t="s">
        <v>231</v>
      </c>
      <c r="D8" s="27" t="s">
        <v>218</v>
      </c>
      <c r="E8" s="14" t="s">
        <v>71</v>
      </c>
      <c r="F8" s="38" t="s">
        <v>84</v>
      </c>
      <c r="G8" s="38" t="s">
        <v>84</v>
      </c>
      <c r="H8" s="7" t="s">
        <v>170</v>
      </c>
      <c r="I8" s="38"/>
      <c r="J8" s="38">
        <v>60</v>
      </c>
      <c r="K8" s="38">
        <v>65</v>
      </c>
      <c r="L8" s="38">
        <v>65</v>
      </c>
      <c r="M8" s="38">
        <v>70</v>
      </c>
      <c r="N8" s="38">
        <v>70</v>
      </c>
      <c r="O8" s="38">
        <v>75</v>
      </c>
      <c r="P8" s="38">
        <v>130</v>
      </c>
      <c r="Q8" s="50">
        <f t="shared" si="0"/>
        <v>76.428571428571431</v>
      </c>
      <c r="R8" s="38">
        <f t="shared" si="1"/>
        <v>70</v>
      </c>
      <c r="S8" s="49">
        <f t="shared" si="8"/>
        <v>68.333333333333329</v>
      </c>
      <c r="T8" s="38"/>
      <c r="U8" s="38">
        <v>60</v>
      </c>
      <c r="V8" s="38">
        <v>55</v>
      </c>
      <c r="W8" s="38">
        <v>60</v>
      </c>
      <c r="X8" s="38">
        <v>65</v>
      </c>
      <c r="Y8" s="38">
        <v>70</v>
      </c>
      <c r="Z8" s="38">
        <v>75</v>
      </c>
      <c r="AA8" s="38">
        <v>130</v>
      </c>
      <c r="AB8" s="50">
        <f t="shared" si="2"/>
        <v>73.571428571428569</v>
      </c>
      <c r="AC8" s="38">
        <f t="shared" si="3"/>
        <v>67.5</v>
      </c>
      <c r="AD8" s="49">
        <f t="shared" si="9"/>
        <v>65</v>
      </c>
      <c r="AE8" s="38"/>
      <c r="AF8" s="38">
        <v>0</v>
      </c>
      <c r="AG8" s="38">
        <v>0</v>
      </c>
      <c r="AH8" s="38">
        <v>0</v>
      </c>
      <c r="AI8" s="38">
        <v>0</v>
      </c>
      <c r="AJ8" s="38">
        <v>0</v>
      </c>
      <c r="AK8" s="38">
        <v>70</v>
      </c>
      <c r="AL8" s="38">
        <v>100</v>
      </c>
      <c r="AM8" s="38">
        <v>90</v>
      </c>
      <c r="AN8" s="38" t="s">
        <v>63</v>
      </c>
      <c r="AO8" s="38">
        <v>65</v>
      </c>
      <c r="AP8" s="38">
        <v>80</v>
      </c>
      <c r="AQ8" s="38"/>
      <c r="AR8" s="38">
        <v>0</v>
      </c>
      <c r="AS8" s="38">
        <v>0</v>
      </c>
      <c r="AT8" s="38">
        <v>0</v>
      </c>
      <c r="AU8" s="38">
        <v>0</v>
      </c>
      <c r="AV8" s="38">
        <v>0</v>
      </c>
      <c r="AW8" s="38">
        <v>70</v>
      </c>
      <c r="AX8" s="38">
        <v>100</v>
      </c>
      <c r="AY8" s="38">
        <v>100</v>
      </c>
      <c r="AZ8" s="38" t="s">
        <v>63</v>
      </c>
      <c r="BA8" s="38">
        <v>65</v>
      </c>
      <c r="BB8" s="38">
        <v>80</v>
      </c>
      <c r="BC8" s="38">
        <v>8</v>
      </c>
      <c r="BD8" s="38"/>
      <c r="BE8" s="38">
        <v>55</v>
      </c>
      <c r="BF8" s="38">
        <v>65</v>
      </c>
      <c r="BG8" s="38">
        <v>70</v>
      </c>
      <c r="BH8" s="38">
        <v>70</v>
      </c>
      <c r="BI8" s="38">
        <v>80</v>
      </c>
      <c r="BJ8" s="38">
        <f t="shared" si="4"/>
        <v>68</v>
      </c>
      <c r="BK8" s="38">
        <f t="shared" si="5"/>
        <v>71.25</v>
      </c>
      <c r="BL8" s="38"/>
      <c r="BM8" s="38">
        <v>0</v>
      </c>
      <c r="BN8" s="38">
        <v>0</v>
      </c>
      <c r="BO8" s="38">
        <v>0</v>
      </c>
      <c r="BP8" s="38">
        <v>0</v>
      </c>
      <c r="BQ8" s="38">
        <v>60</v>
      </c>
      <c r="BR8" s="38">
        <v>100</v>
      </c>
      <c r="BS8" s="38">
        <v>65</v>
      </c>
      <c r="BT8" s="38">
        <v>80</v>
      </c>
      <c r="BU8" s="38"/>
      <c r="BV8" s="38"/>
      <c r="BW8" s="38">
        <v>60</v>
      </c>
      <c r="BX8" s="38">
        <v>60</v>
      </c>
      <c r="BY8" s="38">
        <v>60</v>
      </c>
      <c r="BZ8" s="38">
        <v>60</v>
      </c>
      <c r="CA8" s="38">
        <v>60</v>
      </c>
      <c r="CB8" s="38">
        <v>70</v>
      </c>
      <c r="CC8" s="38">
        <v>105</v>
      </c>
      <c r="CD8" s="38">
        <f>AVERAGE(BW8:CC8)</f>
        <v>67.857142857142861</v>
      </c>
      <c r="CE8" s="38">
        <f>AVERAGE(BY8:CB8)</f>
        <v>62.5</v>
      </c>
      <c r="CF8" s="49">
        <f t="shared" si="10"/>
        <v>60</v>
      </c>
      <c r="CG8" s="38"/>
      <c r="CH8" s="38">
        <v>60</v>
      </c>
      <c r="CI8" s="38">
        <v>60</v>
      </c>
      <c r="CJ8" s="38">
        <v>60</v>
      </c>
      <c r="CK8" s="38">
        <v>65</v>
      </c>
      <c r="CL8" s="38">
        <v>65</v>
      </c>
      <c r="CM8" s="38">
        <v>80</v>
      </c>
      <c r="CN8" s="38">
        <v>120</v>
      </c>
      <c r="CO8" s="50">
        <f>AVERAGE(CH8:CN8)</f>
        <v>72.857142857142861</v>
      </c>
      <c r="CP8" s="38">
        <f>AVERAGE(CJ8:CM8)</f>
        <v>67.5</v>
      </c>
      <c r="CQ8" s="49">
        <f t="shared" si="11"/>
        <v>63.333333333333336</v>
      </c>
      <c r="CR8" s="38"/>
      <c r="CS8" s="38">
        <v>0</v>
      </c>
      <c r="CT8" s="38">
        <v>0</v>
      </c>
      <c r="CU8" s="38">
        <v>0</v>
      </c>
      <c r="CV8" s="38">
        <v>0</v>
      </c>
      <c r="CW8" s="38">
        <v>0</v>
      </c>
      <c r="CX8" s="38">
        <v>80</v>
      </c>
      <c r="CY8" s="38">
        <v>100</v>
      </c>
      <c r="CZ8" s="38">
        <v>100</v>
      </c>
      <c r="DA8" s="38" t="s">
        <v>63</v>
      </c>
      <c r="DB8" s="38">
        <v>65</v>
      </c>
      <c r="DC8" s="38">
        <v>80</v>
      </c>
      <c r="DD8" s="38"/>
      <c r="DE8" s="38">
        <v>0</v>
      </c>
      <c r="DF8" s="38">
        <v>0</v>
      </c>
      <c r="DG8" s="38">
        <v>0</v>
      </c>
      <c r="DH8" s="38">
        <v>0</v>
      </c>
      <c r="DI8" s="38">
        <v>0</v>
      </c>
      <c r="DJ8" s="38">
        <v>80</v>
      </c>
      <c r="DK8" s="38">
        <v>100</v>
      </c>
      <c r="DL8" s="38">
        <v>100</v>
      </c>
      <c r="DM8" s="38" t="s">
        <v>63</v>
      </c>
      <c r="DN8" s="38">
        <v>65</v>
      </c>
      <c r="DO8" s="38">
        <v>80</v>
      </c>
      <c r="DP8" s="38">
        <v>0.9</v>
      </c>
      <c r="DQ8" s="38" t="s">
        <v>63</v>
      </c>
      <c r="DR8" s="38"/>
      <c r="DS8" s="38"/>
      <c r="DT8" s="38"/>
      <c r="DU8" s="38"/>
      <c r="DV8" s="38"/>
      <c r="DW8" s="38"/>
      <c r="DX8" s="38" t="s">
        <v>63</v>
      </c>
      <c r="DY8" s="38"/>
      <c r="DZ8" s="38"/>
      <c r="EA8" s="38"/>
      <c r="EB8" s="38"/>
      <c r="EC8" s="38"/>
      <c r="ED8" s="38"/>
      <c r="EE8" s="38"/>
      <c r="EF8" s="38" t="s">
        <v>63</v>
      </c>
      <c r="EG8" s="38">
        <v>50</v>
      </c>
      <c r="EH8" s="38">
        <v>50</v>
      </c>
      <c r="EI8" s="38">
        <v>35</v>
      </c>
      <c r="EJ8" s="38">
        <v>35</v>
      </c>
      <c r="EK8" s="38">
        <v>45</v>
      </c>
      <c r="EL8" s="38">
        <f t="shared" si="6"/>
        <v>43</v>
      </c>
      <c r="EM8" s="38">
        <f t="shared" si="7"/>
        <v>41.25</v>
      </c>
      <c r="EN8" s="38" t="s">
        <v>63</v>
      </c>
      <c r="EO8" s="38"/>
      <c r="EP8" s="38"/>
      <c r="EQ8" s="38"/>
      <c r="ER8" s="38"/>
      <c r="ES8" s="38"/>
      <c r="ET8" s="38"/>
      <c r="EU8" s="38">
        <v>45</v>
      </c>
      <c r="EV8" s="38"/>
    </row>
    <row r="9" spans="1:152" s="7" customFormat="1">
      <c r="A9" s="5">
        <v>7</v>
      </c>
      <c r="B9" s="7" t="s">
        <v>67</v>
      </c>
      <c r="C9" s="7" t="s">
        <v>230</v>
      </c>
      <c r="D9" s="7" t="s">
        <v>217</v>
      </c>
      <c r="E9" s="14" t="s">
        <v>71</v>
      </c>
      <c r="F9" s="38" t="s">
        <v>84</v>
      </c>
      <c r="G9" s="38" t="s">
        <v>217</v>
      </c>
      <c r="H9" s="7" t="s">
        <v>73</v>
      </c>
      <c r="I9" s="38"/>
      <c r="J9" s="38">
        <v>50</v>
      </c>
      <c r="K9" s="38">
        <v>50</v>
      </c>
      <c r="L9" s="38">
        <v>55</v>
      </c>
      <c r="M9" s="38">
        <v>55</v>
      </c>
      <c r="N9" s="38">
        <v>60</v>
      </c>
      <c r="O9" s="38">
        <v>75</v>
      </c>
      <c r="P9" s="38">
        <v>80</v>
      </c>
      <c r="Q9" s="50">
        <f t="shared" si="0"/>
        <v>60.714285714285715</v>
      </c>
      <c r="R9" s="38">
        <f t="shared" si="1"/>
        <v>61.25</v>
      </c>
      <c r="S9" s="49">
        <f t="shared" si="8"/>
        <v>56.666666666666664</v>
      </c>
      <c r="T9" s="38"/>
      <c r="U9" s="38">
        <v>50</v>
      </c>
      <c r="V9" s="38">
        <v>50</v>
      </c>
      <c r="W9" s="38">
        <v>55</v>
      </c>
      <c r="X9" s="38">
        <v>60</v>
      </c>
      <c r="Y9" s="38">
        <v>65</v>
      </c>
      <c r="Z9" s="38">
        <v>80</v>
      </c>
      <c r="AA9" s="38">
        <v>100</v>
      </c>
      <c r="AB9" s="50">
        <f t="shared" si="2"/>
        <v>65.714285714285708</v>
      </c>
      <c r="AC9" s="38">
        <f t="shared" si="3"/>
        <v>65</v>
      </c>
      <c r="AD9" s="49">
        <f t="shared" si="9"/>
        <v>60</v>
      </c>
      <c r="AE9" s="38"/>
      <c r="AF9" s="38">
        <v>0</v>
      </c>
      <c r="AG9" s="38">
        <v>0</v>
      </c>
      <c r="AH9" s="38">
        <v>0</v>
      </c>
      <c r="AI9" s="38">
        <v>0</v>
      </c>
      <c r="AJ9" s="38">
        <v>10</v>
      </c>
      <c r="AK9" s="38">
        <v>60</v>
      </c>
      <c r="AL9" s="38">
        <v>50</v>
      </c>
      <c r="AM9" s="38" t="s">
        <v>63</v>
      </c>
      <c r="AN9" s="38" t="s">
        <v>63</v>
      </c>
      <c r="AO9" s="38">
        <v>65</v>
      </c>
      <c r="AP9" s="38">
        <v>70</v>
      </c>
      <c r="AQ9" s="38"/>
      <c r="AR9" s="38">
        <v>0</v>
      </c>
      <c r="AS9" s="38">
        <v>0</v>
      </c>
      <c r="AT9" s="38">
        <v>0</v>
      </c>
      <c r="AU9" s="38">
        <v>0</v>
      </c>
      <c r="AV9" s="38">
        <v>0</v>
      </c>
      <c r="AW9" s="38">
        <v>30</v>
      </c>
      <c r="AX9" s="38">
        <v>20</v>
      </c>
      <c r="AY9" s="38">
        <v>10</v>
      </c>
      <c r="AZ9" s="38">
        <v>10</v>
      </c>
      <c r="BA9" s="38" t="s">
        <v>203</v>
      </c>
      <c r="BB9" s="38">
        <v>70</v>
      </c>
      <c r="BC9" s="38" t="s">
        <v>63</v>
      </c>
      <c r="BD9" s="38"/>
      <c r="BE9" s="38">
        <v>70</v>
      </c>
      <c r="BF9" s="38">
        <v>80</v>
      </c>
      <c r="BG9" s="38">
        <v>80</v>
      </c>
      <c r="BH9" s="38">
        <v>90</v>
      </c>
      <c r="BI9" s="38">
        <v>130</v>
      </c>
      <c r="BJ9" s="38">
        <f t="shared" si="4"/>
        <v>90</v>
      </c>
      <c r="BK9" s="38">
        <f t="shared" si="5"/>
        <v>95</v>
      </c>
      <c r="BL9" s="38"/>
      <c r="BM9" s="38">
        <v>0</v>
      </c>
      <c r="BN9" s="38">
        <v>0</v>
      </c>
      <c r="BO9" s="38">
        <v>0</v>
      </c>
      <c r="BP9" s="38">
        <v>0</v>
      </c>
      <c r="BQ9" s="38">
        <v>50</v>
      </c>
      <c r="BR9" s="38">
        <v>40</v>
      </c>
      <c r="BS9" s="38">
        <v>70</v>
      </c>
      <c r="BT9" s="38">
        <v>70</v>
      </c>
      <c r="BU9" s="38"/>
      <c r="BV9" s="38" t="s">
        <v>63</v>
      </c>
      <c r="BW9" s="38"/>
      <c r="BX9" s="38"/>
      <c r="BY9" s="38"/>
      <c r="BZ9" s="38"/>
      <c r="CA9" s="38"/>
      <c r="CB9" s="38"/>
      <c r="CC9" s="38"/>
      <c r="CD9" s="38"/>
      <c r="CE9" s="38"/>
      <c r="CF9" s="49"/>
      <c r="CG9" s="38" t="s">
        <v>63</v>
      </c>
      <c r="CH9" s="38"/>
      <c r="CI9" s="38"/>
      <c r="CJ9" s="38"/>
      <c r="CK9" s="38"/>
      <c r="CL9" s="38"/>
      <c r="CM9" s="38"/>
      <c r="CN9" s="38"/>
      <c r="CO9" s="50"/>
      <c r="CP9" s="38"/>
      <c r="CQ9" s="49"/>
      <c r="CR9" s="38" t="s">
        <v>63</v>
      </c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 t="s">
        <v>63</v>
      </c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 t="s">
        <v>63</v>
      </c>
      <c r="DQ9" s="38" t="s">
        <v>63</v>
      </c>
      <c r="DR9" s="38"/>
      <c r="DS9" s="38"/>
      <c r="DT9" s="38"/>
      <c r="DU9" s="38"/>
      <c r="DV9" s="38"/>
      <c r="DW9" s="38"/>
      <c r="DX9" s="38" t="s">
        <v>63</v>
      </c>
      <c r="DY9" s="38"/>
      <c r="DZ9" s="38"/>
      <c r="EA9" s="38"/>
      <c r="EB9" s="38"/>
      <c r="EC9" s="38"/>
      <c r="ED9" s="38"/>
      <c r="EE9" s="38"/>
      <c r="EF9" s="38" t="s">
        <v>63</v>
      </c>
      <c r="EG9" s="38"/>
      <c r="EH9" s="38"/>
      <c r="EI9" s="38"/>
      <c r="EJ9" s="38"/>
      <c r="EK9" s="38"/>
      <c r="EL9" s="38" t="e">
        <f t="shared" si="6"/>
        <v>#DIV/0!</v>
      </c>
      <c r="EM9" s="38" t="e">
        <f t="shared" si="7"/>
        <v>#DIV/0!</v>
      </c>
      <c r="EN9" s="38" t="s">
        <v>63</v>
      </c>
      <c r="EO9" s="38"/>
      <c r="EP9" s="38"/>
      <c r="EQ9" s="38"/>
      <c r="ER9" s="38"/>
      <c r="ES9" s="38"/>
      <c r="ET9" s="38"/>
      <c r="EU9" s="38"/>
      <c r="EV9" s="38"/>
    </row>
    <row r="10" spans="1:152" s="7" customFormat="1">
      <c r="A10" s="5">
        <v>8</v>
      </c>
      <c r="B10" s="7" t="s">
        <v>61</v>
      </c>
      <c r="C10" s="7" t="s">
        <v>228</v>
      </c>
      <c r="D10" s="27" t="s">
        <v>218</v>
      </c>
      <c r="E10" s="14" t="s">
        <v>71</v>
      </c>
      <c r="F10" s="57"/>
      <c r="G10" s="38" t="s">
        <v>70</v>
      </c>
      <c r="H10" s="7" t="s">
        <v>201</v>
      </c>
      <c r="I10" s="38"/>
      <c r="J10" s="38">
        <v>35</v>
      </c>
      <c r="K10" s="38">
        <v>40</v>
      </c>
      <c r="L10" s="38">
        <v>40</v>
      </c>
      <c r="M10" s="38">
        <v>45</v>
      </c>
      <c r="N10" s="38">
        <v>65</v>
      </c>
      <c r="O10" s="38">
        <v>70</v>
      </c>
      <c r="P10" s="38">
        <v>90</v>
      </c>
      <c r="Q10" s="50">
        <f t="shared" si="0"/>
        <v>55</v>
      </c>
      <c r="R10" s="38">
        <f t="shared" si="1"/>
        <v>55</v>
      </c>
      <c r="S10" s="49">
        <f t="shared" si="8"/>
        <v>50</v>
      </c>
      <c r="T10" s="38"/>
      <c r="U10" s="38">
        <v>35</v>
      </c>
      <c r="V10" s="38">
        <v>40</v>
      </c>
      <c r="W10" s="38">
        <v>40</v>
      </c>
      <c r="X10" s="38">
        <v>45</v>
      </c>
      <c r="Y10" s="38">
        <v>60</v>
      </c>
      <c r="Z10" s="38">
        <v>80</v>
      </c>
      <c r="AA10" s="38">
        <v>90</v>
      </c>
      <c r="AB10" s="50">
        <f t="shared" si="2"/>
        <v>55.714285714285715</v>
      </c>
      <c r="AC10" s="38">
        <f t="shared" si="3"/>
        <v>56.25</v>
      </c>
      <c r="AD10" s="49">
        <f t="shared" si="9"/>
        <v>48.333333333333336</v>
      </c>
      <c r="AE10" s="38"/>
      <c r="AF10" s="38">
        <v>0</v>
      </c>
      <c r="AG10" s="38">
        <v>0</v>
      </c>
      <c r="AH10" s="38">
        <v>0</v>
      </c>
      <c r="AI10" s="38">
        <v>0</v>
      </c>
      <c r="AJ10" s="38">
        <v>90</v>
      </c>
      <c r="AK10" s="38">
        <v>70</v>
      </c>
      <c r="AL10" s="38">
        <v>70</v>
      </c>
      <c r="AM10" s="38" t="s">
        <v>63</v>
      </c>
      <c r="AN10" s="38" t="s">
        <v>63</v>
      </c>
      <c r="AO10" s="38">
        <v>55</v>
      </c>
      <c r="AP10" s="38">
        <v>60</v>
      </c>
      <c r="AQ10" s="38"/>
      <c r="AR10" s="38">
        <v>0</v>
      </c>
      <c r="AS10" s="38">
        <v>0</v>
      </c>
      <c r="AT10" s="38">
        <v>0</v>
      </c>
      <c r="AU10" s="38">
        <v>40</v>
      </c>
      <c r="AV10" s="38">
        <v>90</v>
      </c>
      <c r="AW10" s="38">
        <v>100</v>
      </c>
      <c r="AX10" s="38">
        <v>100</v>
      </c>
      <c r="AY10" s="38" t="s">
        <v>63</v>
      </c>
      <c r="AZ10" s="38" t="s">
        <v>63</v>
      </c>
      <c r="BA10" s="38">
        <v>55</v>
      </c>
      <c r="BB10" s="38">
        <v>70</v>
      </c>
      <c r="BC10" s="38">
        <v>3.9</v>
      </c>
      <c r="BD10" s="38"/>
      <c r="BE10" s="38">
        <v>45</v>
      </c>
      <c r="BF10" s="38">
        <v>45</v>
      </c>
      <c r="BG10" s="38">
        <v>50</v>
      </c>
      <c r="BH10" s="38">
        <v>65</v>
      </c>
      <c r="BI10" s="38">
        <v>70</v>
      </c>
      <c r="BJ10" s="38">
        <f t="shared" si="4"/>
        <v>55</v>
      </c>
      <c r="BK10" s="38">
        <f t="shared" si="5"/>
        <v>57.5</v>
      </c>
      <c r="BL10" s="38"/>
      <c r="BM10" s="38">
        <v>0</v>
      </c>
      <c r="BN10" s="38">
        <v>0</v>
      </c>
      <c r="BO10" s="38">
        <v>90</v>
      </c>
      <c r="BP10" s="38">
        <v>100</v>
      </c>
      <c r="BQ10" s="38">
        <v>100</v>
      </c>
      <c r="BR10" s="38" t="s">
        <v>63</v>
      </c>
      <c r="BS10" s="38">
        <v>45</v>
      </c>
      <c r="BT10" s="38">
        <v>60</v>
      </c>
      <c r="BU10" s="38"/>
      <c r="BV10" s="38" t="s">
        <v>63</v>
      </c>
      <c r="BW10" s="38"/>
      <c r="BX10" s="38"/>
      <c r="BY10" s="38"/>
      <c r="BZ10" s="38"/>
      <c r="CA10" s="38"/>
      <c r="CB10" s="38"/>
      <c r="CC10" s="38"/>
      <c r="CD10" s="38"/>
      <c r="CE10" s="38"/>
      <c r="CF10" s="49"/>
      <c r="CG10" s="38" t="s">
        <v>63</v>
      </c>
      <c r="CH10" s="38"/>
      <c r="CI10" s="38"/>
      <c r="CJ10" s="38"/>
      <c r="CK10" s="38"/>
      <c r="CL10" s="38"/>
      <c r="CM10" s="38"/>
      <c r="CN10" s="38"/>
      <c r="CO10" s="50"/>
      <c r="CP10" s="38"/>
      <c r="CQ10" s="49"/>
      <c r="CR10" s="38" t="s">
        <v>63</v>
      </c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 t="s">
        <v>63</v>
      </c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 t="s">
        <v>63</v>
      </c>
      <c r="DQ10" s="38" t="s">
        <v>63</v>
      </c>
      <c r="DR10" s="38"/>
      <c r="DS10" s="38"/>
      <c r="DT10" s="38"/>
      <c r="DU10" s="38"/>
      <c r="DV10" s="38"/>
      <c r="DW10" s="38"/>
      <c r="DX10" s="38" t="s">
        <v>63</v>
      </c>
      <c r="DY10" s="38"/>
      <c r="DZ10" s="38"/>
      <c r="EA10" s="38"/>
      <c r="EB10" s="38"/>
      <c r="EC10" s="38"/>
      <c r="ED10" s="38"/>
      <c r="EE10" s="38"/>
      <c r="EF10" s="38" t="s">
        <v>63</v>
      </c>
      <c r="EG10" s="38">
        <v>45</v>
      </c>
      <c r="EH10" s="38">
        <v>50</v>
      </c>
      <c r="EI10" s="38">
        <v>60</v>
      </c>
      <c r="EJ10" s="38">
        <v>50</v>
      </c>
      <c r="EK10" s="38">
        <v>70</v>
      </c>
      <c r="EL10" s="38">
        <f t="shared" si="6"/>
        <v>55</v>
      </c>
      <c r="EM10" s="38">
        <f t="shared" si="7"/>
        <v>57.5</v>
      </c>
      <c r="EN10" s="38" t="s">
        <v>63</v>
      </c>
      <c r="EO10" s="38"/>
      <c r="EP10" s="38"/>
      <c r="EQ10" s="38"/>
      <c r="ER10" s="38"/>
      <c r="ES10" s="38"/>
      <c r="ET10" s="38"/>
      <c r="EU10" s="38">
        <v>55</v>
      </c>
      <c r="EV10" s="38"/>
    </row>
    <row r="11" spans="1:152" s="7" customFormat="1">
      <c r="A11" s="5">
        <v>9</v>
      </c>
      <c r="B11" s="7" t="s">
        <v>67</v>
      </c>
      <c r="C11" s="7" t="s">
        <v>230</v>
      </c>
      <c r="D11" s="27" t="s">
        <v>218</v>
      </c>
      <c r="E11" s="14" t="s">
        <v>70</v>
      </c>
      <c r="F11" s="57"/>
      <c r="G11" s="38" t="s">
        <v>70</v>
      </c>
      <c r="H11" s="7" t="s">
        <v>74</v>
      </c>
      <c r="I11" s="38"/>
      <c r="J11" s="38">
        <v>65</v>
      </c>
      <c r="K11" s="38">
        <v>65</v>
      </c>
      <c r="L11" s="38">
        <v>65</v>
      </c>
      <c r="M11" s="38">
        <v>70</v>
      </c>
      <c r="N11" s="38">
        <v>80</v>
      </c>
      <c r="O11" s="38">
        <v>90</v>
      </c>
      <c r="P11" s="38">
        <v>105</v>
      </c>
      <c r="Q11" s="50">
        <f t="shared" si="0"/>
        <v>77.142857142857139</v>
      </c>
      <c r="R11" s="38">
        <f t="shared" si="1"/>
        <v>76.25</v>
      </c>
      <c r="S11" s="49">
        <f t="shared" si="8"/>
        <v>71.666666666666671</v>
      </c>
      <c r="T11" s="38"/>
      <c r="U11" s="38">
        <v>65</v>
      </c>
      <c r="V11" s="38">
        <v>65</v>
      </c>
      <c r="W11" s="38">
        <v>70</v>
      </c>
      <c r="X11" s="38">
        <v>75</v>
      </c>
      <c r="Y11" s="38">
        <v>85</v>
      </c>
      <c r="Z11" s="38">
        <v>100</v>
      </c>
      <c r="AA11" s="38">
        <v>105</v>
      </c>
      <c r="AB11" s="50">
        <f t="shared" si="2"/>
        <v>80.714285714285708</v>
      </c>
      <c r="AC11" s="38">
        <f t="shared" si="3"/>
        <v>82.5</v>
      </c>
      <c r="AD11" s="49">
        <f t="shared" si="9"/>
        <v>76.666666666666671</v>
      </c>
      <c r="AE11" s="38"/>
      <c r="AF11" s="38">
        <v>0</v>
      </c>
      <c r="AG11" s="38">
        <v>0</v>
      </c>
      <c r="AH11" s="38">
        <v>0</v>
      </c>
      <c r="AI11" s="38">
        <v>0</v>
      </c>
      <c r="AJ11" s="38">
        <v>0</v>
      </c>
      <c r="AK11" s="38">
        <v>0</v>
      </c>
      <c r="AL11" s="38">
        <v>60</v>
      </c>
      <c r="AM11" s="38">
        <v>60</v>
      </c>
      <c r="AN11" s="38">
        <v>30</v>
      </c>
      <c r="AO11" s="38">
        <v>75</v>
      </c>
      <c r="AP11" s="38">
        <v>80</v>
      </c>
      <c r="AQ11" s="38"/>
      <c r="AR11" s="38">
        <v>0</v>
      </c>
      <c r="AS11" s="38">
        <v>0</v>
      </c>
      <c r="AT11" s="38">
        <v>0</v>
      </c>
      <c r="AU11" s="38">
        <v>0</v>
      </c>
      <c r="AV11" s="38">
        <v>0</v>
      </c>
      <c r="AW11" s="38">
        <v>0</v>
      </c>
      <c r="AX11" s="38">
        <v>40</v>
      </c>
      <c r="AY11" s="38">
        <v>70</v>
      </c>
      <c r="AZ11" s="38">
        <v>30</v>
      </c>
      <c r="BA11" s="38">
        <v>85</v>
      </c>
      <c r="BB11" s="38">
        <v>90</v>
      </c>
      <c r="BC11" s="38" t="s">
        <v>63</v>
      </c>
      <c r="BD11" s="38"/>
      <c r="BE11" s="38">
        <v>85</v>
      </c>
      <c r="BF11" s="38">
        <v>80</v>
      </c>
      <c r="BG11" s="38">
        <v>80</v>
      </c>
      <c r="BH11" s="38">
        <v>90</v>
      </c>
      <c r="BI11" s="38">
        <v>130</v>
      </c>
      <c r="BJ11" s="38">
        <f t="shared" si="4"/>
        <v>93</v>
      </c>
      <c r="BK11" s="38">
        <f t="shared" si="5"/>
        <v>95</v>
      </c>
      <c r="BL11" s="38"/>
      <c r="BM11" s="38">
        <v>0</v>
      </c>
      <c r="BN11" s="38">
        <v>0</v>
      </c>
      <c r="BO11" s="38">
        <v>0</v>
      </c>
      <c r="BP11" s="38">
        <v>0</v>
      </c>
      <c r="BQ11" s="38">
        <v>0</v>
      </c>
      <c r="BR11" s="38">
        <v>40</v>
      </c>
      <c r="BS11" s="38" t="s">
        <v>203</v>
      </c>
      <c r="BT11" s="38">
        <v>80</v>
      </c>
      <c r="BU11" s="38"/>
      <c r="BV11" s="38"/>
      <c r="BW11" s="38">
        <v>65</v>
      </c>
      <c r="BX11" s="38">
        <v>70</v>
      </c>
      <c r="BY11" s="38">
        <v>70</v>
      </c>
      <c r="BZ11" s="38">
        <v>65</v>
      </c>
      <c r="CA11" s="38">
        <v>80</v>
      </c>
      <c r="CB11" s="38">
        <v>85</v>
      </c>
      <c r="CC11" s="38">
        <v>100</v>
      </c>
      <c r="CD11" s="38">
        <f>AVERAGE(BW11:CC11)</f>
        <v>76.428571428571431</v>
      </c>
      <c r="CE11" s="38">
        <f>AVERAGE(BY11:CB11)</f>
        <v>75</v>
      </c>
      <c r="CF11" s="49">
        <f t="shared" si="10"/>
        <v>71.666666666666671</v>
      </c>
      <c r="CG11" s="38"/>
      <c r="CH11" s="38">
        <v>65</v>
      </c>
      <c r="CI11" s="38">
        <v>70</v>
      </c>
      <c r="CJ11" s="38">
        <v>70</v>
      </c>
      <c r="CK11" s="38">
        <v>75</v>
      </c>
      <c r="CL11" s="38">
        <v>75</v>
      </c>
      <c r="CM11" s="38">
        <v>90</v>
      </c>
      <c r="CN11" s="38">
        <v>110</v>
      </c>
      <c r="CO11" s="50">
        <f>AVERAGE(CH11:CN11)</f>
        <v>79.285714285714292</v>
      </c>
      <c r="CP11" s="38">
        <f>AVERAGE(CJ11:CM11)</f>
        <v>77.5</v>
      </c>
      <c r="CQ11" s="49">
        <f t="shared" si="11"/>
        <v>73.333333333333329</v>
      </c>
      <c r="CR11" s="38"/>
      <c r="CS11" s="38">
        <v>0</v>
      </c>
      <c r="CT11" s="38">
        <v>0</v>
      </c>
      <c r="CU11" s="38">
        <v>0</v>
      </c>
      <c r="CV11" s="38">
        <v>0</v>
      </c>
      <c r="CW11" s="38">
        <v>0</v>
      </c>
      <c r="CX11" s="38">
        <v>0</v>
      </c>
      <c r="CY11" s="38">
        <v>10</v>
      </c>
      <c r="CZ11" s="38">
        <v>60</v>
      </c>
      <c r="DA11" s="38">
        <v>70</v>
      </c>
      <c r="DB11" s="38">
        <v>85</v>
      </c>
      <c r="DC11" s="38">
        <v>100</v>
      </c>
      <c r="DD11" s="38"/>
      <c r="DE11" s="38">
        <v>0</v>
      </c>
      <c r="DF11" s="38">
        <v>0</v>
      </c>
      <c r="DG11" s="38">
        <v>0</v>
      </c>
      <c r="DH11" s="38">
        <v>0</v>
      </c>
      <c r="DI11" s="38">
        <v>0</v>
      </c>
      <c r="DJ11" s="38">
        <v>0</v>
      </c>
      <c r="DK11" s="38">
        <v>10</v>
      </c>
      <c r="DL11" s="38">
        <v>60</v>
      </c>
      <c r="DM11" s="38">
        <v>80</v>
      </c>
      <c r="DN11" s="38">
        <v>85</v>
      </c>
      <c r="DO11" s="38">
        <v>100</v>
      </c>
      <c r="DP11" s="38">
        <v>8.8000000000000007</v>
      </c>
      <c r="DQ11" s="38" t="s">
        <v>63</v>
      </c>
      <c r="DR11" s="38"/>
      <c r="DS11" s="38"/>
      <c r="DT11" s="38"/>
      <c r="DU11" s="38"/>
      <c r="DV11" s="38"/>
      <c r="DW11" s="38"/>
      <c r="DX11" s="38" t="s">
        <v>63</v>
      </c>
      <c r="DY11" s="38"/>
      <c r="DZ11" s="38"/>
      <c r="EA11" s="38"/>
      <c r="EB11" s="38"/>
      <c r="EC11" s="38"/>
      <c r="ED11" s="38"/>
      <c r="EE11" s="38"/>
      <c r="EF11" s="38"/>
      <c r="EG11" s="38">
        <v>75</v>
      </c>
      <c r="EH11" s="38">
        <v>60</v>
      </c>
      <c r="EI11" s="38">
        <v>45</v>
      </c>
      <c r="EJ11" s="38">
        <v>55</v>
      </c>
      <c r="EK11" s="38">
        <v>75</v>
      </c>
      <c r="EL11" s="38">
        <f>AVERAGE(EG11:EK11)</f>
        <v>62</v>
      </c>
      <c r="EM11" s="38">
        <f>AVERAGE(EH11:EK11)</f>
        <v>58.75</v>
      </c>
      <c r="EN11" s="38"/>
      <c r="EO11" s="38">
        <v>0</v>
      </c>
      <c r="EP11" s="38">
        <v>0</v>
      </c>
      <c r="EQ11" s="38">
        <v>0</v>
      </c>
      <c r="ER11" s="38">
        <v>60</v>
      </c>
      <c r="ES11" s="38">
        <v>80</v>
      </c>
      <c r="ET11" s="38">
        <v>90</v>
      </c>
      <c r="EU11" s="38">
        <v>55</v>
      </c>
      <c r="EV11" s="38">
        <v>80</v>
      </c>
    </row>
    <row r="12" spans="1:152" s="7" customFormat="1">
      <c r="A12" s="5">
        <v>10</v>
      </c>
      <c r="B12" s="7" t="s">
        <v>67</v>
      </c>
      <c r="C12" s="7" t="s">
        <v>231</v>
      </c>
      <c r="D12" s="27" t="s">
        <v>218</v>
      </c>
      <c r="E12" s="14" t="s">
        <v>70</v>
      </c>
      <c r="F12" s="57"/>
      <c r="G12" s="38" t="s">
        <v>70</v>
      </c>
      <c r="H12" s="7" t="s">
        <v>202</v>
      </c>
      <c r="I12" s="38"/>
      <c r="J12" s="38">
        <v>55</v>
      </c>
      <c r="K12" s="38">
        <v>55</v>
      </c>
      <c r="L12" s="38">
        <v>55</v>
      </c>
      <c r="M12" s="38">
        <v>65</v>
      </c>
      <c r="N12" s="38">
        <v>80</v>
      </c>
      <c r="O12" s="38">
        <v>90</v>
      </c>
      <c r="P12" s="38">
        <v>105</v>
      </c>
      <c r="Q12" s="50">
        <f t="shared" si="0"/>
        <v>72.142857142857139</v>
      </c>
      <c r="R12" s="38">
        <f t="shared" si="1"/>
        <v>72.5</v>
      </c>
      <c r="S12" s="49">
        <f t="shared" si="8"/>
        <v>66.666666666666671</v>
      </c>
      <c r="T12" s="38"/>
      <c r="U12" s="38">
        <v>50</v>
      </c>
      <c r="V12" s="38">
        <v>50</v>
      </c>
      <c r="W12" s="38">
        <v>55</v>
      </c>
      <c r="X12" s="38">
        <v>60</v>
      </c>
      <c r="Y12" s="38">
        <v>65</v>
      </c>
      <c r="Z12" s="38">
        <v>75</v>
      </c>
      <c r="AA12" s="38">
        <v>95</v>
      </c>
      <c r="AB12" s="50">
        <f t="shared" si="2"/>
        <v>64.285714285714292</v>
      </c>
      <c r="AC12" s="38">
        <f t="shared" si="3"/>
        <v>63.75</v>
      </c>
      <c r="AD12" s="49">
        <f t="shared" si="9"/>
        <v>60</v>
      </c>
      <c r="AE12" s="38"/>
      <c r="AF12" s="38">
        <v>0</v>
      </c>
      <c r="AG12" s="38">
        <v>0</v>
      </c>
      <c r="AH12" s="38">
        <v>0</v>
      </c>
      <c r="AI12" s="38">
        <v>0</v>
      </c>
      <c r="AJ12" s="38">
        <v>0</v>
      </c>
      <c r="AK12" s="38">
        <v>40</v>
      </c>
      <c r="AL12" s="38">
        <v>50</v>
      </c>
      <c r="AM12" s="38">
        <v>80</v>
      </c>
      <c r="AN12" s="38">
        <v>70</v>
      </c>
      <c r="AO12" s="38">
        <v>80</v>
      </c>
      <c r="AP12" s="38">
        <v>90</v>
      </c>
      <c r="AQ12" s="38"/>
      <c r="AR12" s="38">
        <v>0</v>
      </c>
      <c r="AS12" s="38">
        <v>0</v>
      </c>
      <c r="AT12" s="38">
        <v>0</v>
      </c>
      <c r="AU12" s="38">
        <v>0</v>
      </c>
      <c r="AV12" s="38">
        <v>0</v>
      </c>
      <c r="AW12" s="38">
        <v>50</v>
      </c>
      <c r="AX12" s="38">
        <v>60</v>
      </c>
      <c r="AY12" s="38">
        <v>80</v>
      </c>
      <c r="AZ12" s="38">
        <v>70</v>
      </c>
      <c r="BA12" s="38">
        <v>70</v>
      </c>
      <c r="BB12" s="38">
        <v>90</v>
      </c>
      <c r="BC12" s="38">
        <v>9.3000000000000007</v>
      </c>
      <c r="BD12" s="38"/>
      <c r="BE12" s="38">
        <v>55</v>
      </c>
      <c r="BF12" s="38">
        <v>60</v>
      </c>
      <c r="BG12" s="38">
        <v>60</v>
      </c>
      <c r="BH12" s="38">
        <v>70</v>
      </c>
      <c r="BI12" s="38">
        <v>75</v>
      </c>
      <c r="BJ12" s="38">
        <f t="shared" si="4"/>
        <v>64</v>
      </c>
      <c r="BK12" s="38">
        <f t="shared" si="5"/>
        <v>66.25</v>
      </c>
      <c r="BL12" s="38"/>
      <c r="BM12" s="38">
        <v>0</v>
      </c>
      <c r="BN12" s="38">
        <v>0</v>
      </c>
      <c r="BO12" s="38">
        <v>40</v>
      </c>
      <c r="BP12" s="38">
        <v>70</v>
      </c>
      <c r="BQ12" s="38">
        <v>70</v>
      </c>
      <c r="BR12" s="38">
        <v>90</v>
      </c>
      <c r="BS12" s="38">
        <v>55</v>
      </c>
      <c r="BT12" s="38">
        <v>80</v>
      </c>
      <c r="BU12" s="38"/>
      <c r="BV12" s="38"/>
      <c r="BW12" s="38">
        <v>45</v>
      </c>
      <c r="BX12" s="38">
        <v>40</v>
      </c>
      <c r="BY12" s="38">
        <v>40</v>
      </c>
      <c r="BZ12" s="38">
        <v>50</v>
      </c>
      <c r="CA12" s="38">
        <v>70</v>
      </c>
      <c r="CB12" s="38">
        <v>60</v>
      </c>
      <c r="CC12" s="38">
        <v>90</v>
      </c>
      <c r="CD12" s="38">
        <f>AVERAGE(BW12:CC12)</f>
        <v>56.428571428571431</v>
      </c>
      <c r="CE12" s="38">
        <f>AVERAGE(BY12:CB12)</f>
        <v>55</v>
      </c>
      <c r="CF12" s="49">
        <f t="shared" si="10"/>
        <v>53.333333333333336</v>
      </c>
      <c r="CG12" s="38"/>
      <c r="CH12" s="38">
        <v>35</v>
      </c>
      <c r="CI12" s="38">
        <v>40</v>
      </c>
      <c r="CJ12" s="38">
        <v>45</v>
      </c>
      <c r="CK12" s="38">
        <v>65</v>
      </c>
      <c r="CL12" s="38">
        <v>70</v>
      </c>
      <c r="CM12" s="38">
        <v>75</v>
      </c>
      <c r="CN12" s="38">
        <v>80</v>
      </c>
      <c r="CO12" s="50">
        <f>AVERAGE(CH12:CN12)</f>
        <v>58.571428571428569</v>
      </c>
      <c r="CP12" s="38">
        <f>AVERAGE(CJ12:CM12)</f>
        <v>63.75</v>
      </c>
      <c r="CQ12" s="49">
        <f t="shared" si="11"/>
        <v>60</v>
      </c>
      <c r="CR12" s="38"/>
      <c r="CS12" s="38">
        <v>0</v>
      </c>
      <c r="CT12" s="38">
        <v>0</v>
      </c>
      <c r="CU12" s="38">
        <v>0</v>
      </c>
      <c r="CV12" s="38">
        <v>0</v>
      </c>
      <c r="CW12" s="38">
        <v>0</v>
      </c>
      <c r="CX12" s="38">
        <v>0</v>
      </c>
      <c r="CY12" s="38">
        <v>60</v>
      </c>
      <c r="CZ12" s="38">
        <v>90</v>
      </c>
      <c r="DA12" s="38">
        <v>80</v>
      </c>
      <c r="DB12" s="38">
        <v>75</v>
      </c>
      <c r="DC12" s="38">
        <v>90</v>
      </c>
      <c r="DD12" s="38"/>
      <c r="DE12" s="38">
        <v>0</v>
      </c>
      <c r="DF12" s="38">
        <v>0</v>
      </c>
      <c r="DG12" s="38">
        <v>0</v>
      </c>
      <c r="DH12" s="38">
        <v>0</v>
      </c>
      <c r="DI12" s="38">
        <v>0</v>
      </c>
      <c r="DJ12" s="38">
        <v>0</v>
      </c>
      <c r="DK12" s="38">
        <v>50</v>
      </c>
      <c r="DL12" s="38">
        <v>80</v>
      </c>
      <c r="DM12" s="38">
        <v>70</v>
      </c>
      <c r="DN12" s="38">
        <v>80</v>
      </c>
      <c r="DO12" s="38">
        <v>90</v>
      </c>
      <c r="DP12" s="38">
        <v>1</v>
      </c>
      <c r="DQ12" s="38" t="s">
        <v>63</v>
      </c>
      <c r="DR12" s="38"/>
      <c r="DS12" s="38"/>
      <c r="DT12" s="38"/>
      <c r="DU12" s="38"/>
      <c r="DV12" s="38"/>
      <c r="DW12" s="38"/>
      <c r="DX12" s="38" t="s">
        <v>63</v>
      </c>
      <c r="DY12" s="38"/>
      <c r="DZ12" s="38"/>
      <c r="EA12" s="38"/>
      <c r="EB12" s="38"/>
      <c r="EC12" s="38"/>
      <c r="ED12" s="38"/>
      <c r="EE12" s="38"/>
      <c r="EF12" s="38"/>
      <c r="EG12" s="38">
        <v>45</v>
      </c>
      <c r="EH12" s="38">
        <v>40</v>
      </c>
      <c r="EI12" s="38">
        <v>40</v>
      </c>
      <c r="EJ12" s="38">
        <v>40</v>
      </c>
      <c r="EK12" s="38">
        <v>50</v>
      </c>
      <c r="EL12" s="38">
        <f>AVERAGE(EG12:EK12)</f>
        <v>43</v>
      </c>
      <c r="EM12" s="38">
        <f>AVERAGE(EH12:EK12)</f>
        <v>42.5</v>
      </c>
      <c r="EN12" s="38"/>
      <c r="EO12" s="38">
        <v>40</v>
      </c>
      <c r="EP12" s="38">
        <v>80</v>
      </c>
      <c r="EQ12" s="38">
        <v>100</v>
      </c>
      <c r="ER12" s="38">
        <v>100</v>
      </c>
      <c r="ES12" s="38" t="s">
        <v>63</v>
      </c>
      <c r="ET12" s="38" t="s">
        <v>63</v>
      </c>
      <c r="EU12" s="38">
        <v>35</v>
      </c>
      <c r="EV12" s="38">
        <v>50</v>
      </c>
    </row>
    <row r="13" spans="1:152" s="7" customFormat="1">
      <c r="A13" s="5">
        <v>11</v>
      </c>
      <c r="B13" s="7" t="s">
        <v>67</v>
      </c>
      <c r="C13" s="7" t="s">
        <v>230</v>
      </c>
      <c r="D13" s="27" t="s">
        <v>218</v>
      </c>
      <c r="E13" s="14" t="s">
        <v>71</v>
      </c>
      <c r="F13" s="57"/>
      <c r="G13" s="38" t="s">
        <v>79</v>
      </c>
      <c r="H13" s="7" t="s">
        <v>75</v>
      </c>
      <c r="I13" s="38"/>
      <c r="J13" s="38">
        <v>45</v>
      </c>
      <c r="K13" s="38">
        <v>45</v>
      </c>
      <c r="L13" s="38">
        <v>50</v>
      </c>
      <c r="M13" s="38">
        <v>50</v>
      </c>
      <c r="N13" s="38">
        <v>55</v>
      </c>
      <c r="O13" s="38">
        <v>65</v>
      </c>
      <c r="P13" s="38">
        <v>80</v>
      </c>
      <c r="Q13" s="50">
        <f t="shared" si="0"/>
        <v>55.714285714285715</v>
      </c>
      <c r="R13" s="38">
        <f t="shared" si="1"/>
        <v>55</v>
      </c>
      <c r="S13" s="49">
        <f t="shared" si="8"/>
        <v>51.666666666666664</v>
      </c>
      <c r="T13" s="38"/>
      <c r="U13" s="38">
        <v>80</v>
      </c>
      <c r="V13" s="38">
        <v>70</v>
      </c>
      <c r="W13" s="38">
        <v>70</v>
      </c>
      <c r="X13" s="38">
        <v>70</v>
      </c>
      <c r="Y13" s="38">
        <v>60</v>
      </c>
      <c r="Z13" s="38">
        <v>75</v>
      </c>
      <c r="AA13" s="38">
        <v>80</v>
      </c>
      <c r="AB13" s="50">
        <f t="shared" si="2"/>
        <v>72.142857142857139</v>
      </c>
      <c r="AC13" s="38">
        <f t="shared" si="3"/>
        <v>68.75</v>
      </c>
      <c r="AD13" s="49">
        <f t="shared" si="9"/>
        <v>66.666666666666671</v>
      </c>
      <c r="AE13" s="38"/>
      <c r="AF13" s="38">
        <v>0</v>
      </c>
      <c r="AG13" s="38">
        <v>0</v>
      </c>
      <c r="AH13" s="38">
        <v>0</v>
      </c>
      <c r="AI13" s="38">
        <v>0</v>
      </c>
      <c r="AJ13" s="38">
        <v>0</v>
      </c>
      <c r="AK13" s="38">
        <v>0</v>
      </c>
      <c r="AL13" s="38">
        <v>70</v>
      </c>
      <c r="AM13" s="38">
        <v>70</v>
      </c>
      <c r="AN13" s="38">
        <v>60</v>
      </c>
      <c r="AO13" s="38">
        <v>75</v>
      </c>
      <c r="AP13" s="38">
        <v>80</v>
      </c>
      <c r="AQ13" s="38"/>
      <c r="AR13" s="38">
        <v>0</v>
      </c>
      <c r="AS13" s="38">
        <v>0</v>
      </c>
      <c r="AT13" s="38">
        <v>0</v>
      </c>
      <c r="AU13" s="38">
        <v>0</v>
      </c>
      <c r="AV13" s="38">
        <v>0</v>
      </c>
      <c r="AW13" s="38">
        <v>0</v>
      </c>
      <c r="AX13" s="38">
        <v>0</v>
      </c>
      <c r="AY13" s="38">
        <v>20</v>
      </c>
      <c r="AZ13" s="38">
        <v>10</v>
      </c>
      <c r="BA13" s="38" t="s">
        <v>203</v>
      </c>
      <c r="BB13" s="38">
        <v>90</v>
      </c>
      <c r="BC13" s="38">
        <v>11.5</v>
      </c>
      <c r="BD13" s="38"/>
      <c r="BE13" s="38">
        <v>55</v>
      </c>
      <c r="BF13" s="38">
        <v>55</v>
      </c>
      <c r="BG13" s="38">
        <v>55</v>
      </c>
      <c r="BH13" s="38">
        <v>60</v>
      </c>
      <c r="BI13" s="38">
        <v>75</v>
      </c>
      <c r="BJ13" s="38">
        <f t="shared" si="4"/>
        <v>60</v>
      </c>
      <c r="BK13" s="38">
        <f t="shared" si="5"/>
        <v>61.25</v>
      </c>
      <c r="BL13" s="38"/>
      <c r="BM13" s="38">
        <v>0</v>
      </c>
      <c r="BN13" s="38">
        <v>0</v>
      </c>
      <c r="BO13" s="38">
        <v>0</v>
      </c>
      <c r="BP13" s="38">
        <v>60</v>
      </c>
      <c r="BQ13" s="38">
        <v>80</v>
      </c>
      <c r="BR13" s="38">
        <v>90</v>
      </c>
      <c r="BS13" s="38">
        <v>55</v>
      </c>
      <c r="BT13" s="38">
        <v>80</v>
      </c>
      <c r="BU13" s="38"/>
      <c r="BV13" s="38"/>
      <c r="BW13" s="38">
        <v>50</v>
      </c>
      <c r="BX13" s="38">
        <v>50</v>
      </c>
      <c r="BY13" s="38">
        <v>55</v>
      </c>
      <c r="BZ13" s="38">
        <v>55</v>
      </c>
      <c r="CA13" s="38">
        <v>60</v>
      </c>
      <c r="CB13" s="38">
        <v>65</v>
      </c>
      <c r="CC13" s="38">
        <v>80</v>
      </c>
      <c r="CD13" s="38">
        <f>AVERAGE(BW13:CC13)</f>
        <v>59.285714285714285</v>
      </c>
      <c r="CE13" s="38">
        <f>AVERAGE(BY13:CB13)</f>
        <v>58.75</v>
      </c>
      <c r="CF13" s="49">
        <f t="shared" si="10"/>
        <v>56.666666666666664</v>
      </c>
      <c r="CG13" s="38"/>
      <c r="CH13" s="38">
        <v>80</v>
      </c>
      <c r="CI13" s="38">
        <v>70</v>
      </c>
      <c r="CJ13" s="38">
        <v>70</v>
      </c>
      <c r="CK13" s="38">
        <v>75</v>
      </c>
      <c r="CL13" s="38">
        <v>60</v>
      </c>
      <c r="CM13" s="38">
        <v>75</v>
      </c>
      <c r="CN13" s="38">
        <v>80</v>
      </c>
      <c r="CO13" s="50">
        <f>AVERAGE(CH13:CN13)</f>
        <v>72.857142857142861</v>
      </c>
      <c r="CP13" s="38">
        <f>AVERAGE(CJ13:CM13)</f>
        <v>70</v>
      </c>
      <c r="CQ13" s="49">
        <f t="shared" si="11"/>
        <v>68.333333333333329</v>
      </c>
      <c r="CR13" s="38"/>
      <c r="CS13" s="38">
        <v>0</v>
      </c>
      <c r="CT13" s="38">
        <v>0</v>
      </c>
      <c r="CU13" s="38">
        <v>0</v>
      </c>
      <c r="CV13" s="38">
        <v>0</v>
      </c>
      <c r="CW13" s="38">
        <v>0</v>
      </c>
      <c r="CX13" s="38">
        <v>0</v>
      </c>
      <c r="CY13" s="38">
        <v>50</v>
      </c>
      <c r="CZ13" s="38">
        <v>50</v>
      </c>
      <c r="DA13" s="38">
        <v>40</v>
      </c>
      <c r="DB13" s="38">
        <v>80</v>
      </c>
      <c r="DC13" s="38">
        <v>80</v>
      </c>
      <c r="DD13" s="38"/>
      <c r="DE13" s="38">
        <v>0</v>
      </c>
      <c r="DF13" s="38">
        <v>0</v>
      </c>
      <c r="DG13" s="38">
        <v>0</v>
      </c>
      <c r="DH13" s="38">
        <v>0</v>
      </c>
      <c r="DI13" s="38">
        <v>0</v>
      </c>
      <c r="DJ13" s="38">
        <v>0</v>
      </c>
      <c r="DK13" s="38">
        <v>0</v>
      </c>
      <c r="DL13" s="38">
        <v>10</v>
      </c>
      <c r="DM13" s="38">
        <v>0</v>
      </c>
      <c r="DN13" s="38" t="s">
        <v>203</v>
      </c>
      <c r="DO13" s="38">
        <v>90</v>
      </c>
      <c r="DP13" s="38">
        <v>9</v>
      </c>
      <c r="DQ13" s="38" t="s">
        <v>63</v>
      </c>
      <c r="DR13" s="38"/>
      <c r="DS13" s="38"/>
      <c r="DT13" s="38"/>
      <c r="DU13" s="38"/>
      <c r="DV13" s="38"/>
      <c r="DW13" s="38"/>
      <c r="DX13" s="38" t="s">
        <v>63</v>
      </c>
      <c r="DY13" s="38"/>
      <c r="DZ13" s="38"/>
      <c r="EA13" s="38"/>
      <c r="EB13" s="38"/>
      <c r="EC13" s="38"/>
      <c r="ED13" s="38"/>
      <c r="EE13" s="38"/>
      <c r="EF13" s="38"/>
      <c r="EG13" s="38">
        <v>55</v>
      </c>
      <c r="EH13" s="38">
        <v>45</v>
      </c>
      <c r="EI13" s="38">
        <v>35</v>
      </c>
      <c r="EJ13" s="38">
        <v>35</v>
      </c>
      <c r="EK13" s="38">
        <v>55</v>
      </c>
      <c r="EL13" s="38">
        <f>AVERAGE(EG13:EK13)</f>
        <v>45</v>
      </c>
      <c r="EM13" s="38">
        <f>AVERAGE(EH13:EK13)</f>
        <v>42.5</v>
      </c>
      <c r="EN13" s="38"/>
      <c r="EO13" s="38">
        <v>0</v>
      </c>
      <c r="EP13" s="38">
        <v>0</v>
      </c>
      <c r="EQ13" s="38">
        <v>30</v>
      </c>
      <c r="ER13" s="38">
        <v>80</v>
      </c>
      <c r="ES13" s="38">
        <v>80</v>
      </c>
      <c r="ET13" s="38">
        <v>70</v>
      </c>
      <c r="EU13" s="38">
        <v>55</v>
      </c>
      <c r="EV13" s="38">
        <v>60</v>
      </c>
    </row>
    <row r="14" spans="1:152" s="7" customFormat="1">
      <c r="A14" s="5">
        <v>12</v>
      </c>
      <c r="B14" s="7" t="s">
        <v>61</v>
      </c>
      <c r="C14" s="7" t="s">
        <v>231</v>
      </c>
      <c r="D14" s="7" t="s">
        <v>218</v>
      </c>
      <c r="E14" s="14" t="s">
        <v>70</v>
      </c>
      <c r="F14" s="57"/>
      <c r="G14" s="38" t="s">
        <v>70</v>
      </c>
      <c r="H14" s="7" t="s">
        <v>76</v>
      </c>
      <c r="I14" s="38"/>
      <c r="J14" s="38">
        <v>25</v>
      </c>
      <c r="K14" s="38">
        <v>25</v>
      </c>
      <c r="L14" s="38">
        <v>25</v>
      </c>
      <c r="M14" s="38">
        <v>30</v>
      </c>
      <c r="N14" s="38">
        <v>60</v>
      </c>
      <c r="O14" s="38">
        <v>65</v>
      </c>
      <c r="P14" s="38">
        <v>75</v>
      </c>
      <c r="Q14" s="50">
        <f t="shared" si="0"/>
        <v>43.571428571428569</v>
      </c>
      <c r="R14" s="38">
        <f t="shared" si="1"/>
        <v>45</v>
      </c>
      <c r="S14" s="49">
        <f t="shared" si="8"/>
        <v>38.333333333333336</v>
      </c>
      <c r="T14" s="38"/>
      <c r="U14" s="38">
        <v>10</v>
      </c>
      <c r="V14" s="38">
        <v>15</v>
      </c>
      <c r="W14" s="38">
        <v>20</v>
      </c>
      <c r="X14" s="38">
        <v>35</v>
      </c>
      <c r="Y14" s="38">
        <v>65</v>
      </c>
      <c r="Z14" s="38">
        <v>65</v>
      </c>
      <c r="AA14" s="38">
        <v>80</v>
      </c>
      <c r="AB14" s="50">
        <f t="shared" si="2"/>
        <v>41.428571428571431</v>
      </c>
      <c r="AC14" s="38">
        <f t="shared" si="3"/>
        <v>46.25</v>
      </c>
      <c r="AD14" s="49">
        <f t="shared" si="9"/>
        <v>40</v>
      </c>
      <c r="AE14" s="38"/>
      <c r="AF14" s="38">
        <v>0</v>
      </c>
      <c r="AG14" s="38">
        <v>30</v>
      </c>
      <c r="AH14" s="38">
        <v>50</v>
      </c>
      <c r="AI14" s="38">
        <v>70</v>
      </c>
      <c r="AJ14" s="38">
        <v>100</v>
      </c>
      <c r="AK14" s="38">
        <v>100</v>
      </c>
      <c r="AL14" s="38">
        <v>100</v>
      </c>
      <c r="AM14" s="38" t="s">
        <v>63</v>
      </c>
      <c r="AN14" s="38" t="s">
        <v>63</v>
      </c>
      <c r="AO14" s="38">
        <v>40</v>
      </c>
      <c r="AP14" s="38">
        <v>60</v>
      </c>
      <c r="AQ14" s="38"/>
      <c r="AR14" s="38">
        <v>0</v>
      </c>
      <c r="AS14" s="38">
        <v>20</v>
      </c>
      <c r="AT14" s="38">
        <v>50</v>
      </c>
      <c r="AU14" s="38">
        <v>70</v>
      </c>
      <c r="AV14" s="38">
        <v>100</v>
      </c>
      <c r="AW14" s="38">
        <v>100</v>
      </c>
      <c r="AX14" s="38" t="s">
        <v>63</v>
      </c>
      <c r="AY14" s="38" t="s">
        <v>63</v>
      </c>
      <c r="AZ14" s="38" t="s">
        <v>63</v>
      </c>
      <c r="BA14" s="38">
        <v>40</v>
      </c>
      <c r="BB14" s="38">
        <v>60</v>
      </c>
      <c r="BC14" s="38">
        <v>19.100000000000001</v>
      </c>
      <c r="BD14" s="38"/>
      <c r="BE14" s="38">
        <v>30</v>
      </c>
      <c r="BF14" s="38">
        <v>35</v>
      </c>
      <c r="BG14" s="38">
        <v>45</v>
      </c>
      <c r="BH14" s="38">
        <v>70</v>
      </c>
      <c r="BI14" s="38">
        <v>70</v>
      </c>
      <c r="BJ14" s="38">
        <f t="shared" si="4"/>
        <v>50</v>
      </c>
      <c r="BK14" s="38">
        <f t="shared" si="5"/>
        <v>55</v>
      </c>
      <c r="BL14" s="38"/>
      <c r="BM14" s="38">
        <v>0</v>
      </c>
      <c r="BN14" s="38">
        <v>30</v>
      </c>
      <c r="BO14" s="38">
        <v>40</v>
      </c>
      <c r="BP14" s="38">
        <v>60</v>
      </c>
      <c r="BQ14" s="38">
        <v>70</v>
      </c>
      <c r="BR14" s="38">
        <v>100</v>
      </c>
      <c r="BS14" s="38">
        <v>55</v>
      </c>
      <c r="BT14" s="38">
        <v>80</v>
      </c>
      <c r="BU14" s="38"/>
      <c r="BV14" s="38" t="s">
        <v>63</v>
      </c>
      <c r="BW14" s="38"/>
      <c r="BX14" s="38"/>
      <c r="BY14" s="38"/>
      <c r="BZ14" s="38"/>
      <c r="CA14" s="38"/>
      <c r="CB14" s="38"/>
      <c r="CC14" s="38"/>
      <c r="CD14" s="38"/>
      <c r="CE14" s="38"/>
      <c r="CF14" s="49"/>
      <c r="CG14" s="38" t="s">
        <v>63</v>
      </c>
      <c r="CH14" s="38"/>
      <c r="CI14" s="38"/>
      <c r="CJ14" s="38"/>
      <c r="CK14" s="38"/>
      <c r="CL14" s="38"/>
      <c r="CM14" s="38"/>
      <c r="CN14" s="38"/>
      <c r="CO14" s="50"/>
      <c r="CP14" s="38"/>
      <c r="CQ14" s="49"/>
      <c r="CR14" s="38" t="s">
        <v>63</v>
      </c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 t="s">
        <v>63</v>
      </c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 t="s">
        <v>63</v>
      </c>
      <c r="DQ14" s="38" t="s">
        <v>63</v>
      </c>
      <c r="DR14" s="38"/>
      <c r="DS14" s="38"/>
      <c r="DT14" s="38"/>
      <c r="DU14" s="38"/>
      <c r="DV14" s="38"/>
      <c r="DW14" s="38"/>
      <c r="DX14" s="38" t="s">
        <v>63</v>
      </c>
      <c r="DY14" s="38"/>
      <c r="DZ14" s="38"/>
      <c r="EA14" s="38"/>
      <c r="EB14" s="38"/>
      <c r="EC14" s="38"/>
      <c r="ED14" s="38"/>
      <c r="EE14" s="38"/>
      <c r="EF14" s="38" t="s">
        <v>63</v>
      </c>
      <c r="EG14" s="38"/>
      <c r="EH14" s="38"/>
      <c r="EI14" s="38"/>
      <c r="EJ14" s="38"/>
      <c r="EK14" s="38"/>
      <c r="EL14" s="38"/>
      <c r="EM14" s="38"/>
      <c r="EN14" s="38" t="s">
        <v>63</v>
      </c>
      <c r="EO14" s="38"/>
      <c r="EP14" s="38"/>
      <c r="EQ14" s="38"/>
      <c r="ER14" s="38"/>
      <c r="ES14" s="38"/>
      <c r="ET14" s="38"/>
      <c r="EU14" s="38"/>
      <c r="EV14" s="38"/>
    </row>
    <row r="15" spans="1:152" s="7" customFormat="1">
      <c r="A15" s="5">
        <v>13</v>
      </c>
      <c r="B15" s="7" t="s">
        <v>67</v>
      </c>
      <c r="C15" s="7" t="s">
        <v>232</v>
      </c>
      <c r="D15" s="27" t="s">
        <v>218</v>
      </c>
      <c r="E15" s="14" t="s">
        <v>70</v>
      </c>
      <c r="F15" s="57"/>
      <c r="G15" s="38" t="s">
        <v>70</v>
      </c>
      <c r="H15" s="7" t="s">
        <v>170</v>
      </c>
      <c r="I15" s="38"/>
      <c r="J15" s="38">
        <v>60</v>
      </c>
      <c r="K15" s="38">
        <v>65</v>
      </c>
      <c r="L15" s="38">
        <v>65</v>
      </c>
      <c r="M15" s="38">
        <v>70</v>
      </c>
      <c r="N15" s="38">
        <v>70</v>
      </c>
      <c r="O15" s="38">
        <v>80</v>
      </c>
      <c r="P15" s="38">
        <v>110</v>
      </c>
      <c r="Q15" s="50">
        <f t="shared" si="0"/>
        <v>74.285714285714292</v>
      </c>
      <c r="R15" s="38">
        <f t="shared" si="1"/>
        <v>71.25</v>
      </c>
      <c r="S15" s="49">
        <f t="shared" si="8"/>
        <v>68.333333333333329</v>
      </c>
      <c r="T15" s="38"/>
      <c r="U15" s="38">
        <v>50</v>
      </c>
      <c r="V15" s="38">
        <v>65</v>
      </c>
      <c r="W15" s="38">
        <v>65</v>
      </c>
      <c r="X15" s="38">
        <v>70</v>
      </c>
      <c r="Y15" s="38">
        <v>65</v>
      </c>
      <c r="Z15" s="38">
        <v>75</v>
      </c>
      <c r="AA15" s="38">
        <v>95</v>
      </c>
      <c r="AB15" s="50">
        <f t="shared" si="2"/>
        <v>69.285714285714292</v>
      </c>
      <c r="AC15" s="38">
        <f t="shared" si="3"/>
        <v>68.75</v>
      </c>
      <c r="AD15" s="49">
        <f t="shared" si="9"/>
        <v>66.666666666666671</v>
      </c>
      <c r="AE15" s="38"/>
      <c r="AF15" s="38">
        <v>0</v>
      </c>
      <c r="AG15" s="38">
        <v>0</v>
      </c>
      <c r="AH15" s="38">
        <v>0</v>
      </c>
      <c r="AI15" s="38">
        <v>0</v>
      </c>
      <c r="AJ15" s="38">
        <v>0</v>
      </c>
      <c r="AK15" s="38">
        <v>50</v>
      </c>
      <c r="AL15" s="38">
        <v>80</v>
      </c>
      <c r="AM15" s="38">
        <v>90</v>
      </c>
      <c r="AN15" s="38">
        <v>90</v>
      </c>
      <c r="AO15" s="38">
        <v>70</v>
      </c>
      <c r="AP15" s="38">
        <v>90</v>
      </c>
      <c r="AQ15" s="38"/>
      <c r="AR15" s="38">
        <v>0</v>
      </c>
      <c r="AS15" s="38">
        <v>0</v>
      </c>
      <c r="AT15" s="38">
        <v>0</v>
      </c>
      <c r="AU15" s="38">
        <v>0</v>
      </c>
      <c r="AV15" s="38">
        <v>20</v>
      </c>
      <c r="AW15" s="38">
        <v>70</v>
      </c>
      <c r="AX15" s="38">
        <v>90</v>
      </c>
      <c r="AY15" s="38">
        <v>100</v>
      </c>
      <c r="AZ15" s="38" t="s">
        <v>63</v>
      </c>
      <c r="BA15" s="38">
        <v>65</v>
      </c>
      <c r="BB15" s="38">
        <v>90</v>
      </c>
      <c r="BC15" s="38">
        <v>1</v>
      </c>
      <c r="BD15" s="38"/>
      <c r="BE15" s="38">
        <v>50</v>
      </c>
      <c r="BF15" s="38">
        <v>55</v>
      </c>
      <c r="BG15" s="38">
        <v>60</v>
      </c>
      <c r="BH15" s="38">
        <v>60</v>
      </c>
      <c r="BI15" s="38">
        <v>70</v>
      </c>
      <c r="BJ15" s="38">
        <f t="shared" si="4"/>
        <v>59</v>
      </c>
      <c r="BK15" s="38">
        <f t="shared" si="5"/>
        <v>61.25</v>
      </c>
      <c r="BL15" s="38"/>
      <c r="BM15" s="38">
        <v>0</v>
      </c>
      <c r="BN15" s="38">
        <v>0</v>
      </c>
      <c r="BO15" s="38">
        <v>50</v>
      </c>
      <c r="BP15" s="38">
        <v>100</v>
      </c>
      <c r="BQ15" s="38">
        <v>100</v>
      </c>
      <c r="BR15" s="38">
        <v>90</v>
      </c>
      <c r="BS15" s="38">
        <v>50</v>
      </c>
      <c r="BT15" s="38">
        <v>60</v>
      </c>
      <c r="BU15" s="38"/>
      <c r="BV15" s="38"/>
      <c r="BW15" s="38">
        <v>45</v>
      </c>
      <c r="BX15" s="38">
        <v>45</v>
      </c>
      <c r="BY15" s="38">
        <v>50</v>
      </c>
      <c r="BZ15" s="38">
        <v>55</v>
      </c>
      <c r="CA15" s="38">
        <v>55</v>
      </c>
      <c r="CB15" s="38">
        <v>60</v>
      </c>
      <c r="CC15" s="38">
        <v>80</v>
      </c>
      <c r="CD15" s="38">
        <f>AVERAGE(BW15:CC15)</f>
        <v>55.714285714285715</v>
      </c>
      <c r="CE15" s="38">
        <f>AVERAGE(BY15:CB15)</f>
        <v>55</v>
      </c>
      <c r="CF15" s="49">
        <f t="shared" si="10"/>
        <v>53.333333333333336</v>
      </c>
      <c r="CG15" s="38"/>
      <c r="CH15" s="38">
        <v>45</v>
      </c>
      <c r="CI15" s="38">
        <v>55</v>
      </c>
      <c r="CJ15" s="38">
        <v>55</v>
      </c>
      <c r="CK15" s="38">
        <v>60</v>
      </c>
      <c r="CL15" s="38">
        <v>60</v>
      </c>
      <c r="CM15" s="38">
        <v>70</v>
      </c>
      <c r="CN15" s="38">
        <v>80</v>
      </c>
      <c r="CO15" s="50">
        <f>AVERAGE(CH15:CN15)</f>
        <v>60.714285714285715</v>
      </c>
      <c r="CP15" s="38">
        <f>AVERAGE(CJ15:CM15)</f>
        <v>61.25</v>
      </c>
      <c r="CQ15" s="49">
        <f t="shared" si="11"/>
        <v>58.333333333333336</v>
      </c>
      <c r="CR15" s="38"/>
      <c r="CS15" s="38">
        <v>0</v>
      </c>
      <c r="CT15" s="38">
        <v>0</v>
      </c>
      <c r="CU15" s="38">
        <v>0</v>
      </c>
      <c r="CV15" s="38">
        <v>0</v>
      </c>
      <c r="CW15" s="38">
        <v>20</v>
      </c>
      <c r="CX15" s="38">
        <v>90</v>
      </c>
      <c r="CY15" s="38">
        <v>100</v>
      </c>
      <c r="CZ15" s="38">
        <v>100</v>
      </c>
      <c r="DA15" s="38">
        <v>100</v>
      </c>
      <c r="DB15" s="38">
        <v>65</v>
      </c>
      <c r="DC15" s="38">
        <v>80</v>
      </c>
      <c r="DD15" s="38"/>
      <c r="DE15" s="38">
        <v>0</v>
      </c>
      <c r="DF15" s="38">
        <v>0</v>
      </c>
      <c r="DG15" s="38">
        <v>0</v>
      </c>
      <c r="DH15" s="38">
        <v>0</v>
      </c>
      <c r="DI15" s="38">
        <v>10</v>
      </c>
      <c r="DJ15" s="38">
        <v>90</v>
      </c>
      <c r="DK15" s="38">
        <v>100</v>
      </c>
      <c r="DL15" s="38">
        <v>100</v>
      </c>
      <c r="DM15" s="38">
        <v>90</v>
      </c>
      <c r="DN15" s="38">
        <v>65</v>
      </c>
      <c r="DO15" s="38">
        <v>80</v>
      </c>
      <c r="DP15" s="38" t="s">
        <v>63</v>
      </c>
      <c r="DQ15" s="38" t="s">
        <v>63</v>
      </c>
      <c r="DR15" s="38"/>
      <c r="DS15" s="38"/>
      <c r="DT15" s="38"/>
      <c r="DU15" s="38"/>
      <c r="DV15" s="38"/>
      <c r="DW15" s="38"/>
      <c r="DX15" s="38" t="s">
        <v>63</v>
      </c>
      <c r="DY15" s="38"/>
      <c r="DZ15" s="38"/>
      <c r="EA15" s="38"/>
      <c r="EB15" s="38"/>
      <c r="EC15" s="38"/>
      <c r="ED15" s="38"/>
      <c r="EE15" s="38"/>
      <c r="EF15" s="38"/>
      <c r="EG15" s="38">
        <v>40</v>
      </c>
      <c r="EH15" s="38">
        <v>50</v>
      </c>
      <c r="EI15" s="38">
        <v>30</v>
      </c>
      <c r="EJ15" s="38">
        <v>30</v>
      </c>
      <c r="EK15" s="38">
        <v>50</v>
      </c>
      <c r="EL15" s="38">
        <f>AVERAGE(EG15:EK15)</f>
        <v>40</v>
      </c>
      <c r="EM15" s="38">
        <f>AVERAGE(EH15:EK15)</f>
        <v>40</v>
      </c>
      <c r="EN15" s="38"/>
      <c r="EO15" s="38">
        <v>0</v>
      </c>
      <c r="EP15" s="38">
        <v>70</v>
      </c>
      <c r="EQ15" s="38">
        <v>100</v>
      </c>
      <c r="ER15" s="38">
        <v>100</v>
      </c>
      <c r="ES15" s="38">
        <v>100</v>
      </c>
      <c r="ET15" s="38">
        <v>100</v>
      </c>
      <c r="EU15" s="38">
        <v>37</v>
      </c>
      <c r="EV15" s="38">
        <v>50</v>
      </c>
    </row>
    <row r="16" spans="1:152" s="7" customFormat="1">
      <c r="A16" s="5">
        <v>14</v>
      </c>
      <c r="B16" s="7" t="s">
        <v>61</v>
      </c>
      <c r="C16" s="7" t="s">
        <v>230</v>
      </c>
      <c r="D16" s="27" t="s">
        <v>218</v>
      </c>
      <c r="E16" s="14" t="s">
        <v>70</v>
      </c>
      <c r="F16" s="57"/>
      <c r="G16" s="38" t="s">
        <v>70</v>
      </c>
      <c r="H16" s="7" t="s">
        <v>204</v>
      </c>
      <c r="I16" s="38"/>
      <c r="J16" s="38">
        <v>45</v>
      </c>
      <c r="K16" s="38">
        <v>55</v>
      </c>
      <c r="L16" s="38">
        <v>60</v>
      </c>
      <c r="M16" s="38">
        <v>65</v>
      </c>
      <c r="N16" s="38">
        <v>75</v>
      </c>
      <c r="O16" s="38">
        <v>75</v>
      </c>
      <c r="P16" s="38">
        <v>100</v>
      </c>
      <c r="Q16" s="50">
        <f t="shared" si="0"/>
        <v>67.857142857142861</v>
      </c>
      <c r="R16" s="38">
        <f t="shared" si="1"/>
        <v>68.75</v>
      </c>
      <c r="S16" s="49">
        <f t="shared" si="8"/>
        <v>66.666666666666671</v>
      </c>
      <c r="T16" s="38"/>
      <c r="U16" s="38">
        <v>40</v>
      </c>
      <c r="V16" s="38">
        <v>50</v>
      </c>
      <c r="W16" s="38">
        <v>55</v>
      </c>
      <c r="X16" s="38">
        <v>60</v>
      </c>
      <c r="Y16" s="38">
        <v>60</v>
      </c>
      <c r="Z16" s="38">
        <v>65</v>
      </c>
      <c r="AA16" s="38">
        <v>105</v>
      </c>
      <c r="AB16" s="50">
        <f t="shared" si="2"/>
        <v>62.142857142857146</v>
      </c>
      <c r="AC16" s="38">
        <f t="shared" si="3"/>
        <v>60</v>
      </c>
      <c r="AD16" s="49">
        <f t="shared" si="9"/>
        <v>58.333333333333336</v>
      </c>
      <c r="AE16" s="38"/>
      <c r="AF16" s="38">
        <v>0</v>
      </c>
      <c r="AG16" s="38">
        <v>0</v>
      </c>
      <c r="AH16" s="38">
        <v>0</v>
      </c>
      <c r="AI16" s="38">
        <v>0</v>
      </c>
      <c r="AJ16" s="38">
        <v>0</v>
      </c>
      <c r="AK16" s="38">
        <v>20</v>
      </c>
      <c r="AL16" s="38">
        <v>50</v>
      </c>
      <c r="AM16" s="38">
        <v>50</v>
      </c>
      <c r="AN16" s="38">
        <v>50</v>
      </c>
      <c r="AO16" s="38">
        <v>80</v>
      </c>
      <c r="AP16" s="38">
        <v>80</v>
      </c>
      <c r="AQ16" s="38"/>
      <c r="AR16" s="38">
        <v>0</v>
      </c>
      <c r="AS16" s="38">
        <v>0</v>
      </c>
      <c r="AT16" s="38">
        <v>0</v>
      </c>
      <c r="AU16" s="38">
        <v>0</v>
      </c>
      <c r="AV16" s="38">
        <v>0</v>
      </c>
      <c r="AW16" s="38">
        <v>50</v>
      </c>
      <c r="AX16" s="38">
        <v>60</v>
      </c>
      <c r="AY16" s="38">
        <v>60</v>
      </c>
      <c r="AZ16" s="38">
        <v>40</v>
      </c>
      <c r="BA16" s="38">
        <v>70</v>
      </c>
      <c r="BB16" s="38">
        <v>90</v>
      </c>
      <c r="BC16" s="38" t="s">
        <v>63</v>
      </c>
      <c r="BD16" s="38"/>
      <c r="BE16" s="38">
        <v>40</v>
      </c>
      <c r="BF16" s="38">
        <v>50</v>
      </c>
      <c r="BG16" s="38">
        <v>55</v>
      </c>
      <c r="BH16" s="38">
        <v>55</v>
      </c>
      <c r="BI16" s="38">
        <v>65</v>
      </c>
      <c r="BJ16" s="38">
        <f t="shared" si="4"/>
        <v>53</v>
      </c>
      <c r="BK16" s="38">
        <f t="shared" si="5"/>
        <v>56.25</v>
      </c>
      <c r="BL16" s="38"/>
      <c r="BM16" s="38">
        <v>0</v>
      </c>
      <c r="BN16" s="38">
        <v>0</v>
      </c>
      <c r="BO16" s="38">
        <v>0</v>
      </c>
      <c r="BP16" s="38">
        <v>50</v>
      </c>
      <c r="BQ16" s="38">
        <v>80</v>
      </c>
      <c r="BR16" s="38">
        <v>70</v>
      </c>
      <c r="BS16" s="38">
        <v>60</v>
      </c>
      <c r="BT16" s="38">
        <v>70</v>
      </c>
      <c r="BU16" s="38"/>
      <c r="BV16" s="38"/>
      <c r="BW16" s="38">
        <v>40</v>
      </c>
      <c r="BX16" s="38">
        <v>50</v>
      </c>
      <c r="BY16" s="38">
        <v>55</v>
      </c>
      <c r="BZ16" s="38">
        <v>60</v>
      </c>
      <c r="CA16" s="38">
        <v>70</v>
      </c>
      <c r="CB16" s="38">
        <v>65</v>
      </c>
      <c r="CC16" s="38">
        <v>85</v>
      </c>
      <c r="CD16" s="38">
        <f>AVERAGE(BW16:CC16)</f>
        <v>60.714285714285715</v>
      </c>
      <c r="CE16" s="38">
        <f>AVERAGE(BY16:CB16)</f>
        <v>62.5</v>
      </c>
      <c r="CF16" s="49">
        <f t="shared" si="10"/>
        <v>61.666666666666664</v>
      </c>
      <c r="CG16" s="38"/>
      <c r="CH16" s="38">
        <v>35</v>
      </c>
      <c r="CI16" s="38">
        <v>45</v>
      </c>
      <c r="CJ16" s="38">
        <v>45</v>
      </c>
      <c r="CK16" s="38">
        <v>55</v>
      </c>
      <c r="CL16" s="38">
        <v>60</v>
      </c>
      <c r="CM16" s="38">
        <v>65</v>
      </c>
      <c r="CN16" s="38">
        <v>80</v>
      </c>
      <c r="CO16" s="50">
        <f>AVERAGE(CH16:CN16)</f>
        <v>55</v>
      </c>
      <c r="CP16" s="38">
        <f>AVERAGE(CJ16:CM16)</f>
        <v>56.25</v>
      </c>
      <c r="CQ16" s="49">
        <f t="shared" si="11"/>
        <v>53.333333333333336</v>
      </c>
      <c r="CR16" s="38"/>
      <c r="CS16" s="38">
        <v>0</v>
      </c>
      <c r="CT16" s="38">
        <v>0</v>
      </c>
      <c r="CU16" s="38">
        <v>0</v>
      </c>
      <c r="CV16" s="38">
        <v>0</v>
      </c>
      <c r="CW16" s="38">
        <v>20</v>
      </c>
      <c r="CX16" s="38">
        <v>50</v>
      </c>
      <c r="CY16" s="38">
        <v>80</v>
      </c>
      <c r="CZ16" s="38">
        <v>70</v>
      </c>
      <c r="DA16" s="38">
        <v>60</v>
      </c>
      <c r="DB16" s="38">
        <v>70</v>
      </c>
      <c r="DC16" s="38">
        <v>80</v>
      </c>
      <c r="DD16" s="38"/>
      <c r="DE16" s="38">
        <v>0</v>
      </c>
      <c r="DF16" s="38">
        <v>0</v>
      </c>
      <c r="DG16" s="38">
        <v>0</v>
      </c>
      <c r="DH16" s="38">
        <v>0</v>
      </c>
      <c r="DI16" s="38">
        <v>50</v>
      </c>
      <c r="DJ16" s="38">
        <v>70</v>
      </c>
      <c r="DK16" s="38">
        <v>60</v>
      </c>
      <c r="DL16" s="38">
        <v>60</v>
      </c>
      <c r="DM16" s="38">
        <v>20</v>
      </c>
      <c r="DN16" s="38">
        <v>60</v>
      </c>
      <c r="DO16" s="38">
        <v>70</v>
      </c>
      <c r="DP16" s="38">
        <v>12.1</v>
      </c>
      <c r="DQ16" s="38" t="s">
        <v>63</v>
      </c>
      <c r="DR16" s="38"/>
      <c r="DS16" s="38"/>
      <c r="DT16" s="38"/>
      <c r="DU16" s="38"/>
      <c r="DV16" s="38"/>
      <c r="DW16" s="38"/>
      <c r="DX16" s="38" t="s">
        <v>63</v>
      </c>
      <c r="DY16" s="38"/>
      <c r="DZ16" s="38"/>
      <c r="EA16" s="38"/>
      <c r="EB16" s="38"/>
      <c r="EC16" s="38"/>
      <c r="ED16" s="38"/>
      <c r="EE16" s="38"/>
      <c r="EF16" s="38"/>
      <c r="EG16" s="38">
        <v>40</v>
      </c>
      <c r="EH16" s="38">
        <v>50</v>
      </c>
      <c r="EI16" s="38">
        <v>45</v>
      </c>
      <c r="EJ16" s="38">
        <v>40</v>
      </c>
      <c r="EK16" s="38">
        <v>50</v>
      </c>
      <c r="EL16" s="38">
        <f>AVERAGE(EG16:EK16)</f>
        <v>45</v>
      </c>
      <c r="EM16" s="38">
        <f>AVERAGE(EH16:EK16)</f>
        <v>46.25</v>
      </c>
      <c r="EN16" s="38"/>
      <c r="EO16" s="38">
        <v>0</v>
      </c>
      <c r="EP16" s="38">
        <v>0</v>
      </c>
      <c r="EQ16" s="38">
        <v>50</v>
      </c>
      <c r="ER16" s="38">
        <v>80</v>
      </c>
      <c r="ES16" s="38">
        <v>100</v>
      </c>
      <c r="ET16" s="38">
        <v>70</v>
      </c>
      <c r="EU16" s="38">
        <v>50</v>
      </c>
      <c r="EV16" s="38">
        <v>70</v>
      </c>
    </row>
    <row r="17" spans="1:152" s="7" customFormat="1">
      <c r="A17" s="5">
        <v>15</v>
      </c>
      <c r="B17" s="7" t="s">
        <v>61</v>
      </c>
      <c r="C17" s="7" t="s">
        <v>230</v>
      </c>
      <c r="D17" s="7" t="s">
        <v>217</v>
      </c>
      <c r="E17" s="14" t="s">
        <v>71</v>
      </c>
      <c r="F17" s="57" t="s">
        <v>79</v>
      </c>
      <c r="G17" s="38" t="s">
        <v>217</v>
      </c>
      <c r="H17" s="7" t="s">
        <v>80</v>
      </c>
      <c r="I17" s="38"/>
      <c r="J17" s="38">
        <v>45</v>
      </c>
      <c r="K17" s="38">
        <v>45</v>
      </c>
      <c r="L17" s="38">
        <v>50</v>
      </c>
      <c r="M17" s="38">
        <v>55</v>
      </c>
      <c r="N17" s="38">
        <v>70</v>
      </c>
      <c r="O17" s="38">
        <v>75</v>
      </c>
      <c r="P17" s="38">
        <v>90</v>
      </c>
      <c r="Q17" s="50">
        <f t="shared" si="0"/>
        <v>61.428571428571431</v>
      </c>
      <c r="R17" s="38">
        <f t="shared" si="1"/>
        <v>62.5</v>
      </c>
      <c r="S17" s="49">
        <f t="shared" si="8"/>
        <v>58.333333333333336</v>
      </c>
      <c r="T17" s="38"/>
      <c r="U17" s="38">
        <v>45</v>
      </c>
      <c r="V17" s="38">
        <v>50</v>
      </c>
      <c r="W17" s="38">
        <v>50</v>
      </c>
      <c r="X17" s="38">
        <v>60</v>
      </c>
      <c r="Y17" s="38">
        <v>70</v>
      </c>
      <c r="Z17" s="38">
        <v>80</v>
      </c>
      <c r="AA17" s="38">
        <v>80</v>
      </c>
      <c r="AB17" s="50">
        <f t="shared" si="2"/>
        <v>62.142857142857146</v>
      </c>
      <c r="AC17" s="38">
        <f t="shared" si="3"/>
        <v>65</v>
      </c>
      <c r="AD17" s="49">
        <f t="shared" si="9"/>
        <v>60</v>
      </c>
      <c r="AE17" s="38"/>
      <c r="AF17" s="38">
        <v>0</v>
      </c>
      <c r="AG17" s="38">
        <v>0</v>
      </c>
      <c r="AH17" s="38">
        <v>0</v>
      </c>
      <c r="AI17" s="38">
        <v>0</v>
      </c>
      <c r="AJ17" s="38">
        <v>0</v>
      </c>
      <c r="AK17" s="38">
        <v>50</v>
      </c>
      <c r="AL17" s="38">
        <v>50</v>
      </c>
      <c r="AM17" s="38">
        <v>50</v>
      </c>
      <c r="AN17" s="38">
        <v>50</v>
      </c>
      <c r="AO17" s="38">
        <v>70</v>
      </c>
      <c r="AP17" s="38">
        <v>70</v>
      </c>
      <c r="AQ17" s="38"/>
      <c r="AR17" s="38">
        <v>0</v>
      </c>
      <c r="AS17" s="38">
        <v>0</v>
      </c>
      <c r="AT17" s="38">
        <v>0</v>
      </c>
      <c r="AU17" s="38">
        <v>0</v>
      </c>
      <c r="AV17" s="38">
        <v>0</v>
      </c>
      <c r="AW17" s="38">
        <v>40</v>
      </c>
      <c r="AX17" s="38">
        <v>40</v>
      </c>
      <c r="AY17" s="38">
        <v>50</v>
      </c>
      <c r="AZ17" s="38">
        <v>40</v>
      </c>
      <c r="BA17" s="38">
        <v>90</v>
      </c>
      <c r="BB17" s="38">
        <v>90</v>
      </c>
      <c r="BC17" s="38" t="s">
        <v>63</v>
      </c>
      <c r="BD17" s="38"/>
      <c r="BE17" s="38">
        <v>50</v>
      </c>
      <c r="BF17" s="38">
        <v>55</v>
      </c>
      <c r="BG17" s="38">
        <v>65</v>
      </c>
      <c r="BH17" s="38">
        <v>75</v>
      </c>
      <c r="BI17" s="38">
        <v>80</v>
      </c>
      <c r="BJ17" s="38">
        <f t="shared" si="4"/>
        <v>65</v>
      </c>
      <c r="BK17" s="38">
        <f t="shared" si="5"/>
        <v>68.75</v>
      </c>
      <c r="BL17" s="38"/>
      <c r="BM17" s="38">
        <v>0</v>
      </c>
      <c r="BN17" s="38">
        <v>0</v>
      </c>
      <c r="BO17" s="38">
        <v>0</v>
      </c>
      <c r="BP17" s="38">
        <v>0</v>
      </c>
      <c r="BQ17" s="38">
        <v>50</v>
      </c>
      <c r="BR17" s="38">
        <v>80</v>
      </c>
      <c r="BS17" s="38">
        <v>70</v>
      </c>
      <c r="BT17" s="38">
        <v>80</v>
      </c>
      <c r="BU17" s="38"/>
      <c r="BV17" s="38" t="s">
        <v>63</v>
      </c>
      <c r="BW17" s="38"/>
      <c r="BX17" s="38"/>
      <c r="BY17" s="38"/>
      <c r="BZ17" s="38"/>
      <c r="CA17" s="38"/>
      <c r="CB17" s="38"/>
      <c r="CC17" s="38"/>
      <c r="CD17" s="38"/>
      <c r="CE17" s="38"/>
      <c r="CF17" s="49"/>
      <c r="CG17" s="38" t="s">
        <v>63</v>
      </c>
      <c r="CH17" s="38"/>
      <c r="CI17" s="38"/>
      <c r="CJ17" s="38"/>
      <c r="CK17" s="38"/>
      <c r="CL17" s="38"/>
      <c r="CM17" s="38"/>
      <c r="CN17" s="38"/>
      <c r="CO17" s="50"/>
      <c r="CP17" s="38"/>
      <c r="CQ17" s="49"/>
      <c r="CR17" s="38" t="s">
        <v>63</v>
      </c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 t="s">
        <v>63</v>
      </c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 t="s">
        <v>63</v>
      </c>
      <c r="DQ17" s="38" t="s">
        <v>63</v>
      </c>
      <c r="DR17" s="38"/>
      <c r="DS17" s="38"/>
      <c r="DT17" s="38"/>
      <c r="DU17" s="38"/>
      <c r="DV17" s="38"/>
      <c r="DW17" s="38"/>
      <c r="DX17" s="38" t="s">
        <v>63</v>
      </c>
      <c r="DY17" s="38"/>
      <c r="DZ17" s="38"/>
      <c r="EA17" s="38"/>
      <c r="EB17" s="38"/>
      <c r="EC17" s="38"/>
      <c r="ED17" s="38"/>
      <c r="EE17" s="38"/>
      <c r="EF17" s="38" t="s">
        <v>63</v>
      </c>
      <c r="EG17" s="38"/>
      <c r="EH17" s="38"/>
      <c r="EI17" s="38"/>
      <c r="EJ17" s="38"/>
      <c r="EK17" s="38"/>
      <c r="EL17" s="38"/>
      <c r="EM17" s="38"/>
      <c r="EN17" s="38" t="s">
        <v>63</v>
      </c>
      <c r="EO17" s="38"/>
      <c r="EP17" s="38"/>
      <c r="EQ17" s="38"/>
      <c r="ER17" s="38"/>
      <c r="ES17" s="38"/>
      <c r="ET17" s="38"/>
      <c r="EU17" s="38"/>
      <c r="EV17" s="38"/>
    </row>
    <row r="18" spans="1:152" s="7" customFormat="1">
      <c r="A18" s="5">
        <v>16</v>
      </c>
      <c r="B18" s="7" t="s">
        <v>67</v>
      </c>
      <c r="C18" s="7" t="s">
        <v>230</v>
      </c>
      <c r="D18" s="7" t="s">
        <v>217</v>
      </c>
      <c r="E18" s="14" t="s">
        <v>71</v>
      </c>
      <c r="F18" s="57" t="s">
        <v>79</v>
      </c>
      <c r="G18" s="38" t="s">
        <v>217</v>
      </c>
      <c r="H18" s="7" t="s">
        <v>81</v>
      </c>
      <c r="I18" s="38"/>
      <c r="J18" s="38">
        <v>60</v>
      </c>
      <c r="K18" s="38">
        <v>60</v>
      </c>
      <c r="L18" s="38">
        <v>60</v>
      </c>
      <c r="M18" s="38">
        <v>65</v>
      </c>
      <c r="N18" s="38">
        <v>70</v>
      </c>
      <c r="O18" s="38">
        <v>80</v>
      </c>
      <c r="P18" s="38">
        <v>80</v>
      </c>
      <c r="Q18" s="50">
        <f t="shared" si="0"/>
        <v>67.857142857142861</v>
      </c>
      <c r="R18" s="38">
        <f t="shared" si="1"/>
        <v>68.75</v>
      </c>
      <c r="S18" s="49">
        <f t="shared" si="8"/>
        <v>65</v>
      </c>
      <c r="T18" s="38"/>
      <c r="U18" s="38">
        <v>55</v>
      </c>
      <c r="V18" s="38">
        <v>60</v>
      </c>
      <c r="W18" s="38">
        <v>60</v>
      </c>
      <c r="X18" s="38">
        <v>65</v>
      </c>
      <c r="Y18" s="38">
        <v>70</v>
      </c>
      <c r="Z18" s="38">
        <v>80</v>
      </c>
      <c r="AA18" s="38">
        <v>80</v>
      </c>
      <c r="AB18" s="50">
        <f t="shared" si="2"/>
        <v>67.142857142857139</v>
      </c>
      <c r="AC18" s="38">
        <f t="shared" si="3"/>
        <v>68.75</v>
      </c>
      <c r="AD18" s="49">
        <f t="shared" si="9"/>
        <v>65</v>
      </c>
      <c r="AE18" s="38"/>
      <c r="AF18" s="38">
        <v>0</v>
      </c>
      <c r="AG18" s="38">
        <v>0</v>
      </c>
      <c r="AH18" s="38">
        <v>0</v>
      </c>
      <c r="AI18" s="38">
        <v>0</v>
      </c>
      <c r="AJ18" s="38">
        <v>0</v>
      </c>
      <c r="AK18" s="38">
        <v>40</v>
      </c>
      <c r="AL18" s="38">
        <v>80</v>
      </c>
      <c r="AM18" s="38">
        <v>70</v>
      </c>
      <c r="AN18" s="38">
        <v>70</v>
      </c>
      <c r="AO18" s="38">
        <v>75</v>
      </c>
      <c r="AP18" s="38">
        <v>80</v>
      </c>
      <c r="AQ18" s="38"/>
      <c r="AR18" s="38">
        <v>0</v>
      </c>
      <c r="AS18" s="38">
        <v>0</v>
      </c>
      <c r="AT18" s="38">
        <v>0</v>
      </c>
      <c r="AU18" s="38">
        <v>0</v>
      </c>
      <c r="AV18" s="38">
        <v>0</v>
      </c>
      <c r="AW18" s="38">
        <v>50</v>
      </c>
      <c r="AX18" s="38">
        <v>70</v>
      </c>
      <c r="AY18" s="38">
        <v>70</v>
      </c>
      <c r="AZ18" s="38">
        <v>70</v>
      </c>
      <c r="BA18" s="38">
        <v>70</v>
      </c>
      <c r="BB18" s="38">
        <v>80</v>
      </c>
      <c r="BC18" s="38" t="s">
        <v>63</v>
      </c>
      <c r="BD18" s="38"/>
      <c r="BE18" s="38">
        <v>70</v>
      </c>
      <c r="BF18" s="38">
        <v>70</v>
      </c>
      <c r="BG18" s="38">
        <v>70</v>
      </c>
      <c r="BH18" s="38">
        <v>70</v>
      </c>
      <c r="BI18" s="38">
        <v>70</v>
      </c>
      <c r="BJ18" s="38">
        <f t="shared" si="4"/>
        <v>70</v>
      </c>
      <c r="BK18" s="38">
        <f t="shared" si="5"/>
        <v>70</v>
      </c>
      <c r="BL18" s="38"/>
      <c r="BM18" s="38">
        <v>0</v>
      </c>
      <c r="BN18" s="38">
        <v>0</v>
      </c>
      <c r="BO18" s="38">
        <v>0</v>
      </c>
      <c r="BP18" s="38">
        <v>0</v>
      </c>
      <c r="BQ18" s="38">
        <v>0</v>
      </c>
      <c r="BR18" s="38">
        <v>50</v>
      </c>
      <c r="BS18" s="38">
        <v>80</v>
      </c>
      <c r="BT18" s="38">
        <v>80</v>
      </c>
      <c r="BU18" s="38"/>
      <c r="BV18" s="38" t="s">
        <v>63</v>
      </c>
      <c r="BW18" s="38"/>
      <c r="BX18" s="38"/>
      <c r="BY18" s="38"/>
      <c r="BZ18" s="38"/>
      <c r="CA18" s="38"/>
      <c r="CB18" s="38"/>
      <c r="CC18" s="38"/>
      <c r="CD18" s="38"/>
      <c r="CE18" s="38"/>
      <c r="CF18" s="49"/>
      <c r="CG18" s="38" t="s">
        <v>63</v>
      </c>
      <c r="CH18" s="38"/>
      <c r="CI18" s="38"/>
      <c r="CJ18" s="38"/>
      <c r="CK18" s="38"/>
      <c r="CL18" s="38"/>
      <c r="CM18" s="38"/>
      <c r="CN18" s="38"/>
      <c r="CO18" s="50"/>
      <c r="CP18" s="38"/>
      <c r="CQ18" s="49"/>
      <c r="CR18" s="38" t="s">
        <v>63</v>
      </c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 t="s">
        <v>63</v>
      </c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 t="s">
        <v>63</v>
      </c>
      <c r="DQ18" s="38" t="s">
        <v>63</v>
      </c>
      <c r="DR18" s="38"/>
      <c r="DS18" s="38"/>
      <c r="DT18" s="38"/>
      <c r="DU18" s="38"/>
      <c r="DV18" s="38"/>
      <c r="DW18" s="38"/>
      <c r="DX18" s="38" t="s">
        <v>63</v>
      </c>
      <c r="DY18" s="38"/>
      <c r="DZ18" s="38"/>
      <c r="EA18" s="38"/>
      <c r="EB18" s="38"/>
      <c r="EC18" s="38"/>
      <c r="ED18" s="38"/>
      <c r="EE18" s="38"/>
      <c r="EF18" s="38" t="s">
        <v>63</v>
      </c>
      <c r="EG18" s="38"/>
      <c r="EH18" s="38"/>
      <c r="EI18" s="38"/>
      <c r="EJ18" s="38"/>
      <c r="EK18" s="38"/>
      <c r="EL18" s="38"/>
      <c r="EM18" s="38"/>
      <c r="EN18" s="38" t="s">
        <v>63</v>
      </c>
      <c r="EO18" s="38"/>
      <c r="EP18" s="38"/>
      <c r="EQ18" s="38"/>
      <c r="ER18" s="38"/>
      <c r="ES18" s="38"/>
      <c r="ET18" s="38"/>
      <c r="EU18" s="38"/>
      <c r="EV18" s="38"/>
    </row>
    <row r="19" spans="1:152" s="7" customFormat="1">
      <c r="A19" s="5">
        <v>17</v>
      </c>
      <c r="B19" s="7" t="s">
        <v>61</v>
      </c>
      <c r="C19" s="7" t="s">
        <v>230</v>
      </c>
      <c r="D19" s="7" t="s">
        <v>218</v>
      </c>
      <c r="E19" s="14" t="s">
        <v>71</v>
      </c>
      <c r="F19" s="57" t="s">
        <v>79</v>
      </c>
      <c r="G19" s="38" t="s">
        <v>79</v>
      </c>
      <c r="H19" s="7" t="s">
        <v>78</v>
      </c>
      <c r="I19" s="38"/>
      <c r="J19" s="38">
        <v>75</v>
      </c>
      <c r="K19" s="38">
        <v>75</v>
      </c>
      <c r="L19" s="38">
        <v>80</v>
      </c>
      <c r="M19" s="38">
        <v>70</v>
      </c>
      <c r="N19" s="38">
        <v>70</v>
      </c>
      <c r="O19" s="38">
        <v>85</v>
      </c>
      <c r="P19" s="38">
        <v>90</v>
      </c>
      <c r="Q19" s="50">
        <f t="shared" si="0"/>
        <v>77.857142857142861</v>
      </c>
      <c r="R19" s="38">
        <f t="shared" si="1"/>
        <v>76.25</v>
      </c>
      <c r="S19" s="49">
        <f t="shared" si="8"/>
        <v>73.333333333333329</v>
      </c>
      <c r="T19" s="38"/>
      <c r="U19" s="38">
        <v>65</v>
      </c>
      <c r="V19" s="38">
        <v>75</v>
      </c>
      <c r="W19" s="38">
        <v>80</v>
      </c>
      <c r="X19" s="38">
        <v>75</v>
      </c>
      <c r="Y19" s="38">
        <v>70</v>
      </c>
      <c r="Z19" s="38">
        <v>75</v>
      </c>
      <c r="AA19" s="38">
        <v>100</v>
      </c>
      <c r="AB19" s="50">
        <f t="shared" si="2"/>
        <v>77.142857142857139</v>
      </c>
      <c r="AC19" s="38">
        <f t="shared" si="3"/>
        <v>75</v>
      </c>
      <c r="AD19" s="49">
        <f t="shared" si="9"/>
        <v>75</v>
      </c>
      <c r="AE19" s="38"/>
      <c r="AF19" s="38">
        <v>0</v>
      </c>
      <c r="AG19" s="38">
        <v>0</v>
      </c>
      <c r="AH19" s="38">
        <v>0</v>
      </c>
      <c r="AI19" s="38">
        <v>0</v>
      </c>
      <c r="AJ19" s="38">
        <v>0</v>
      </c>
      <c r="AK19" s="38">
        <v>0</v>
      </c>
      <c r="AL19" s="38">
        <v>0</v>
      </c>
      <c r="AM19" s="38">
        <v>60</v>
      </c>
      <c r="AN19" s="38">
        <v>70</v>
      </c>
      <c r="AO19" s="38">
        <v>85</v>
      </c>
      <c r="AP19" s="38">
        <v>100</v>
      </c>
      <c r="AQ19" s="38"/>
      <c r="AR19" s="38">
        <v>0</v>
      </c>
      <c r="AS19" s="38">
        <v>0</v>
      </c>
      <c r="AT19" s="38">
        <v>0</v>
      </c>
      <c r="AU19" s="38">
        <v>0</v>
      </c>
      <c r="AV19" s="38">
        <v>0</v>
      </c>
      <c r="AW19" s="38">
        <v>0</v>
      </c>
      <c r="AX19" s="38">
        <v>0</v>
      </c>
      <c r="AY19" s="38">
        <v>30</v>
      </c>
      <c r="AZ19" s="38">
        <v>30</v>
      </c>
      <c r="BA19" s="38" t="s">
        <v>170</v>
      </c>
      <c r="BB19" s="38">
        <v>90</v>
      </c>
      <c r="BC19" s="38" t="s">
        <v>63</v>
      </c>
      <c r="BD19" s="38"/>
      <c r="BE19" s="38">
        <v>65</v>
      </c>
      <c r="BF19" s="38">
        <v>75</v>
      </c>
      <c r="BG19" s="38">
        <v>70</v>
      </c>
      <c r="BH19" s="38">
        <v>70</v>
      </c>
      <c r="BI19" s="38">
        <v>75</v>
      </c>
      <c r="BJ19" s="38">
        <f t="shared" si="4"/>
        <v>71</v>
      </c>
      <c r="BK19" s="38">
        <f t="shared" si="5"/>
        <v>72.5</v>
      </c>
      <c r="BL19" s="38"/>
      <c r="BM19" s="38">
        <v>0</v>
      </c>
      <c r="BN19" s="38">
        <v>0</v>
      </c>
      <c r="BO19" s="38">
        <v>0</v>
      </c>
      <c r="BP19" s="38">
        <v>0</v>
      </c>
      <c r="BQ19" s="38">
        <v>0</v>
      </c>
      <c r="BR19" s="38">
        <v>60</v>
      </c>
      <c r="BS19" s="38">
        <v>75</v>
      </c>
      <c r="BT19" s="38">
        <v>80</v>
      </c>
      <c r="BU19" s="38"/>
      <c r="BV19" s="38"/>
      <c r="BW19" s="38"/>
      <c r="BX19" s="38"/>
      <c r="BY19" s="38"/>
      <c r="BZ19" s="38" t="s">
        <v>215</v>
      </c>
      <c r="CA19" s="38"/>
      <c r="CB19" s="38"/>
      <c r="CC19" s="38"/>
      <c r="CD19" s="38"/>
      <c r="CE19" s="38"/>
      <c r="CF19" s="49"/>
      <c r="CG19" s="38"/>
      <c r="CH19" s="38"/>
      <c r="CI19" s="38"/>
      <c r="CJ19" s="38"/>
      <c r="CK19" s="38"/>
      <c r="CL19" s="38"/>
      <c r="CM19" s="38"/>
      <c r="CN19" s="38"/>
      <c r="CO19" s="50"/>
      <c r="CP19" s="38"/>
      <c r="CQ19" s="49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 t="s">
        <v>63</v>
      </c>
      <c r="DQ19" s="38" t="s">
        <v>63</v>
      </c>
      <c r="DR19" s="38"/>
      <c r="DS19" s="38"/>
      <c r="DT19" s="38"/>
      <c r="DU19" s="38"/>
      <c r="DV19" s="38"/>
      <c r="DW19" s="38"/>
      <c r="DX19" s="38" t="s">
        <v>63</v>
      </c>
      <c r="DY19" s="38"/>
      <c r="DZ19" s="38"/>
      <c r="EA19" s="38"/>
      <c r="EB19" s="38"/>
      <c r="EC19" s="38"/>
      <c r="ED19" s="38"/>
      <c r="EE19" s="38"/>
      <c r="EF19" s="38"/>
      <c r="EG19" s="38">
        <v>40</v>
      </c>
      <c r="EH19" s="38">
        <v>40</v>
      </c>
      <c r="EI19" s="38">
        <v>45</v>
      </c>
      <c r="EJ19" s="38">
        <v>45</v>
      </c>
      <c r="EK19" s="38">
        <v>70</v>
      </c>
      <c r="EL19" s="38">
        <f>AVERAGE(EG19:EK19)</f>
        <v>48</v>
      </c>
      <c r="EM19" s="38">
        <f>AVERAGE(EH19:EK19)</f>
        <v>50</v>
      </c>
      <c r="EN19" s="38"/>
      <c r="EO19" s="38">
        <v>0</v>
      </c>
      <c r="EP19" s="38">
        <v>0</v>
      </c>
      <c r="EQ19" s="38">
        <v>0</v>
      </c>
      <c r="ER19" s="38">
        <v>60</v>
      </c>
      <c r="ES19" s="38">
        <v>90</v>
      </c>
      <c r="ET19" s="38">
        <v>100</v>
      </c>
      <c r="EU19" s="38">
        <v>55</v>
      </c>
      <c r="EV19" s="38">
        <v>80</v>
      </c>
    </row>
    <row r="20" spans="1:152" s="7" customFormat="1">
      <c r="A20" s="5">
        <v>18</v>
      </c>
      <c r="B20" s="7" t="s">
        <v>61</v>
      </c>
      <c r="C20" s="7" t="s">
        <v>231</v>
      </c>
      <c r="D20" s="7" t="s">
        <v>218</v>
      </c>
      <c r="E20" s="14" t="s">
        <v>70</v>
      </c>
      <c r="F20" s="57"/>
      <c r="G20" s="38" t="s">
        <v>70</v>
      </c>
      <c r="H20" s="7" t="s">
        <v>62</v>
      </c>
      <c r="I20" s="38"/>
      <c r="J20" s="38">
        <v>45</v>
      </c>
      <c r="K20" s="38">
        <v>45</v>
      </c>
      <c r="L20" s="38">
        <v>50</v>
      </c>
      <c r="M20" s="38">
        <v>55</v>
      </c>
      <c r="N20" s="38">
        <v>65</v>
      </c>
      <c r="O20" s="38">
        <v>70</v>
      </c>
      <c r="P20" s="38">
        <v>80</v>
      </c>
      <c r="Q20" s="50">
        <f t="shared" si="0"/>
        <v>58.571428571428569</v>
      </c>
      <c r="R20" s="38">
        <f t="shared" si="1"/>
        <v>60</v>
      </c>
      <c r="S20" s="49">
        <f t="shared" si="8"/>
        <v>56.666666666666664</v>
      </c>
      <c r="T20" s="38"/>
      <c r="U20" s="38">
        <v>50</v>
      </c>
      <c r="V20" s="38">
        <v>45</v>
      </c>
      <c r="W20" s="38">
        <v>55</v>
      </c>
      <c r="X20" s="38">
        <v>60</v>
      </c>
      <c r="Y20" s="38">
        <v>65</v>
      </c>
      <c r="Z20" s="38">
        <v>75</v>
      </c>
      <c r="AA20" s="38">
        <v>75</v>
      </c>
      <c r="AB20" s="50">
        <f t="shared" si="2"/>
        <v>60.714285714285715</v>
      </c>
      <c r="AC20" s="38">
        <f t="shared" si="3"/>
        <v>63.75</v>
      </c>
      <c r="AD20" s="49">
        <f t="shared" si="9"/>
        <v>60</v>
      </c>
      <c r="AE20" s="38"/>
      <c r="AF20" s="38">
        <v>0</v>
      </c>
      <c r="AG20" s="38">
        <v>0</v>
      </c>
      <c r="AH20" s="38">
        <v>0</v>
      </c>
      <c r="AI20" s="38">
        <v>0</v>
      </c>
      <c r="AJ20" s="38">
        <v>40</v>
      </c>
      <c r="AK20" s="38">
        <v>80</v>
      </c>
      <c r="AL20" s="38">
        <v>100</v>
      </c>
      <c r="AM20" s="38">
        <v>90</v>
      </c>
      <c r="AN20" s="38">
        <v>80</v>
      </c>
      <c r="AO20" s="38">
        <v>65</v>
      </c>
      <c r="AP20" s="38">
        <v>80</v>
      </c>
      <c r="AQ20" s="38"/>
      <c r="AR20" s="38">
        <v>0</v>
      </c>
      <c r="AS20" s="38">
        <v>0</v>
      </c>
      <c r="AT20" s="38">
        <v>0</v>
      </c>
      <c r="AU20" s="38">
        <v>0</v>
      </c>
      <c r="AV20" s="38">
        <v>10</v>
      </c>
      <c r="AW20" s="38">
        <v>50</v>
      </c>
      <c r="AX20" s="38">
        <v>60</v>
      </c>
      <c r="AY20" s="38">
        <v>80</v>
      </c>
      <c r="AZ20" s="38">
        <v>70</v>
      </c>
      <c r="BA20" s="38">
        <v>70</v>
      </c>
      <c r="BB20" s="38">
        <v>90</v>
      </c>
      <c r="BC20" s="38" t="s">
        <v>63</v>
      </c>
      <c r="BD20" s="38"/>
      <c r="BE20" s="38">
        <v>45</v>
      </c>
      <c r="BF20" s="38">
        <v>55</v>
      </c>
      <c r="BG20" s="38">
        <v>60</v>
      </c>
      <c r="BH20" s="38">
        <v>70</v>
      </c>
      <c r="BI20" s="38">
        <v>75</v>
      </c>
      <c r="BJ20" s="38">
        <f t="shared" si="4"/>
        <v>61</v>
      </c>
      <c r="BK20" s="38">
        <f t="shared" si="5"/>
        <v>65</v>
      </c>
      <c r="BL20" s="38"/>
      <c r="BM20" s="38">
        <v>0</v>
      </c>
      <c r="BN20" s="38">
        <v>0</v>
      </c>
      <c r="BO20" s="38">
        <v>0</v>
      </c>
      <c r="BP20" s="38">
        <v>0</v>
      </c>
      <c r="BQ20" s="38">
        <v>70</v>
      </c>
      <c r="BR20" s="38">
        <v>70</v>
      </c>
      <c r="BS20" s="38">
        <v>65</v>
      </c>
      <c r="BT20" s="38">
        <v>70</v>
      </c>
      <c r="BU20" s="38"/>
      <c r="BV20" s="38"/>
      <c r="BW20" s="38">
        <v>55</v>
      </c>
      <c r="BX20" s="38">
        <v>50</v>
      </c>
      <c r="BY20" s="38">
        <v>50</v>
      </c>
      <c r="BZ20" s="38">
        <v>55</v>
      </c>
      <c r="CA20" s="38">
        <v>60</v>
      </c>
      <c r="CB20" s="38">
        <v>75</v>
      </c>
      <c r="CC20" s="38">
        <v>100</v>
      </c>
      <c r="CD20" s="38">
        <f>AVERAGE(BW20:CC20)</f>
        <v>63.571428571428569</v>
      </c>
      <c r="CE20" s="38">
        <f>AVERAGE(BY20:CB20)</f>
        <v>60</v>
      </c>
      <c r="CF20" s="49">
        <f t="shared" si="10"/>
        <v>55</v>
      </c>
      <c r="CG20" s="38"/>
      <c r="CH20" s="38">
        <v>40</v>
      </c>
      <c r="CI20" s="38">
        <v>45</v>
      </c>
      <c r="CJ20" s="38">
        <v>50</v>
      </c>
      <c r="CK20" s="38">
        <v>55</v>
      </c>
      <c r="CL20" s="38">
        <v>60</v>
      </c>
      <c r="CM20" s="38">
        <v>75</v>
      </c>
      <c r="CN20" s="38">
        <v>90</v>
      </c>
      <c r="CO20" s="50">
        <f>AVERAGE(CH20:CN20)</f>
        <v>59.285714285714285</v>
      </c>
      <c r="CP20" s="38">
        <f>AVERAGE(CJ20:CM20)</f>
        <v>60</v>
      </c>
      <c r="CQ20" s="49">
        <f t="shared" si="11"/>
        <v>55</v>
      </c>
      <c r="CR20" s="38"/>
      <c r="CS20" s="38">
        <v>0</v>
      </c>
      <c r="CT20" s="38">
        <v>0</v>
      </c>
      <c r="CU20" s="38">
        <v>0</v>
      </c>
      <c r="CV20" s="38">
        <v>0</v>
      </c>
      <c r="CW20" s="38">
        <v>30</v>
      </c>
      <c r="CX20" s="38">
        <v>50</v>
      </c>
      <c r="CY20" s="38">
        <v>70</v>
      </c>
      <c r="CZ20" s="38">
        <v>90</v>
      </c>
      <c r="DA20" s="38">
        <v>90</v>
      </c>
      <c r="DB20" s="38">
        <v>70</v>
      </c>
      <c r="DC20" s="38">
        <v>90</v>
      </c>
      <c r="DD20" s="38"/>
      <c r="DE20" s="38">
        <v>0</v>
      </c>
      <c r="DF20" s="38">
        <v>0</v>
      </c>
      <c r="DG20" s="38">
        <v>0</v>
      </c>
      <c r="DH20" s="38">
        <v>0</v>
      </c>
      <c r="DI20" s="38">
        <v>60</v>
      </c>
      <c r="DJ20" s="38">
        <v>80</v>
      </c>
      <c r="DK20" s="38">
        <v>90</v>
      </c>
      <c r="DL20" s="38">
        <v>70</v>
      </c>
      <c r="DM20" s="38">
        <v>70</v>
      </c>
      <c r="DN20" s="38">
        <v>55</v>
      </c>
      <c r="DO20" s="38">
        <v>80</v>
      </c>
      <c r="DP20" s="38">
        <v>8.5</v>
      </c>
      <c r="DQ20" s="38" t="s">
        <v>63</v>
      </c>
      <c r="DR20" s="38"/>
      <c r="DS20" s="38"/>
      <c r="DT20" s="38"/>
      <c r="DU20" s="38"/>
      <c r="DV20" s="38"/>
      <c r="DW20" s="38"/>
      <c r="DX20" s="38" t="s">
        <v>63</v>
      </c>
      <c r="DY20" s="38"/>
      <c r="DZ20" s="38"/>
      <c r="EA20" s="38"/>
      <c r="EB20" s="38"/>
      <c r="EC20" s="38"/>
      <c r="ED20" s="38"/>
      <c r="EE20" s="38"/>
      <c r="EF20" s="38"/>
      <c r="EG20" s="38">
        <v>45</v>
      </c>
      <c r="EH20" s="38">
        <v>55</v>
      </c>
      <c r="EI20" s="38">
        <v>35</v>
      </c>
      <c r="EJ20" s="38">
        <v>40</v>
      </c>
      <c r="EK20" s="38">
        <v>65</v>
      </c>
      <c r="EL20" s="38">
        <f>AVERAGE(EG20:EK20)</f>
        <v>48</v>
      </c>
      <c r="EM20" s="38">
        <f>AVERAGE(EH20:EK20)</f>
        <v>48.75</v>
      </c>
      <c r="EN20" s="38"/>
      <c r="EO20" s="38">
        <v>0</v>
      </c>
      <c r="EP20" s="38">
        <v>0</v>
      </c>
      <c r="EQ20" s="38">
        <v>20</v>
      </c>
      <c r="ER20" s="38">
        <v>100</v>
      </c>
      <c r="ES20" s="38">
        <v>100</v>
      </c>
      <c r="ET20" s="38">
        <v>90</v>
      </c>
      <c r="EU20" s="38">
        <v>55</v>
      </c>
      <c r="EV20" s="38">
        <v>60</v>
      </c>
    </row>
    <row r="21" spans="1:152" s="7" customFormat="1">
      <c r="A21" s="5">
        <v>19</v>
      </c>
      <c r="B21" s="7" t="s">
        <v>61</v>
      </c>
      <c r="C21" s="7" t="s">
        <v>230</v>
      </c>
      <c r="D21" s="7" t="s">
        <v>217</v>
      </c>
      <c r="E21" s="14" t="s">
        <v>71</v>
      </c>
      <c r="F21" s="57" t="s">
        <v>79</v>
      </c>
      <c r="G21" s="38" t="s">
        <v>217</v>
      </c>
      <c r="H21" s="7" t="s">
        <v>62</v>
      </c>
      <c r="I21" s="38"/>
      <c r="J21" s="38">
        <v>45</v>
      </c>
      <c r="K21" s="38">
        <v>45</v>
      </c>
      <c r="L21" s="38">
        <v>55</v>
      </c>
      <c r="M21" s="38">
        <v>55</v>
      </c>
      <c r="N21" s="38">
        <v>65</v>
      </c>
      <c r="O21" s="38">
        <v>95</v>
      </c>
      <c r="P21" s="38">
        <v>130</v>
      </c>
      <c r="Q21" s="50">
        <f t="shared" si="0"/>
        <v>70</v>
      </c>
      <c r="R21" s="38">
        <f t="shared" si="1"/>
        <v>67.5</v>
      </c>
      <c r="S21" s="49">
        <f t="shared" si="8"/>
        <v>58.333333333333336</v>
      </c>
      <c r="T21" s="38"/>
      <c r="U21" s="38">
        <v>65</v>
      </c>
      <c r="V21" s="38">
        <v>60</v>
      </c>
      <c r="W21" s="38">
        <v>60</v>
      </c>
      <c r="X21" s="38">
        <v>55</v>
      </c>
      <c r="Y21" s="38">
        <v>75</v>
      </c>
      <c r="Z21" s="38">
        <v>100</v>
      </c>
      <c r="AA21" s="38">
        <v>130</v>
      </c>
      <c r="AB21" s="50">
        <f t="shared" si="2"/>
        <v>77.857142857142861</v>
      </c>
      <c r="AC21" s="38">
        <f t="shared" si="3"/>
        <v>72.5</v>
      </c>
      <c r="AD21" s="49">
        <f t="shared" si="9"/>
        <v>63.333333333333336</v>
      </c>
      <c r="AE21" s="38"/>
      <c r="AF21" s="38">
        <v>0</v>
      </c>
      <c r="AG21" s="38">
        <v>0</v>
      </c>
      <c r="AH21" s="38">
        <v>0</v>
      </c>
      <c r="AI21" s="38">
        <v>0</v>
      </c>
      <c r="AJ21" s="38">
        <v>10</v>
      </c>
      <c r="AK21" s="38">
        <v>50</v>
      </c>
      <c r="AL21" s="38">
        <v>50</v>
      </c>
      <c r="AM21" s="38">
        <v>50</v>
      </c>
      <c r="AN21" s="38">
        <v>50</v>
      </c>
      <c r="AO21" s="38">
        <v>70</v>
      </c>
      <c r="AP21" s="38">
        <v>70</v>
      </c>
      <c r="AQ21" s="38"/>
      <c r="AR21" s="38">
        <v>0</v>
      </c>
      <c r="AS21" s="38">
        <v>0</v>
      </c>
      <c r="AT21" s="38">
        <v>0</v>
      </c>
      <c r="AU21" s="38">
        <v>0</v>
      </c>
      <c r="AV21" s="38">
        <v>0</v>
      </c>
      <c r="AW21" s="38">
        <v>40</v>
      </c>
      <c r="AX21" s="38">
        <v>40</v>
      </c>
      <c r="AY21" s="38">
        <v>50</v>
      </c>
      <c r="AZ21" s="38">
        <v>40</v>
      </c>
      <c r="BA21" s="38">
        <v>90</v>
      </c>
      <c r="BB21" s="38">
        <v>90</v>
      </c>
      <c r="BC21" s="38" t="s">
        <v>63</v>
      </c>
      <c r="BD21" s="38"/>
      <c r="BE21" s="38">
        <v>65</v>
      </c>
      <c r="BF21" s="38">
        <v>65</v>
      </c>
      <c r="BG21" s="38">
        <v>65</v>
      </c>
      <c r="BH21" s="38">
        <v>85</v>
      </c>
      <c r="BI21" s="38">
        <v>100</v>
      </c>
      <c r="BJ21" s="38">
        <f t="shared" si="4"/>
        <v>76</v>
      </c>
      <c r="BK21" s="38">
        <f t="shared" si="5"/>
        <v>78.75</v>
      </c>
      <c r="BL21" s="38"/>
      <c r="BM21" s="38">
        <v>0</v>
      </c>
      <c r="BN21" s="38">
        <v>0</v>
      </c>
      <c r="BO21" s="38">
        <v>0</v>
      </c>
      <c r="BP21" s="38">
        <v>30</v>
      </c>
      <c r="BQ21" s="38">
        <v>40</v>
      </c>
      <c r="BR21" s="38">
        <v>60</v>
      </c>
      <c r="BS21" s="38">
        <v>75</v>
      </c>
      <c r="BT21" s="38">
        <v>80</v>
      </c>
      <c r="BU21" s="38"/>
      <c r="BV21" s="38" t="s">
        <v>63</v>
      </c>
      <c r="BW21" s="38"/>
      <c r="BX21" s="38"/>
      <c r="BY21" s="38"/>
      <c r="BZ21" s="38"/>
      <c r="CA21" s="38"/>
      <c r="CB21" s="38"/>
      <c r="CC21" s="38"/>
      <c r="CD21" s="38"/>
      <c r="CE21" s="38"/>
      <c r="CF21" s="49"/>
      <c r="CG21" s="38" t="s">
        <v>63</v>
      </c>
      <c r="CH21" s="38"/>
      <c r="CI21" s="38"/>
      <c r="CJ21" s="38"/>
      <c r="CK21" s="38"/>
      <c r="CL21" s="38"/>
      <c r="CM21" s="38"/>
      <c r="CN21" s="38"/>
      <c r="CO21" s="50"/>
      <c r="CP21" s="38"/>
      <c r="CQ21" s="49"/>
      <c r="CR21" s="38" t="s">
        <v>63</v>
      </c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 t="s">
        <v>63</v>
      </c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 t="s">
        <v>63</v>
      </c>
      <c r="DQ21" s="38" t="s">
        <v>63</v>
      </c>
      <c r="DR21" s="38"/>
      <c r="DS21" s="38"/>
      <c r="DT21" s="38"/>
      <c r="DU21" s="38"/>
      <c r="DV21" s="38"/>
      <c r="DW21" s="38"/>
      <c r="DX21" s="38" t="s">
        <v>63</v>
      </c>
      <c r="DY21" s="38"/>
      <c r="DZ21" s="38"/>
      <c r="EA21" s="38"/>
      <c r="EB21" s="38"/>
      <c r="EC21" s="38"/>
      <c r="ED21" s="38"/>
      <c r="EE21" s="38"/>
      <c r="EF21" s="38" t="s">
        <v>63</v>
      </c>
      <c r="EG21" s="38"/>
      <c r="EH21" s="38"/>
      <c r="EI21" s="38"/>
      <c r="EJ21" s="38"/>
      <c r="EK21" s="38"/>
      <c r="EL21" s="38"/>
      <c r="EM21" s="38"/>
      <c r="EN21" s="38" t="s">
        <v>63</v>
      </c>
      <c r="EO21" s="38"/>
      <c r="EP21" s="38"/>
      <c r="EQ21" s="38"/>
      <c r="ER21" s="38"/>
      <c r="ES21" s="38"/>
      <c r="ET21" s="38"/>
      <c r="EU21" s="38"/>
      <c r="EV21" s="38"/>
    </row>
    <row r="22" spans="1:152" s="7" customFormat="1">
      <c r="A22" s="5">
        <v>20</v>
      </c>
      <c r="B22" s="7" t="s">
        <v>67</v>
      </c>
      <c r="C22" s="7" t="s">
        <v>228</v>
      </c>
      <c r="D22" s="7" t="s">
        <v>218</v>
      </c>
      <c r="E22" s="14" t="s">
        <v>71</v>
      </c>
      <c r="F22" s="57" t="s">
        <v>79</v>
      </c>
      <c r="G22" s="38" t="s">
        <v>4</v>
      </c>
      <c r="H22" s="7" t="s">
        <v>80</v>
      </c>
      <c r="I22" s="38"/>
      <c r="J22" s="38">
        <v>45</v>
      </c>
      <c r="K22" s="38">
        <v>50</v>
      </c>
      <c r="L22" s="38">
        <v>50</v>
      </c>
      <c r="M22" s="38">
        <v>55</v>
      </c>
      <c r="N22" s="38">
        <v>85</v>
      </c>
      <c r="O22" s="38">
        <v>110</v>
      </c>
      <c r="P22" s="38">
        <v>130</v>
      </c>
      <c r="Q22" s="50">
        <f t="shared" si="0"/>
        <v>75</v>
      </c>
      <c r="R22" s="38">
        <f t="shared" si="1"/>
        <v>75</v>
      </c>
      <c r="S22" s="49">
        <f t="shared" si="8"/>
        <v>63.333333333333336</v>
      </c>
      <c r="T22" s="38"/>
      <c r="U22" s="38">
        <v>35</v>
      </c>
      <c r="V22" s="38">
        <v>40</v>
      </c>
      <c r="W22" s="38">
        <v>50</v>
      </c>
      <c r="X22" s="38">
        <v>55</v>
      </c>
      <c r="Y22" s="38">
        <v>70</v>
      </c>
      <c r="Z22" s="38">
        <v>95</v>
      </c>
      <c r="AA22" s="38">
        <v>110</v>
      </c>
      <c r="AB22" s="50">
        <f t="shared" si="2"/>
        <v>65</v>
      </c>
      <c r="AC22" s="38">
        <f t="shared" si="3"/>
        <v>67.5</v>
      </c>
      <c r="AD22" s="49">
        <f t="shared" si="9"/>
        <v>58.333333333333336</v>
      </c>
      <c r="AE22" s="38"/>
      <c r="AF22" s="38">
        <v>0</v>
      </c>
      <c r="AG22" s="38">
        <v>0</v>
      </c>
      <c r="AH22" s="38">
        <v>0</v>
      </c>
      <c r="AI22" s="38">
        <v>0</v>
      </c>
      <c r="AJ22" s="38">
        <v>0</v>
      </c>
      <c r="AK22" s="38">
        <v>90</v>
      </c>
      <c r="AL22" s="38">
        <v>100</v>
      </c>
      <c r="AM22" s="38" t="s">
        <v>63</v>
      </c>
      <c r="AN22" s="38" t="s">
        <v>63</v>
      </c>
      <c r="AO22" s="38">
        <v>65</v>
      </c>
      <c r="AP22" s="38">
        <v>80</v>
      </c>
      <c r="AQ22" s="38"/>
      <c r="AR22" s="38">
        <v>0</v>
      </c>
      <c r="AS22" s="38">
        <v>0</v>
      </c>
      <c r="AT22" s="38">
        <v>0</v>
      </c>
      <c r="AU22" s="38">
        <v>0</v>
      </c>
      <c r="AV22" s="38">
        <v>0</v>
      </c>
      <c r="AW22" s="38">
        <v>60</v>
      </c>
      <c r="AX22" s="38">
        <v>90</v>
      </c>
      <c r="AY22" s="38">
        <v>80</v>
      </c>
      <c r="AZ22" s="38" t="s">
        <v>63</v>
      </c>
      <c r="BA22" s="38">
        <v>68</v>
      </c>
      <c r="BB22" s="38">
        <v>80</v>
      </c>
      <c r="BC22" s="38" t="s">
        <v>63</v>
      </c>
      <c r="BD22" s="38"/>
      <c r="BE22" s="38">
        <v>40</v>
      </c>
      <c r="BF22" s="38">
        <v>55</v>
      </c>
      <c r="BG22" s="38">
        <v>60</v>
      </c>
      <c r="BH22" s="38">
        <v>75</v>
      </c>
      <c r="BI22" s="38">
        <v>130</v>
      </c>
      <c r="BJ22" s="38">
        <f t="shared" si="4"/>
        <v>72</v>
      </c>
      <c r="BK22" s="38">
        <f t="shared" si="5"/>
        <v>80</v>
      </c>
      <c r="BL22" s="38"/>
      <c r="BM22" s="38">
        <v>0</v>
      </c>
      <c r="BN22" s="38">
        <v>0</v>
      </c>
      <c r="BO22" s="38">
        <v>0</v>
      </c>
      <c r="BP22" s="38">
        <v>60</v>
      </c>
      <c r="BQ22" s="38">
        <v>80</v>
      </c>
      <c r="BR22" s="38">
        <v>90</v>
      </c>
      <c r="BS22" s="38">
        <v>58</v>
      </c>
      <c r="BT22" s="38">
        <v>80</v>
      </c>
      <c r="BU22" s="38"/>
      <c r="BV22" s="38" t="s">
        <v>63</v>
      </c>
      <c r="BW22" s="38"/>
      <c r="BX22" s="38"/>
      <c r="BY22" s="38"/>
      <c r="BZ22" s="38"/>
      <c r="CA22" s="38"/>
      <c r="CB22" s="38"/>
      <c r="CC22" s="38"/>
      <c r="CD22" s="38"/>
      <c r="CE22" s="38"/>
      <c r="CF22" s="49"/>
      <c r="CG22" s="38" t="s">
        <v>63</v>
      </c>
      <c r="CH22" s="38"/>
      <c r="CI22" s="38"/>
      <c r="CJ22" s="38"/>
      <c r="CK22" s="38"/>
      <c r="CL22" s="38"/>
      <c r="CM22" s="38"/>
      <c r="CN22" s="38"/>
      <c r="CO22" s="50"/>
      <c r="CP22" s="38"/>
      <c r="CQ22" s="49"/>
      <c r="CR22" s="38" t="s">
        <v>63</v>
      </c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 t="s">
        <v>63</v>
      </c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 t="s">
        <v>63</v>
      </c>
      <c r="DQ22" s="38" t="s">
        <v>63</v>
      </c>
      <c r="DR22" s="38"/>
      <c r="DS22" s="38"/>
      <c r="DT22" s="38"/>
      <c r="DU22" s="38"/>
      <c r="DV22" s="38"/>
      <c r="DW22" s="38"/>
      <c r="DX22" s="38" t="s">
        <v>63</v>
      </c>
      <c r="DY22" s="38"/>
      <c r="DZ22" s="38"/>
      <c r="EA22" s="38"/>
      <c r="EB22" s="38"/>
      <c r="EC22" s="38"/>
      <c r="ED22" s="38"/>
      <c r="EE22" s="38"/>
      <c r="EF22" s="38" t="s">
        <v>63</v>
      </c>
      <c r="EG22" s="38"/>
      <c r="EH22" s="38"/>
      <c r="EI22" s="38"/>
      <c r="EJ22" s="38"/>
      <c r="EK22" s="38"/>
      <c r="EL22" s="38"/>
      <c r="EM22" s="38"/>
      <c r="EN22" s="38" t="s">
        <v>63</v>
      </c>
      <c r="EO22" s="38"/>
      <c r="EP22" s="38"/>
      <c r="EQ22" s="38"/>
      <c r="ER22" s="38"/>
      <c r="ES22" s="38"/>
      <c r="ET22" s="38"/>
      <c r="EU22" s="38"/>
      <c r="EV22" s="38"/>
    </row>
    <row r="23" spans="1:152">
      <c r="A23" s="3">
        <v>21</v>
      </c>
      <c r="B23" s="7" t="s">
        <v>67</v>
      </c>
      <c r="C23" s="7" t="s">
        <v>230</v>
      </c>
      <c r="D23" s="7" t="s">
        <v>218</v>
      </c>
      <c r="E23" s="15" t="s">
        <v>70</v>
      </c>
      <c r="G23" s="34" t="s">
        <v>70</v>
      </c>
      <c r="H23" t="s">
        <v>80</v>
      </c>
      <c r="J23" s="38">
        <v>50</v>
      </c>
      <c r="K23" s="38">
        <v>55</v>
      </c>
      <c r="L23" s="38">
        <v>60</v>
      </c>
      <c r="M23" s="38">
        <v>65</v>
      </c>
      <c r="N23" s="38">
        <v>70</v>
      </c>
      <c r="O23" s="38">
        <v>65</v>
      </c>
      <c r="P23" s="38">
        <v>80</v>
      </c>
      <c r="Q23" s="50">
        <f t="shared" si="0"/>
        <v>63.571428571428569</v>
      </c>
      <c r="R23" s="38">
        <f t="shared" si="1"/>
        <v>65</v>
      </c>
      <c r="S23" s="49">
        <f t="shared" si="8"/>
        <v>65</v>
      </c>
      <c r="U23" s="38">
        <v>55</v>
      </c>
      <c r="V23" s="38">
        <v>55</v>
      </c>
      <c r="W23" s="38">
        <v>65</v>
      </c>
      <c r="X23" s="38">
        <v>70</v>
      </c>
      <c r="Y23" s="38">
        <v>65</v>
      </c>
      <c r="Z23" s="38">
        <v>70</v>
      </c>
      <c r="AA23" s="38">
        <v>75</v>
      </c>
      <c r="AB23" s="50">
        <f t="shared" si="2"/>
        <v>65</v>
      </c>
      <c r="AC23" s="38">
        <f t="shared" si="3"/>
        <v>67.5</v>
      </c>
      <c r="AD23" s="49">
        <f t="shared" si="9"/>
        <v>66.666666666666671</v>
      </c>
      <c r="AF23" s="38">
        <v>0</v>
      </c>
      <c r="AG23" s="38">
        <v>0</v>
      </c>
      <c r="AH23" s="38">
        <v>0</v>
      </c>
      <c r="AI23" s="38">
        <v>0</v>
      </c>
      <c r="AJ23" s="38">
        <v>0</v>
      </c>
      <c r="AK23" s="38">
        <v>60</v>
      </c>
      <c r="AL23" s="38">
        <v>100</v>
      </c>
      <c r="AM23" s="38">
        <v>100</v>
      </c>
      <c r="AN23" s="38" t="s">
        <v>63</v>
      </c>
      <c r="AO23" s="38">
        <v>65</v>
      </c>
      <c r="AP23" s="38">
        <v>80</v>
      </c>
      <c r="AR23" s="38">
        <v>0</v>
      </c>
      <c r="AS23" s="38">
        <v>0</v>
      </c>
      <c r="AT23" s="38">
        <v>0</v>
      </c>
      <c r="AU23" s="38">
        <v>0</v>
      </c>
      <c r="AV23" s="38">
        <v>0</v>
      </c>
      <c r="AW23" s="38">
        <v>60</v>
      </c>
      <c r="AX23" s="38">
        <v>80</v>
      </c>
      <c r="AY23" s="38">
        <v>100</v>
      </c>
      <c r="AZ23" s="38" t="s">
        <v>63</v>
      </c>
      <c r="BA23" s="38">
        <v>65</v>
      </c>
      <c r="BB23" s="38">
        <v>90</v>
      </c>
      <c r="BC23" s="38">
        <v>5.9</v>
      </c>
      <c r="BE23" s="38">
        <v>60</v>
      </c>
      <c r="BF23" s="38">
        <v>65</v>
      </c>
      <c r="BG23" s="38">
        <v>65</v>
      </c>
      <c r="BH23" s="38">
        <v>75</v>
      </c>
      <c r="BI23" s="38">
        <v>75</v>
      </c>
      <c r="BJ23" s="38">
        <f t="shared" si="4"/>
        <v>68</v>
      </c>
      <c r="BK23" s="38">
        <f t="shared" si="5"/>
        <v>70</v>
      </c>
      <c r="BM23" s="38">
        <v>0</v>
      </c>
      <c r="BN23" s="38">
        <v>0</v>
      </c>
      <c r="BO23" s="38">
        <v>0</v>
      </c>
      <c r="BP23" s="38">
        <v>0</v>
      </c>
      <c r="BQ23" s="38">
        <v>90</v>
      </c>
      <c r="BR23" s="38">
        <v>100</v>
      </c>
      <c r="BS23" s="38">
        <v>65</v>
      </c>
      <c r="BT23" s="38">
        <v>80</v>
      </c>
      <c r="BU23" s="38"/>
      <c r="BW23" s="34">
        <v>55</v>
      </c>
      <c r="BX23" s="34">
        <v>55</v>
      </c>
      <c r="BY23" s="34">
        <v>60</v>
      </c>
      <c r="BZ23" s="34">
        <v>70</v>
      </c>
      <c r="CA23" s="34">
        <v>70</v>
      </c>
      <c r="CB23" s="34">
        <v>75</v>
      </c>
      <c r="CC23" s="34">
        <v>80</v>
      </c>
      <c r="CD23" s="38">
        <f>AVERAGE(BW23:CC23)</f>
        <v>66.428571428571431</v>
      </c>
      <c r="CE23" s="38">
        <f>AVERAGE(BY23:CB23)</f>
        <v>68.75</v>
      </c>
      <c r="CF23" s="49">
        <f t="shared" si="10"/>
        <v>66.666666666666671</v>
      </c>
      <c r="CG23" s="38"/>
      <c r="CH23" s="34">
        <v>60</v>
      </c>
      <c r="CI23" s="34">
        <v>60</v>
      </c>
      <c r="CJ23" s="34">
        <v>65</v>
      </c>
      <c r="CK23" s="34">
        <v>70</v>
      </c>
      <c r="CL23" s="34">
        <v>70</v>
      </c>
      <c r="CM23" s="34">
        <v>70</v>
      </c>
      <c r="CN23" s="34">
        <v>70</v>
      </c>
      <c r="CO23" s="50">
        <f>AVERAGE(CH23:CN23)</f>
        <v>66.428571428571431</v>
      </c>
      <c r="CP23" s="38">
        <f>AVERAGE(CJ23:CM23)</f>
        <v>68.75</v>
      </c>
      <c r="CQ23" s="49">
        <f t="shared" si="11"/>
        <v>68.333333333333329</v>
      </c>
      <c r="CR23" s="38"/>
      <c r="CS23" s="34">
        <v>0</v>
      </c>
      <c r="CT23" s="34">
        <v>0</v>
      </c>
      <c r="CU23" s="34">
        <v>0</v>
      </c>
      <c r="CV23" s="34">
        <v>0</v>
      </c>
      <c r="CW23" s="34">
        <v>30</v>
      </c>
      <c r="CX23" s="34">
        <v>90</v>
      </c>
      <c r="CY23" s="34">
        <v>90</v>
      </c>
      <c r="CZ23" s="34">
        <v>100</v>
      </c>
      <c r="DA23" s="34">
        <v>90</v>
      </c>
      <c r="DB23" s="34">
        <v>63</v>
      </c>
      <c r="DC23" s="38">
        <v>90</v>
      </c>
      <c r="DD23" s="38"/>
      <c r="DE23" s="34">
        <v>0</v>
      </c>
      <c r="DF23" s="34">
        <v>0</v>
      </c>
      <c r="DG23" s="34">
        <v>0</v>
      </c>
      <c r="DH23" s="34">
        <v>0</v>
      </c>
      <c r="DI23" s="34">
        <v>0</v>
      </c>
      <c r="DJ23" s="34">
        <v>10</v>
      </c>
      <c r="DK23" s="34">
        <v>60</v>
      </c>
      <c r="DL23" s="34">
        <v>60</v>
      </c>
      <c r="DM23" s="34">
        <v>90</v>
      </c>
      <c r="DN23" s="34">
        <v>78</v>
      </c>
      <c r="DO23" s="34">
        <v>100</v>
      </c>
      <c r="DP23" s="34" t="s">
        <v>63</v>
      </c>
      <c r="DQ23" s="38" t="s">
        <v>63</v>
      </c>
      <c r="DR23" s="38"/>
      <c r="DS23" s="38"/>
      <c r="DT23" s="38"/>
      <c r="DU23" s="38"/>
      <c r="DV23" s="38"/>
      <c r="DW23" s="38"/>
      <c r="DX23" s="38" t="s">
        <v>63</v>
      </c>
      <c r="DY23" s="38"/>
      <c r="DZ23" s="38"/>
      <c r="EA23" s="38"/>
      <c r="EB23" s="38"/>
      <c r="EC23" s="38"/>
      <c r="ED23" s="38"/>
      <c r="EE23" s="38"/>
      <c r="EF23" s="38"/>
      <c r="EG23" s="34">
        <v>60</v>
      </c>
      <c r="EH23" s="34">
        <v>60</v>
      </c>
      <c r="EI23" s="34">
        <v>50</v>
      </c>
      <c r="EJ23" s="34">
        <v>50</v>
      </c>
      <c r="EK23" s="34">
        <v>70</v>
      </c>
      <c r="EL23" s="38">
        <f>AVERAGE(EG23:EK23)</f>
        <v>58</v>
      </c>
      <c r="EM23" s="38">
        <f>AVERAGE(EH23:EK23)</f>
        <v>57.5</v>
      </c>
      <c r="EN23" s="38"/>
      <c r="EO23" s="34">
        <v>0</v>
      </c>
      <c r="EP23" s="34">
        <v>0</v>
      </c>
      <c r="EQ23" s="34">
        <v>30</v>
      </c>
      <c r="ER23" s="34">
        <v>70</v>
      </c>
      <c r="ES23" s="34">
        <v>100</v>
      </c>
      <c r="ET23" s="34">
        <v>90</v>
      </c>
      <c r="EU23" s="38">
        <v>55</v>
      </c>
      <c r="EV23" s="34">
        <v>70</v>
      </c>
    </row>
    <row r="24" spans="1:152" s="7" customFormat="1">
      <c r="A24" s="5">
        <v>22</v>
      </c>
      <c r="B24" s="7" t="s">
        <v>61</v>
      </c>
      <c r="C24" s="7" t="s">
        <v>228</v>
      </c>
      <c r="D24" s="7" t="s">
        <v>218</v>
      </c>
      <c r="E24" s="14" t="s">
        <v>70</v>
      </c>
      <c r="F24" s="57"/>
      <c r="G24" s="38" t="s">
        <v>70</v>
      </c>
      <c r="H24" s="7" t="s">
        <v>82</v>
      </c>
      <c r="I24" s="38"/>
      <c r="J24" s="38">
        <v>60</v>
      </c>
      <c r="K24" s="38">
        <v>65</v>
      </c>
      <c r="L24" s="38">
        <v>65</v>
      </c>
      <c r="M24" s="38">
        <v>70</v>
      </c>
      <c r="N24" s="38">
        <v>80</v>
      </c>
      <c r="O24" s="38">
        <v>90</v>
      </c>
      <c r="P24" s="38">
        <v>105</v>
      </c>
      <c r="Q24" s="50">
        <f t="shared" si="0"/>
        <v>76.428571428571431</v>
      </c>
      <c r="R24" s="38">
        <f t="shared" si="1"/>
        <v>76.25</v>
      </c>
      <c r="S24" s="49">
        <f t="shared" si="8"/>
        <v>71.666666666666671</v>
      </c>
      <c r="T24" s="38"/>
      <c r="U24" s="38">
        <v>65</v>
      </c>
      <c r="V24" s="38">
        <v>70</v>
      </c>
      <c r="W24" s="38">
        <v>65</v>
      </c>
      <c r="X24" s="38">
        <v>65</v>
      </c>
      <c r="Y24" s="38">
        <v>75</v>
      </c>
      <c r="Z24" s="38">
        <v>80</v>
      </c>
      <c r="AA24" s="38">
        <v>110</v>
      </c>
      <c r="AB24" s="50">
        <f t="shared" si="2"/>
        <v>75.714285714285708</v>
      </c>
      <c r="AC24" s="38">
        <f t="shared" si="3"/>
        <v>71.25</v>
      </c>
      <c r="AD24" s="49">
        <f t="shared" si="9"/>
        <v>68.333333333333329</v>
      </c>
      <c r="AE24" s="38"/>
      <c r="AF24" s="38">
        <v>0</v>
      </c>
      <c r="AG24" s="38">
        <v>0</v>
      </c>
      <c r="AH24" s="38">
        <v>0</v>
      </c>
      <c r="AI24" s="38">
        <v>0</v>
      </c>
      <c r="AJ24" s="38">
        <v>0</v>
      </c>
      <c r="AK24" s="38">
        <v>0</v>
      </c>
      <c r="AL24" s="38">
        <v>20</v>
      </c>
      <c r="AM24" s="38">
        <v>60</v>
      </c>
      <c r="AN24" s="38">
        <v>60</v>
      </c>
      <c r="AO24" s="38">
        <v>87</v>
      </c>
      <c r="AP24" s="38">
        <v>100</v>
      </c>
      <c r="AQ24" s="38"/>
      <c r="AR24" s="38">
        <v>0</v>
      </c>
      <c r="AS24" s="38">
        <v>0</v>
      </c>
      <c r="AT24" s="38">
        <v>0</v>
      </c>
      <c r="AU24" s="38">
        <v>0</v>
      </c>
      <c r="AV24" s="38">
        <v>0</v>
      </c>
      <c r="AW24" s="38">
        <v>0</v>
      </c>
      <c r="AX24" s="38">
        <v>30</v>
      </c>
      <c r="AY24" s="38">
        <v>50</v>
      </c>
      <c r="AZ24" s="38">
        <v>20</v>
      </c>
      <c r="BA24" s="38">
        <v>90</v>
      </c>
      <c r="BB24" s="38">
        <v>90</v>
      </c>
      <c r="BC24" s="38" t="s">
        <v>63</v>
      </c>
      <c r="BD24" s="38"/>
      <c r="BE24" s="38">
        <v>70</v>
      </c>
      <c r="BF24" s="38">
        <v>75</v>
      </c>
      <c r="BG24" s="38">
        <v>75</v>
      </c>
      <c r="BH24" s="38">
        <v>85</v>
      </c>
      <c r="BI24" s="38">
        <v>80</v>
      </c>
      <c r="BJ24" s="38">
        <f t="shared" si="4"/>
        <v>77</v>
      </c>
      <c r="BK24" s="38">
        <f t="shared" si="5"/>
        <v>78.75</v>
      </c>
      <c r="BL24" s="38"/>
      <c r="BM24" s="38">
        <v>0</v>
      </c>
      <c r="BN24" s="38">
        <v>0</v>
      </c>
      <c r="BO24" s="38">
        <v>0</v>
      </c>
      <c r="BP24" s="38">
        <v>0</v>
      </c>
      <c r="BQ24" s="38">
        <v>0</v>
      </c>
      <c r="BR24" s="38">
        <v>60</v>
      </c>
      <c r="BS24" s="38">
        <v>78</v>
      </c>
      <c r="BT24" s="38">
        <v>80</v>
      </c>
      <c r="BU24" s="38"/>
      <c r="BV24" s="38"/>
      <c r="BW24" s="38">
        <v>60</v>
      </c>
      <c r="BX24" s="38">
        <v>65</v>
      </c>
      <c r="BY24" s="38">
        <v>65</v>
      </c>
      <c r="BZ24" s="38">
        <v>70</v>
      </c>
      <c r="CA24" s="38">
        <v>80</v>
      </c>
      <c r="CB24" s="38">
        <v>90</v>
      </c>
      <c r="CC24" s="38">
        <v>105</v>
      </c>
      <c r="CD24" s="38">
        <f>AVERAGE(BW24:CC24)</f>
        <v>76.428571428571431</v>
      </c>
      <c r="CE24" s="38">
        <f>AVERAGE(BY24:CB24)</f>
        <v>76.25</v>
      </c>
      <c r="CF24" s="49">
        <f t="shared" si="10"/>
        <v>71.666666666666671</v>
      </c>
      <c r="CG24" s="38"/>
      <c r="CH24" s="38">
        <v>65</v>
      </c>
      <c r="CI24" s="38">
        <v>70</v>
      </c>
      <c r="CJ24" s="38">
        <v>70</v>
      </c>
      <c r="CK24" s="38">
        <v>65</v>
      </c>
      <c r="CL24" s="38">
        <v>75</v>
      </c>
      <c r="CM24" s="38">
        <v>85</v>
      </c>
      <c r="CN24" s="38">
        <v>105</v>
      </c>
      <c r="CO24" s="50">
        <f>AVERAGE(CH24:CN24)</f>
        <v>76.428571428571431</v>
      </c>
      <c r="CP24" s="38">
        <f>AVERAGE(CJ24:CM24)</f>
        <v>73.75</v>
      </c>
      <c r="CQ24" s="49">
        <f t="shared" si="11"/>
        <v>70</v>
      </c>
      <c r="CR24" s="38"/>
      <c r="CS24" s="38">
        <v>0</v>
      </c>
      <c r="CT24" s="38">
        <v>0</v>
      </c>
      <c r="CU24" s="38">
        <v>0</v>
      </c>
      <c r="CV24" s="38">
        <v>0</v>
      </c>
      <c r="CW24" s="38">
        <v>0</v>
      </c>
      <c r="CX24" s="38">
        <v>10</v>
      </c>
      <c r="CY24" s="38">
        <v>70</v>
      </c>
      <c r="CZ24" s="38">
        <v>90</v>
      </c>
      <c r="DA24" s="38">
        <v>90</v>
      </c>
      <c r="DB24" s="38">
        <v>75</v>
      </c>
      <c r="DC24" s="38">
        <v>90</v>
      </c>
      <c r="DD24" s="38"/>
      <c r="DE24" s="38">
        <v>0</v>
      </c>
      <c r="DF24" s="38">
        <v>0</v>
      </c>
      <c r="DG24" s="38">
        <v>0</v>
      </c>
      <c r="DH24" s="38">
        <v>0</v>
      </c>
      <c r="DI24" s="38">
        <v>0</v>
      </c>
      <c r="DJ24" s="38">
        <v>0</v>
      </c>
      <c r="DK24" s="38">
        <v>40</v>
      </c>
      <c r="DL24" s="38">
        <v>90</v>
      </c>
      <c r="DM24" s="38">
        <v>90</v>
      </c>
      <c r="DN24" s="38">
        <v>82</v>
      </c>
      <c r="DO24" s="38">
        <v>90</v>
      </c>
      <c r="DP24" s="38" t="s">
        <v>63</v>
      </c>
      <c r="DQ24" s="38" t="s">
        <v>63</v>
      </c>
      <c r="DR24" s="38"/>
      <c r="DS24" s="38"/>
      <c r="DT24" s="38"/>
      <c r="DU24" s="38"/>
      <c r="DV24" s="38"/>
      <c r="DW24" s="38"/>
      <c r="DX24" s="38" t="s">
        <v>63</v>
      </c>
      <c r="DY24" s="38"/>
      <c r="DZ24" s="38"/>
      <c r="EA24" s="38"/>
      <c r="EB24" s="38"/>
      <c r="EC24" s="38"/>
      <c r="ED24" s="38"/>
      <c r="EE24" s="38"/>
      <c r="EF24" s="38"/>
      <c r="EG24" s="38">
        <v>45</v>
      </c>
      <c r="EH24" s="38">
        <v>45</v>
      </c>
      <c r="EI24" s="38">
        <v>40</v>
      </c>
      <c r="EJ24" s="38">
        <v>45</v>
      </c>
      <c r="EK24" s="38">
        <v>50</v>
      </c>
      <c r="EL24" s="38">
        <f>AVERAGE(EG24:EK24)</f>
        <v>45</v>
      </c>
      <c r="EM24" s="38">
        <f>AVERAGE(EH24:EK24)</f>
        <v>45</v>
      </c>
      <c r="EN24" s="38"/>
      <c r="EO24" s="38">
        <v>0</v>
      </c>
      <c r="EP24" s="38">
        <v>0</v>
      </c>
      <c r="EQ24" s="38">
        <v>70</v>
      </c>
      <c r="ER24" s="38">
        <v>90</v>
      </c>
      <c r="ES24" s="38">
        <v>60</v>
      </c>
      <c r="ET24" s="38">
        <v>60</v>
      </c>
      <c r="EU24" s="38">
        <v>47</v>
      </c>
      <c r="EV24" s="38">
        <v>60</v>
      </c>
    </row>
    <row r="25" spans="1:152" s="7" customFormat="1">
      <c r="A25" s="5">
        <v>23</v>
      </c>
      <c r="B25" s="7" t="s">
        <v>67</v>
      </c>
      <c r="C25" s="7" t="s">
        <v>232</v>
      </c>
      <c r="D25" s="7" t="s">
        <v>218</v>
      </c>
      <c r="E25" s="14" t="s">
        <v>70</v>
      </c>
      <c r="F25" s="57"/>
      <c r="G25" s="38" t="s">
        <v>70</v>
      </c>
      <c r="H25" s="7" t="s">
        <v>83</v>
      </c>
      <c r="I25" s="38"/>
      <c r="J25" s="38">
        <v>50</v>
      </c>
      <c r="K25" s="38">
        <v>55</v>
      </c>
      <c r="L25" s="38">
        <v>50</v>
      </c>
      <c r="M25" s="38">
        <v>75</v>
      </c>
      <c r="N25" s="38">
        <v>80</v>
      </c>
      <c r="O25" s="38">
        <v>75</v>
      </c>
      <c r="P25" s="38">
        <v>90</v>
      </c>
      <c r="Q25" s="50">
        <f t="shared" si="0"/>
        <v>67.857142857142861</v>
      </c>
      <c r="R25" s="38">
        <f t="shared" si="1"/>
        <v>70</v>
      </c>
      <c r="S25" s="49">
        <f t="shared" si="8"/>
        <v>68.333333333333329</v>
      </c>
      <c r="T25" s="38"/>
      <c r="U25" s="38">
        <v>50</v>
      </c>
      <c r="V25" s="38">
        <v>45</v>
      </c>
      <c r="W25" s="38">
        <v>55</v>
      </c>
      <c r="X25" s="38">
        <v>70</v>
      </c>
      <c r="Y25" s="38">
        <v>80</v>
      </c>
      <c r="Z25" s="38">
        <v>90</v>
      </c>
      <c r="AA25" s="38">
        <v>85</v>
      </c>
      <c r="AB25" s="50">
        <f t="shared" si="2"/>
        <v>67.857142857142861</v>
      </c>
      <c r="AC25" s="38">
        <f t="shared" si="3"/>
        <v>73.75</v>
      </c>
      <c r="AD25" s="49">
        <f t="shared" si="9"/>
        <v>68.333333333333329</v>
      </c>
      <c r="AE25" s="38"/>
      <c r="AF25" s="38">
        <v>0</v>
      </c>
      <c r="AG25" s="38">
        <v>0</v>
      </c>
      <c r="AH25" s="38">
        <v>0</v>
      </c>
      <c r="AI25" s="38">
        <v>0</v>
      </c>
      <c r="AJ25" s="38">
        <v>0</v>
      </c>
      <c r="AK25" s="38">
        <v>70</v>
      </c>
      <c r="AL25" s="38">
        <v>80</v>
      </c>
      <c r="AM25" s="38">
        <v>100</v>
      </c>
      <c r="AN25" s="38">
        <v>100</v>
      </c>
      <c r="AO25" s="38">
        <v>67</v>
      </c>
      <c r="AP25" s="38">
        <v>90</v>
      </c>
      <c r="AQ25" s="38"/>
      <c r="AR25" s="38">
        <v>0</v>
      </c>
      <c r="AS25" s="38">
        <v>0</v>
      </c>
      <c r="AT25" s="38">
        <v>0</v>
      </c>
      <c r="AU25" s="38">
        <v>0</v>
      </c>
      <c r="AV25" s="38">
        <v>0</v>
      </c>
      <c r="AW25" s="38">
        <v>70</v>
      </c>
      <c r="AX25" s="38">
        <v>90</v>
      </c>
      <c r="AY25" s="38">
        <v>100</v>
      </c>
      <c r="AZ25" s="38">
        <v>100</v>
      </c>
      <c r="BA25" s="38">
        <v>67</v>
      </c>
      <c r="BB25" s="38">
        <v>90</v>
      </c>
      <c r="BC25" s="38">
        <v>5.6</v>
      </c>
      <c r="BD25" s="38"/>
      <c r="BE25" s="38">
        <v>45</v>
      </c>
      <c r="BF25" s="38">
        <v>45</v>
      </c>
      <c r="BG25" s="38">
        <v>65</v>
      </c>
      <c r="BH25" s="38">
        <v>85</v>
      </c>
      <c r="BI25" s="38">
        <v>80</v>
      </c>
      <c r="BJ25" s="38">
        <f t="shared" si="4"/>
        <v>64</v>
      </c>
      <c r="BK25" s="38">
        <f t="shared" si="5"/>
        <v>68.75</v>
      </c>
      <c r="BL25" s="38"/>
      <c r="BM25" s="38">
        <v>0</v>
      </c>
      <c r="BN25" s="38">
        <v>0</v>
      </c>
      <c r="BO25" s="38">
        <v>0</v>
      </c>
      <c r="BP25" s="38">
        <v>70</v>
      </c>
      <c r="BQ25" s="38">
        <v>80</v>
      </c>
      <c r="BR25" s="38">
        <v>90</v>
      </c>
      <c r="BS25" s="38">
        <v>57</v>
      </c>
      <c r="BT25" s="38">
        <v>80</v>
      </c>
      <c r="BU25" s="38"/>
      <c r="BV25" s="38" t="s">
        <v>63</v>
      </c>
      <c r="BW25" s="38"/>
      <c r="BX25" s="38"/>
      <c r="BY25" s="38"/>
      <c r="BZ25" s="38"/>
      <c r="CA25" s="38"/>
      <c r="CB25" s="38"/>
      <c r="CC25" s="38"/>
      <c r="CD25" s="38"/>
      <c r="CE25" s="38"/>
      <c r="CF25" s="49"/>
      <c r="CG25" s="38" t="s">
        <v>63</v>
      </c>
      <c r="CH25" s="38"/>
      <c r="CI25" s="38"/>
      <c r="CJ25" s="38"/>
      <c r="CK25" s="38"/>
      <c r="CL25" s="38"/>
      <c r="CM25" s="38"/>
      <c r="CN25" s="38"/>
      <c r="CO25" s="50"/>
      <c r="CP25" s="38"/>
      <c r="CQ25" s="49"/>
      <c r="CR25" s="38" t="s">
        <v>63</v>
      </c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 t="s">
        <v>63</v>
      </c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 t="s">
        <v>63</v>
      </c>
      <c r="DQ25" s="38" t="s">
        <v>63</v>
      </c>
      <c r="DR25" s="38"/>
      <c r="DS25" s="38"/>
      <c r="DT25" s="38"/>
      <c r="DU25" s="38"/>
      <c r="DV25" s="38"/>
      <c r="DW25" s="38"/>
      <c r="DX25" s="38" t="s">
        <v>63</v>
      </c>
      <c r="DY25" s="38"/>
      <c r="DZ25" s="38"/>
      <c r="EA25" s="38"/>
      <c r="EB25" s="38"/>
      <c r="EC25" s="38"/>
      <c r="ED25" s="38"/>
      <c r="EE25" s="38"/>
      <c r="EF25" s="38" t="s">
        <v>63</v>
      </c>
      <c r="EG25" s="38"/>
      <c r="EH25" s="38"/>
      <c r="EI25" s="38"/>
      <c r="EJ25" s="38"/>
      <c r="EK25" s="38"/>
      <c r="EL25" s="38"/>
      <c r="EM25" s="38"/>
      <c r="EN25" s="38" t="s">
        <v>63</v>
      </c>
      <c r="EO25" s="38"/>
      <c r="EP25" s="38"/>
      <c r="EQ25" s="38"/>
      <c r="ER25" s="38"/>
      <c r="ES25" s="38"/>
      <c r="ET25" s="38"/>
      <c r="EU25" s="38"/>
      <c r="EV25" s="38"/>
    </row>
    <row r="26" spans="1:152">
      <c r="A26" s="3">
        <v>24</v>
      </c>
      <c r="B26" s="7" t="s">
        <v>61</v>
      </c>
      <c r="C26" s="7" t="s">
        <v>230</v>
      </c>
      <c r="D26" s="65" t="s">
        <v>217</v>
      </c>
      <c r="E26" s="15" t="s">
        <v>70</v>
      </c>
      <c r="G26" s="34" t="s">
        <v>217</v>
      </c>
      <c r="H26" t="s">
        <v>80</v>
      </c>
      <c r="J26" s="38">
        <v>40</v>
      </c>
      <c r="K26" s="38">
        <v>45</v>
      </c>
      <c r="L26" s="38">
        <v>45</v>
      </c>
      <c r="M26" s="38">
        <v>50</v>
      </c>
      <c r="N26" s="38">
        <v>60</v>
      </c>
      <c r="O26" s="38">
        <v>80</v>
      </c>
      <c r="P26" s="38">
        <v>90</v>
      </c>
      <c r="Q26" s="50">
        <f t="shared" si="0"/>
        <v>58.571428571428569</v>
      </c>
      <c r="R26" s="38">
        <f t="shared" si="1"/>
        <v>58.75</v>
      </c>
      <c r="S26" s="49">
        <f t="shared" si="8"/>
        <v>51.666666666666664</v>
      </c>
      <c r="U26" s="38">
        <v>40</v>
      </c>
      <c r="V26" s="38">
        <v>50</v>
      </c>
      <c r="W26" s="38">
        <v>50</v>
      </c>
      <c r="X26" s="38">
        <v>50</v>
      </c>
      <c r="Y26" s="38">
        <v>60</v>
      </c>
      <c r="Z26" s="38">
        <v>80</v>
      </c>
      <c r="AA26" s="38">
        <v>100</v>
      </c>
      <c r="AB26" s="50">
        <f t="shared" si="2"/>
        <v>61.428571428571431</v>
      </c>
      <c r="AC26" s="38">
        <f t="shared" si="3"/>
        <v>60</v>
      </c>
      <c r="AD26" s="49">
        <f t="shared" si="9"/>
        <v>53.333333333333336</v>
      </c>
      <c r="AF26" s="38">
        <v>0</v>
      </c>
      <c r="AG26" s="38">
        <v>0</v>
      </c>
      <c r="AH26" s="38">
        <v>0</v>
      </c>
      <c r="AI26" s="38">
        <v>0</v>
      </c>
      <c r="AJ26" s="38">
        <v>0</v>
      </c>
      <c r="AK26" s="38">
        <v>30</v>
      </c>
      <c r="AL26" s="38">
        <v>50</v>
      </c>
      <c r="AM26" s="38">
        <v>70</v>
      </c>
      <c r="AN26" s="38">
        <v>60</v>
      </c>
      <c r="AO26" s="38">
        <v>80</v>
      </c>
      <c r="AP26" s="38">
        <v>90</v>
      </c>
      <c r="AR26" s="38">
        <v>0</v>
      </c>
      <c r="AS26" s="38">
        <v>0</v>
      </c>
      <c r="AT26" s="38">
        <v>0</v>
      </c>
      <c r="AU26" s="38">
        <v>0</v>
      </c>
      <c r="AV26" s="38">
        <v>0</v>
      </c>
      <c r="AW26" s="38">
        <v>10</v>
      </c>
      <c r="AX26" s="38">
        <v>30</v>
      </c>
      <c r="AY26" s="38">
        <v>30</v>
      </c>
      <c r="AZ26" s="38">
        <v>50</v>
      </c>
      <c r="BA26" s="38">
        <v>100</v>
      </c>
      <c r="BB26" s="38">
        <v>100</v>
      </c>
      <c r="BC26" s="38">
        <v>6.6</v>
      </c>
      <c r="BE26" s="38">
        <v>60</v>
      </c>
      <c r="BF26" s="38">
        <v>60</v>
      </c>
      <c r="BG26" s="38">
        <v>65</v>
      </c>
      <c r="BH26" s="38">
        <v>70</v>
      </c>
      <c r="BI26" s="38">
        <v>80</v>
      </c>
      <c r="BJ26" s="38">
        <f t="shared" si="4"/>
        <v>67</v>
      </c>
      <c r="BK26" s="38">
        <f t="shared" si="5"/>
        <v>68.75</v>
      </c>
      <c r="BM26" s="38">
        <v>0</v>
      </c>
      <c r="BN26" s="38">
        <v>0</v>
      </c>
      <c r="BO26" s="38">
        <v>0</v>
      </c>
      <c r="BP26" s="38">
        <v>60</v>
      </c>
      <c r="BQ26" s="38">
        <v>90</v>
      </c>
      <c r="BR26" s="38">
        <v>90</v>
      </c>
      <c r="BS26" s="38">
        <v>58</v>
      </c>
      <c r="BT26" s="38">
        <v>80</v>
      </c>
      <c r="BU26" s="38"/>
      <c r="BV26" s="38" t="s">
        <v>63</v>
      </c>
      <c r="BW26" s="38"/>
      <c r="BX26" s="38"/>
      <c r="BY26" s="38"/>
      <c r="BZ26" s="38"/>
      <c r="CA26" s="38"/>
      <c r="CB26" s="38"/>
      <c r="CC26" s="38"/>
      <c r="CD26" s="38"/>
      <c r="CE26" s="38"/>
      <c r="CF26" s="49"/>
      <c r="CG26" s="38" t="s">
        <v>63</v>
      </c>
      <c r="CH26" s="38"/>
      <c r="CI26" s="38"/>
      <c r="CJ26" s="38"/>
      <c r="CK26" s="38"/>
      <c r="CL26" s="38"/>
      <c r="CM26" s="38"/>
      <c r="CN26" s="38"/>
      <c r="CO26" s="50"/>
      <c r="CP26" s="38"/>
      <c r="CQ26" s="49"/>
      <c r="CR26" s="38" t="s">
        <v>63</v>
      </c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 t="s">
        <v>63</v>
      </c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 t="s">
        <v>63</v>
      </c>
      <c r="DQ26" s="38" t="s">
        <v>63</v>
      </c>
      <c r="DR26" s="38"/>
      <c r="DS26" s="38"/>
      <c r="DT26" s="38"/>
      <c r="DU26" s="38"/>
      <c r="DV26" s="38"/>
      <c r="DW26" s="38"/>
      <c r="DX26" s="38" t="s">
        <v>63</v>
      </c>
      <c r="DY26" s="38"/>
      <c r="DZ26" s="38"/>
      <c r="EA26" s="38"/>
      <c r="EB26" s="38"/>
      <c r="EC26" s="38"/>
      <c r="ED26" s="38"/>
      <c r="EE26" s="38"/>
      <c r="EF26" s="38" t="s">
        <v>63</v>
      </c>
      <c r="EG26" s="38"/>
      <c r="EH26" s="38"/>
      <c r="EI26" s="38"/>
      <c r="EJ26" s="38"/>
      <c r="EK26" s="38"/>
      <c r="EL26" s="38"/>
      <c r="EM26" s="38"/>
      <c r="EN26" s="38" t="s">
        <v>63</v>
      </c>
      <c r="EO26" s="38"/>
      <c r="EP26" s="38"/>
      <c r="EQ26" s="38"/>
      <c r="ER26" s="38"/>
      <c r="ES26" s="38"/>
      <c r="ET26" s="38"/>
      <c r="EU26" s="38"/>
      <c r="EV26" s="38"/>
    </row>
    <row r="27" spans="1:152" s="7" customFormat="1">
      <c r="A27" s="5">
        <v>25</v>
      </c>
      <c r="B27" s="7" t="s">
        <v>61</v>
      </c>
      <c r="C27" s="7" t="s">
        <v>230</v>
      </c>
      <c r="D27" s="7" t="s">
        <v>218</v>
      </c>
      <c r="E27" s="14" t="s">
        <v>71</v>
      </c>
      <c r="F27" s="57" t="s">
        <v>79</v>
      </c>
      <c r="G27" s="38" t="s">
        <v>79</v>
      </c>
      <c r="H27" s="7" t="s">
        <v>105</v>
      </c>
      <c r="I27" s="38"/>
      <c r="J27" s="38">
        <v>45</v>
      </c>
      <c r="K27" s="38">
        <v>50</v>
      </c>
      <c r="L27" s="38">
        <v>50</v>
      </c>
      <c r="M27" s="38">
        <v>55</v>
      </c>
      <c r="N27" s="38">
        <v>65</v>
      </c>
      <c r="O27" s="38">
        <v>65</v>
      </c>
      <c r="P27" s="38">
        <v>85</v>
      </c>
      <c r="Q27" s="50">
        <f t="shared" si="0"/>
        <v>59.285714285714285</v>
      </c>
      <c r="R27" s="38">
        <f t="shared" si="1"/>
        <v>58.75</v>
      </c>
      <c r="S27" s="49">
        <f t="shared" si="8"/>
        <v>56.666666666666664</v>
      </c>
      <c r="T27" s="38"/>
      <c r="U27" s="38">
        <v>65</v>
      </c>
      <c r="V27" s="38">
        <v>75</v>
      </c>
      <c r="W27" s="38">
        <v>75</v>
      </c>
      <c r="X27" s="38">
        <v>70</v>
      </c>
      <c r="Y27" s="38">
        <v>75</v>
      </c>
      <c r="Z27" s="38">
        <v>75</v>
      </c>
      <c r="AA27" s="38">
        <v>80</v>
      </c>
      <c r="AB27" s="50">
        <f t="shared" si="2"/>
        <v>73.571428571428569</v>
      </c>
      <c r="AC27" s="38">
        <f t="shared" si="3"/>
        <v>73.75</v>
      </c>
      <c r="AD27" s="49">
        <f t="shared" si="9"/>
        <v>73.333333333333329</v>
      </c>
      <c r="AE27" s="38"/>
      <c r="AF27" s="38">
        <v>0</v>
      </c>
      <c r="AG27" s="38">
        <v>0</v>
      </c>
      <c r="AH27" s="38">
        <v>0</v>
      </c>
      <c r="AI27" s="38">
        <v>0</v>
      </c>
      <c r="AJ27" s="38">
        <v>0</v>
      </c>
      <c r="AK27" s="38">
        <v>70</v>
      </c>
      <c r="AL27" s="38">
        <v>100</v>
      </c>
      <c r="AM27" s="38">
        <v>70</v>
      </c>
      <c r="AN27" s="38" t="s">
        <v>63</v>
      </c>
      <c r="AO27" s="38">
        <v>68</v>
      </c>
      <c r="AP27" s="38">
        <v>80</v>
      </c>
      <c r="AQ27" s="38"/>
      <c r="AR27" s="38">
        <v>0</v>
      </c>
      <c r="AS27" s="38">
        <v>0</v>
      </c>
      <c r="AT27" s="38">
        <v>0</v>
      </c>
      <c r="AU27" s="38">
        <v>0</v>
      </c>
      <c r="AV27" s="38">
        <v>0</v>
      </c>
      <c r="AW27" s="38">
        <v>0</v>
      </c>
      <c r="AX27" s="38">
        <v>0</v>
      </c>
      <c r="AY27" s="38">
        <v>20</v>
      </c>
      <c r="AZ27" s="38">
        <v>100</v>
      </c>
      <c r="BA27" s="38" t="s">
        <v>170</v>
      </c>
      <c r="BB27" s="38">
        <v>90</v>
      </c>
      <c r="BC27" s="38">
        <v>13.8</v>
      </c>
      <c r="BD27" s="38"/>
      <c r="BE27" s="38">
        <v>45</v>
      </c>
      <c r="BF27" s="38">
        <v>50</v>
      </c>
      <c r="BG27" s="38">
        <v>55</v>
      </c>
      <c r="BH27" s="38">
        <v>70</v>
      </c>
      <c r="BI27" s="38">
        <v>75</v>
      </c>
      <c r="BJ27" s="38">
        <f t="shared" si="4"/>
        <v>59</v>
      </c>
      <c r="BK27" s="38">
        <f t="shared" si="5"/>
        <v>62.5</v>
      </c>
      <c r="BL27" s="38"/>
      <c r="BM27" s="38">
        <v>0</v>
      </c>
      <c r="BN27" s="38">
        <v>0</v>
      </c>
      <c r="BO27" s="38">
        <v>0</v>
      </c>
      <c r="BP27" s="38">
        <v>50</v>
      </c>
      <c r="BQ27" s="38">
        <v>80</v>
      </c>
      <c r="BR27" s="38">
        <v>90</v>
      </c>
      <c r="BS27" s="38">
        <v>60</v>
      </c>
      <c r="BT27" s="38">
        <v>80</v>
      </c>
      <c r="BU27" s="38"/>
      <c r="BV27" s="38"/>
      <c r="BW27" s="38"/>
      <c r="BX27" s="38"/>
      <c r="BY27" s="38"/>
      <c r="BZ27" s="38" t="s">
        <v>215</v>
      </c>
      <c r="CA27" s="38"/>
      <c r="CB27" s="38"/>
      <c r="CC27" s="38"/>
      <c r="CD27" s="38"/>
      <c r="CE27" s="38"/>
      <c r="CF27" s="49"/>
      <c r="CG27" s="38"/>
      <c r="CH27" s="38"/>
      <c r="CI27" s="38"/>
      <c r="CJ27" s="38"/>
      <c r="CK27" s="38"/>
      <c r="CL27" s="38"/>
      <c r="CM27" s="38"/>
      <c r="CN27" s="38"/>
      <c r="CO27" s="50"/>
      <c r="CP27" s="38"/>
      <c r="CQ27" s="49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>
        <v>8.1999999999999993</v>
      </c>
      <c r="DQ27" s="38" t="s">
        <v>63</v>
      </c>
      <c r="DR27" s="38"/>
      <c r="DS27" s="38"/>
      <c r="DT27" s="38"/>
      <c r="DU27" s="38"/>
      <c r="DV27" s="38"/>
      <c r="DW27" s="38"/>
      <c r="DX27" s="38" t="s">
        <v>63</v>
      </c>
      <c r="DY27" s="38"/>
      <c r="DZ27" s="38"/>
      <c r="EA27" s="38"/>
      <c r="EB27" s="38"/>
      <c r="EC27" s="38"/>
      <c r="ED27" s="38"/>
      <c r="EE27" s="38"/>
      <c r="EF27" s="38"/>
      <c r="EG27" s="38">
        <v>45</v>
      </c>
      <c r="EH27" s="38">
        <v>35</v>
      </c>
      <c r="EI27" s="38">
        <v>45</v>
      </c>
      <c r="EJ27" s="38">
        <v>45</v>
      </c>
      <c r="EK27" s="38">
        <v>70</v>
      </c>
      <c r="EL27" s="38">
        <f>AVERAGE(EG27:EK27)</f>
        <v>48</v>
      </c>
      <c r="EM27" s="38">
        <f>AVERAGE(EH27:EK27)</f>
        <v>48.75</v>
      </c>
      <c r="EN27" s="38"/>
      <c r="EO27" s="38">
        <v>0</v>
      </c>
      <c r="EP27" s="38">
        <v>0</v>
      </c>
      <c r="EQ27" s="38">
        <v>20</v>
      </c>
      <c r="ER27" s="38">
        <v>80</v>
      </c>
      <c r="ES27" s="38">
        <v>100</v>
      </c>
      <c r="ET27" s="38">
        <v>100</v>
      </c>
      <c r="EU27" s="38">
        <v>55</v>
      </c>
      <c r="EV27" s="38">
        <v>70</v>
      </c>
    </row>
    <row r="28" spans="1:152" s="7" customFormat="1">
      <c r="A28" s="5">
        <v>26</v>
      </c>
      <c r="B28" s="7" t="s">
        <v>67</v>
      </c>
      <c r="C28" s="7" t="s">
        <v>228</v>
      </c>
      <c r="D28" s="7" t="s">
        <v>217</v>
      </c>
      <c r="E28" s="14" t="s">
        <v>71</v>
      </c>
      <c r="F28" s="57" t="s">
        <v>79</v>
      </c>
      <c r="G28" s="38" t="s">
        <v>217</v>
      </c>
      <c r="I28" s="38"/>
      <c r="J28" s="38">
        <v>65</v>
      </c>
      <c r="K28" s="38">
        <v>70</v>
      </c>
      <c r="L28" s="38">
        <v>75</v>
      </c>
      <c r="M28" s="38">
        <v>70</v>
      </c>
      <c r="N28" s="38">
        <v>70</v>
      </c>
      <c r="O28" s="38">
        <v>65</v>
      </c>
      <c r="P28" s="38">
        <v>130</v>
      </c>
      <c r="Q28" s="50">
        <f t="shared" si="0"/>
        <v>77.857142857142861</v>
      </c>
      <c r="R28" s="38">
        <f t="shared" si="1"/>
        <v>70</v>
      </c>
      <c r="S28" s="49">
        <f t="shared" si="8"/>
        <v>71.666666666666671</v>
      </c>
      <c r="T28" s="38"/>
      <c r="U28" s="38">
        <v>65</v>
      </c>
      <c r="V28" s="38">
        <v>70</v>
      </c>
      <c r="W28" s="38">
        <v>75</v>
      </c>
      <c r="X28" s="38">
        <v>65</v>
      </c>
      <c r="Y28" s="38">
        <v>75</v>
      </c>
      <c r="Z28" s="38">
        <v>75</v>
      </c>
      <c r="AA28" s="38">
        <v>130</v>
      </c>
      <c r="AB28" s="50">
        <f t="shared" si="2"/>
        <v>79.285714285714292</v>
      </c>
      <c r="AC28" s="38">
        <f t="shared" si="3"/>
        <v>72.5</v>
      </c>
      <c r="AD28" s="49">
        <f t="shared" si="9"/>
        <v>71.666666666666671</v>
      </c>
      <c r="AE28" s="38"/>
      <c r="AF28" s="38">
        <v>0</v>
      </c>
      <c r="AG28" s="38">
        <v>0</v>
      </c>
      <c r="AH28" s="38">
        <v>0</v>
      </c>
      <c r="AI28" s="38">
        <v>0</v>
      </c>
      <c r="AJ28" s="38">
        <v>0</v>
      </c>
      <c r="AK28" s="38">
        <v>70</v>
      </c>
      <c r="AL28" s="38">
        <v>80</v>
      </c>
      <c r="AM28" s="38">
        <v>70</v>
      </c>
      <c r="AN28" s="38" t="s">
        <v>63</v>
      </c>
      <c r="AO28" s="38">
        <v>67</v>
      </c>
      <c r="AP28" s="38">
        <v>80</v>
      </c>
      <c r="AQ28" s="38"/>
      <c r="AR28" s="38">
        <v>0</v>
      </c>
      <c r="AS28" s="38">
        <v>0</v>
      </c>
      <c r="AT28" s="38">
        <v>0</v>
      </c>
      <c r="AU28" s="38">
        <v>0</v>
      </c>
      <c r="AV28" s="38">
        <v>0</v>
      </c>
      <c r="AW28" s="38">
        <v>80</v>
      </c>
      <c r="AX28" s="38">
        <v>90</v>
      </c>
      <c r="AY28" s="38">
        <v>60</v>
      </c>
      <c r="AZ28" s="38" t="s">
        <v>63</v>
      </c>
      <c r="BA28" s="38">
        <v>67</v>
      </c>
      <c r="BB28" s="38">
        <v>80</v>
      </c>
      <c r="BC28" s="38" t="s">
        <v>63</v>
      </c>
      <c r="BD28" s="38"/>
      <c r="BE28" s="38">
        <v>70</v>
      </c>
      <c r="BF28" s="38">
        <v>75</v>
      </c>
      <c r="BG28" s="38">
        <v>70</v>
      </c>
      <c r="BH28" s="38">
        <v>85</v>
      </c>
      <c r="BI28" s="38">
        <v>75</v>
      </c>
      <c r="BJ28" s="38">
        <f t="shared" si="4"/>
        <v>75</v>
      </c>
      <c r="BK28" s="38">
        <f t="shared" si="5"/>
        <v>76.25</v>
      </c>
      <c r="BL28" s="38"/>
      <c r="BM28" s="38">
        <v>0</v>
      </c>
      <c r="BN28" s="38">
        <v>0</v>
      </c>
      <c r="BO28" s="38">
        <v>0</v>
      </c>
      <c r="BP28" s="38">
        <v>0</v>
      </c>
      <c r="BQ28" s="38">
        <v>60</v>
      </c>
      <c r="BR28" s="38">
        <v>100</v>
      </c>
      <c r="BS28" s="38">
        <v>68</v>
      </c>
      <c r="BT28" s="38">
        <v>80</v>
      </c>
      <c r="BU28" s="38"/>
      <c r="BV28" s="38" t="s">
        <v>63</v>
      </c>
      <c r="BX28" s="38"/>
      <c r="BY28" s="38"/>
      <c r="BZ28" s="38"/>
      <c r="CA28" s="38"/>
      <c r="CB28" s="38"/>
      <c r="CC28" s="38"/>
      <c r="CD28" s="38"/>
      <c r="CE28" s="38"/>
      <c r="CF28" s="49"/>
      <c r="CG28" s="38" t="s">
        <v>63</v>
      </c>
      <c r="CH28" s="38"/>
      <c r="CI28" s="38"/>
      <c r="CJ28" s="38"/>
      <c r="CK28" s="38"/>
      <c r="CL28" s="38"/>
      <c r="CM28" s="38"/>
      <c r="CN28" s="38"/>
      <c r="CO28" s="50"/>
      <c r="CP28" s="38"/>
      <c r="CQ28" s="49"/>
      <c r="CR28" s="38" t="s">
        <v>63</v>
      </c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 t="s">
        <v>63</v>
      </c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 t="s">
        <v>63</v>
      </c>
      <c r="DQ28" s="38" t="s">
        <v>63</v>
      </c>
      <c r="DR28" s="38"/>
      <c r="DS28" s="38"/>
      <c r="DT28" s="38"/>
      <c r="DU28" s="38"/>
      <c r="DV28" s="38"/>
      <c r="DW28" s="38"/>
      <c r="DX28" s="38" t="s">
        <v>63</v>
      </c>
      <c r="DY28" s="38"/>
      <c r="DZ28" s="38"/>
      <c r="EA28" s="38"/>
      <c r="EB28" s="38"/>
      <c r="EC28" s="38"/>
      <c r="ED28" s="38"/>
      <c r="EE28" s="38"/>
      <c r="EF28" s="38" t="s">
        <v>63</v>
      </c>
      <c r="EG28" s="38"/>
      <c r="EH28" s="38"/>
      <c r="EI28" s="38"/>
      <c r="EJ28" s="38"/>
      <c r="EK28" s="38"/>
      <c r="EL28" s="38"/>
      <c r="EM28" s="38"/>
      <c r="EN28" s="38" t="s">
        <v>63</v>
      </c>
      <c r="EO28" s="38"/>
      <c r="EP28" s="38"/>
      <c r="EQ28" s="38"/>
      <c r="ER28" s="38"/>
      <c r="ES28" s="38"/>
      <c r="ET28" s="38"/>
      <c r="EU28" s="38"/>
      <c r="EV28" s="38"/>
    </row>
    <row r="29" spans="1:152" s="7" customFormat="1">
      <c r="A29" s="5">
        <v>27</v>
      </c>
      <c r="B29" s="7" t="s">
        <v>67</v>
      </c>
      <c r="C29" s="7" t="s">
        <v>228</v>
      </c>
      <c r="D29" s="7" t="s">
        <v>218</v>
      </c>
      <c r="E29" s="14" t="s">
        <v>71</v>
      </c>
      <c r="F29" s="57" t="s">
        <v>84</v>
      </c>
      <c r="G29" s="38" t="s">
        <v>5</v>
      </c>
      <c r="H29" s="7" t="s">
        <v>85</v>
      </c>
      <c r="I29" s="38"/>
      <c r="J29" s="38">
        <v>65</v>
      </c>
      <c r="K29" s="38">
        <v>70</v>
      </c>
      <c r="L29" s="38">
        <v>75</v>
      </c>
      <c r="M29" s="38">
        <v>70</v>
      </c>
      <c r="N29" s="38">
        <v>70</v>
      </c>
      <c r="O29" s="38">
        <v>65</v>
      </c>
      <c r="P29" s="38">
        <v>130</v>
      </c>
      <c r="Q29" s="50">
        <f t="shared" si="0"/>
        <v>77.857142857142861</v>
      </c>
      <c r="R29" s="38">
        <f t="shared" si="1"/>
        <v>70</v>
      </c>
      <c r="S29" s="49">
        <f t="shared" si="8"/>
        <v>71.666666666666671</v>
      </c>
      <c r="T29" s="38"/>
      <c r="U29" s="38">
        <v>65</v>
      </c>
      <c r="V29" s="38">
        <v>70</v>
      </c>
      <c r="W29" s="38">
        <v>75</v>
      </c>
      <c r="X29" s="38">
        <v>65</v>
      </c>
      <c r="Y29" s="38">
        <v>75</v>
      </c>
      <c r="Z29" s="38">
        <v>75</v>
      </c>
      <c r="AA29" s="38" t="s">
        <v>63</v>
      </c>
      <c r="AB29" s="50">
        <f t="shared" si="2"/>
        <v>70.833333333333329</v>
      </c>
      <c r="AC29" s="38">
        <f t="shared" si="3"/>
        <v>72.5</v>
      </c>
      <c r="AD29" s="49">
        <f t="shared" si="9"/>
        <v>71.666666666666671</v>
      </c>
      <c r="AE29" s="38"/>
      <c r="AF29" s="38">
        <v>0</v>
      </c>
      <c r="AG29" s="38">
        <v>0</v>
      </c>
      <c r="AH29" s="38">
        <v>0</v>
      </c>
      <c r="AI29" s="38">
        <v>0</v>
      </c>
      <c r="AJ29" s="38">
        <v>0</v>
      </c>
      <c r="AK29" s="38">
        <v>70</v>
      </c>
      <c r="AL29" s="38">
        <v>80</v>
      </c>
      <c r="AM29" s="38">
        <v>70</v>
      </c>
      <c r="AN29" s="38" t="s">
        <v>63</v>
      </c>
      <c r="AO29" s="38">
        <v>67</v>
      </c>
      <c r="AP29" s="38">
        <v>80</v>
      </c>
      <c r="AQ29" s="38"/>
      <c r="AR29" s="38">
        <v>0</v>
      </c>
      <c r="AS29" s="38">
        <v>0</v>
      </c>
      <c r="AT29" s="38">
        <v>0</v>
      </c>
      <c r="AU29" s="38">
        <v>0</v>
      </c>
      <c r="AV29" s="38">
        <v>0</v>
      </c>
      <c r="AW29" s="38">
        <v>80</v>
      </c>
      <c r="AX29" s="38">
        <v>90</v>
      </c>
      <c r="AY29" s="38">
        <v>60</v>
      </c>
      <c r="AZ29" s="38" t="s">
        <v>63</v>
      </c>
      <c r="BA29" s="38">
        <v>66</v>
      </c>
      <c r="BB29" s="38">
        <v>80</v>
      </c>
      <c r="BC29" s="38" t="s">
        <v>63</v>
      </c>
      <c r="BD29" s="38"/>
      <c r="BE29" s="38">
        <v>70</v>
      </c>
      <c r="BF29" s="38">
        <v>75</v>
      </c>
      <c r="BG29" s="38">
        <v>70</v>
      </c>
      <c r="BH29" s="38">
        <v>85</v>
      </c>
      <c r="BI29" s="38">
        <v>75</v>
      </c>
      <c r="BJ29" s="38">
        <f t="shared" si="4"/>
        <v>75</v>
      </c>
      <c r="BK29" s="38">
        <f t="shared" si="5"/>
        <v>76.25</v>
      </c>
      <c r="BL29" s="38"/>
      <c r="BM29" s="38">
        <v>0</v>
      </c>
      <c r="BN29" s="38">
        <v>0</v>
      </c>
      <c r="BO29" s="38">
        <v>0</v>
      </c>
      <c r="BP29" s="38">
        <v>0</v>
      </c>
      <c r="BQ29" s="38">
        <v>60</v>
      </c>
      <c r="BR29" s="38">
        <v>100</v>
      </c>
      <c r="BS29" s="38">
        <v>68</v>
      </c>
      <c r="BT29" s="38">
        <v>80</v>
      </c>
      <c r="BU29" s="38"/>
      <c r="BV29" s="38" t="s">
        <v>63</v>
      </c>
      <c r="BX29" s="38"/>
      <c r="BY29" s="38"/>
      <c r="BZ29" s="38"/>
      <c r="CA29" s="38"/>
      <c r="CB29" s="38"/>
      <c r="CC29" s="38"/>
      <c r="CD29" s="38"/>
      <c r="CE29" s="38"/>
      <c r="CF29" s="49"/>
      <c r="CG29" s="38" t="s">
        <v>63</v>
      </c>
      <c r="CH29" s="38"/>
      <c r="CI29" s="38"/>
      <c r="CJ29" s="38"/>
      <c r="CK29" s="38"/>
      <c r="CL29" s="38"/>
      <c r="CM29" s="38"/>
      <c r="CN29" s="38"/>
      <c r="CO29" s="50"/>
      <c r="CP29" s="38"/>
      <c r="CQ29" s="49"/>
      <c r="CR29" s="38" t="s">
        <v>63</v>
      </c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 t="s">
        <v>63</v>
      </c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 t="s">
        <v>63</v>
      </c>
      <c r="DQ29" s="38" t="s">
        <v>63</v>
      </c>
      <c r="DR29" s="38"/>
      <c r="DS29" s="38"/>
      <c r="DT29" s="38"/>
      <c r="DU29" s="38"/>
      <c r="DV29" s="38"/>
      <c r="DW29" s="38"/>
      <c r="DX29" s="38" t="s">
        <v>63</v>
      </c>
      <c r="DY29" s="38"/>
      <c r="DZ29" s="38"/>
      <c r="EA29" s="38"/>
      <c r="EB29" s="38"/>
      <c r="EC29" s="38"/>
      <c r="ED29" s="38"/>
      <c r="EE29" s="38"/>
      <c r="EF29" s="38" t="s">
        <v>63</v>
      </c>
      <c r="EG29" s="38"/>
      <c r="EH29" s="38"/>
      <c r="EI29" s="38"/>
      <c r="EJ29" s="38"/>
      <c r="EK29" s="38"/>
      <c r="EL29" s="38"/>
      <c r="EM29" s="38"/>
      <c r="EN29" s="38" t="s">
        <v>63</v>
      </c>
      <c r="EO29" s="38"/>
      <c r="EP29" s="38"/>
      <c r="EQ29" s="38"/>
      <c r="ER29" s="38"/>
      <c r="ES29" s="38"/>
      <c r="ET29" s="38"/>
      <c r="EU29" s="38"/>
      <c r="EV29" s="38"/>
    </row>
    <row r="30" spans="1:152">
      <c r="A30" s="3">
        <v>28</v>
      </c>
      <c r="B30" s="7" t="s">
        <v>67</v>
      </c>
      <c r="C30" s="7" t="s">
        <v>230</v>
      </c>
      <c r="D30" s="7" t="s">
        <v>217</v>
      </c>
      <c r="E30" s="15" t="s">
        <v>70</v>
      </c>
      <c r="G30" s="34" t="s">
        <v>217</v>
      </c>
      <c r="H30" t="s">
        <v>86</v>
      </c>
      <c r="J30" s="34">
        <v>65</v>
      </c>
      <c r="K30" s="34">
        <v>65</v>
      </c>
      <c r="L30" s="34">
        <v>65</v>
      </c>
      <c r="M30" s="34">
        <v>70</v>
      </c>
      <c r="N30" s="34">
        <v>70</v>
      </c>
      <c r="O30" s="34">
        <v>75</v>
      </c>
      <c r="P30" s="34">
        <v>80</v>
      </c>
      <c r="Q30" s="50">
        <f t="shared" si="0"/>
        <v>70</v>
      </c>
      <c r="R30" s="38">
        <f t="shared" si="1"/>
        <v>70</v>
      </c>
      <c r="S30" s="49">
        <f t="shared" si="8"/>
        <v>68.333333333333329</v>
      </c>
      <c r="U30" s="34">
        <v>55</v>
      </c>
      <c r="V30" s="34">
        <v>60</v>
      </c>
      <c r="W30" s="34">
        <v>60</v>
      </c>
      <c r="X30" s="34">
        <v>60</v>
      </c>
      <c r="Y30" s="34">
        <v>75</v>
      </c>
      <c r="Z30" s="34">
        <v>75</v>
      </c>
      <c r="AA30" s="34">
        <v>80</v>
      </c>
      <c r="AB30" s="50">
        <f t="shared" si="2"/>
        <v>66.428571428571431</v>
      </c>
      <c r="AC30" s="38">
        <f t="shared" si="3"/>
        <v>67.5</v>
      </c>
      <c r="AD30" s="49">
        <f t="shared" si="9"/>
        <v>65</v>
      </c>
      <c r="AF30" s="34">
        <v>0</v>
      </c>
      <c r="AG30" s="34">
        <v>0</v>
      </c>
      <c r="AH30" s="34">
        <v>0</v>
      </c>
      <c r="AI30" s="34">
        <v>0</v>
      </c>
      <c r="AJ30" s="34">
        <v>0</v>
      </c>
      <c r="AK30" s="34">
        <v>0</v>
      </c>
      <c r="AL30" s="34">
        <v>40</v>
      </c>
      <c r="AM30" s="34">
        <v>40</v>
      </c>
      <c r="AN30" s="34">
        <v>30</v>
      </c>
      <c r="AO30" s="38" t="s">
        <v>170</v>
      </c>
      <c r="AP30" s="38">
        <v>80</v>
      </c>
      <c r="AR30" s="34">
        <v>0</v>
      </c>
      <c r="AS30" s="34">
        <v>0</v>
      </c>
      <c r="AT30" s="34">
        <v>0</v>
      </c>
      <c r="AU30" s="34">
        <v>0</v>
      </c>
      <c r="AV30" s="34">
        <v>0</v>
      </c>
      <c r="AW30" s="34">
        <v>50</v>
      </c>
      <c r="AX30" s="34">
        <v>70</v>
      </c>
      <c r="AY30" s="34">
        <v>50</v>
      </c>
      <c r="AZ30" s="34">
        <v>30</v>
      </c>
      <c r="BA30" s="38">
        <v>70</v>
      </c>
      <c r="BB30" s="38">
        <v>80</v>
      </c>
      <c r="BC30" s="34" t="s">
        <v>63</v>
      </c>
      <c r="BE30" s="34">
        <v>70</v>
      </c>
      <c r="BF30" s="34">
        <v>70</v>
      </c>
      <c r="BG30" s="34">
        <v>80</v>
      </c>
      <c r="BH30" s="34">
        <v>70</v>
      </c>
      <c r="BI30" s="34">
        <v>75</v>
      </c>
      <c r="BJ30" s="38">
        <f t="shared" si="4"/>
        <v>73</v>
      </c>
      <c r="BK30" s="38">
        <f t="shared" si="5"/>
        <v>73.75</v>
      </c>
      <c r="BM30" s="34">
        <v>0</v>
      </c>
      <c r="BN30" s="34">
        <v>0</v>
      </c>
      <c r="BO30" s="34">
        <v>0</v>
      </c>
      <c r="BP30" s="34">
        <v>10</v>
      </c>
      <c r="BQ30" s="34">
        <v>60</v>
      </c>
      <c r="BR30" s="34">
        <v>70</v>
      </c>
      <c r="BS30" s="38">
        <v>65</v>
      </c>
      <c r="BT30" s="38">
        <v>80</v>
      </c>
      <c r="BU30" s="38"/>
      <c r="BV30" s="38" t="s">
        <v>63</v>
      </c>
      <c r="BX30" s="38"/>
      <c r="BY30" s="38"/>
      <c r="BZ30" s="38"/>
      <c r="CA30" s="38"/>
      <c r="CB30" s="38"/>
      <c r="CC30" s="38"/>
      <c r="CD30" s="38"/>
      <c r="CE30" s="38"/>
      <c r="CF30" s="49"/>
      <c r="CG30" s="38" t="s">
        <v>63</v>
      </c>
      <c r="CH30" s="38"/>
      <c r="CI30" s="38"/>
      <c r="CJ30" s="38"/>
      <c r="CK30" s="38"/>
      <c r="CL30" s="38"/>
      <c r="CM30" s="38"/>
      <c r="CN30" s="38"/>
      <c r="CO30" s="50"/>
      <c r="CP30" s="38"/>
      <c r="CQ30" s="49"/>
      <c r="CR30" s="38" t="s">
        <v>63</v>
      </c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 t="s">
        <v>63</v>
      </c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 t="s">
        <v>63</v>
      </c>
      <c r="DQ30" s="38" t="s">
        <v>63</v>
      </c>
      <c r="DR30" s="38"/>
      <c r="DS30" s="38"/>
      <c r="DT30" s="38"/>
      <c r="DU30" s="38"/>
      <c r="DV30" s="38"/>
      <c r="DW30" s="38"/>
      <c r="DX30" s="38" t="s">
        <v>63</v>
      </c>
      <c r="DY30" s="38"/>
      <c r="DZ30" s="38"/>
      <c r="EA30" s="38"/>
      <c r="EB30" s="38"/>
      <c r="EC30" s="38"/>
      <c r="ED30" s="38"/>
      <c r="EE30" s="38"/>
      <c r="EF30" s="38" t="s">
        <v>63</v>
      </c>
      <c r="EG30" s="38"/>
      <c r="EH30" s="38"/>
      <c r="EI30" s="38"/>
      <c r="EJ30" s="38"/>
      <c r="EK30" s="38"/>
      <c r="EL30" s="38"/>
      <c r="EM30" s="38"/>
      <c r="EN30" s="38" t="s">
        <v>63</v>
      </c>
      <c r="EO30" s="38"/>
      <c r="EP30" s="38"/>
      <c r="EQ30" s="38"/>
      <c r="ER30" s="38"/>
      <c r="ES30" s="38"/>
      <c r="ET30" s="38"/>
      <c r="EU30" s="38"/>
      <c r="EV30" s="38"/>
    </row>
    <row r="31" spans="1:152" s="7" customFormat="1">
      <c r="A31" s="5">
        <v>29</v>
      </c>
      <c r="B31" s="7" t="s">
        <v>61</v>
      </c>
      <c r="C31" s="7" t="s">
        <v>230</v>
      </c>
      <c r="D31" s="7" t="s">
        <v>218</v>
      </c>
      <c r="E31" s="14" t="s">
        <v>71</v>
      </c>
      <c r="F31" s="57" t="s">
        <v>79</v>
      </c>
      <c r="G31" s="38" t="s">
        <v>79</v>
      </c>
      <c r="I31" s="38"/>
      <c r="J31" s="38">
        <v>50</v>
      </c>
      <c r="K31" s="38">
        <v>40</v>
      </c>
      <c r="L31" s="38">
        <v>45</v>
      </c>
      <c r="M31" s="38">
        <v>55</v>
      </c>
      <c r="N31" s="38">
        <v>65</v>
      </c>
      <c r="O31" s="38">
        <v>65</v>
      </c>
      <c r="P31" s="38">
        <v>85</v>
      </c>
      <c r="Q31" s="50">
        <f t="shared" si="0"/>
        <v>57.857142857142854</v>
      </c>
      <c r="R31" s="38">
        <f t="shared" si="1"/>
        <v>57.5</v>
      </c>
      <c r="S31" s="49">
        <f t="shared" si="8"/>
        <v>55</v>
      </c>
      <c r="T31" s="38"/>
      <c r="U31" s="38">
        <v>70</v>
      </c>
      <c r="V31" s="38">
        <v>65</v>
      </c>
      <c r="W31" s="38">
        <v>70</v>
      </c>
      <c r="X31" s="38">
        <v>80</v>
      </c>
      <c r="Y31" s="38">
        <v>90</v>
      </c>
      <c r="Z31" s="38">
        <v>105</v>
      </c>
      <c r="AA31" s="38">
        <v>105</v>
      </c>
      <c r="AB31" s="50">
        <f t="shared" si="2"/>
        <v>83.571428571428569</v>
      </c>
      <c r="AC31" s="38">
        <f t="shared" si="3"/>
        <v>86.25</v>
      </c>
      <c r="AD31" s="49">
        <f t="shared" si="9"/>
        <v>80</v>
      </c>
      <c r="AE31" s="38"/>
      <c r="AF31" s="38">
        <v>0</v>
      </c>
      <c r="AG31" s="38">
        <v>0</v>
      </c>
      <c r="AH31" s="38">
        <v>0</v>
      </c>
      <c r="AI31" s="38">
        <v>0</v>
      </c>
      <c r="AJ31" s="38">
        <v>0</v>
      </c>
      <c r="AK31" s="38">
        <v>20</v>
      </c>
      <c r="AL31" s="38">
        <v>70</v>
      </c>
      <c r="AM31" s="38">
        <v>90</v>
      </c>
      <c r="AN31" s="38">
        <v>70</v>
      </c>
      <c r="AO31" s="38">
        <v>76</v>
      </c>
      <c r="AP31" s="38">
        <v>90</v>
      </c>
      <c r="AQ31" s="38"/>
      <c r="AR31" s="38">
        <v>0</v>
      </c>
      <c r="AS31" s="38">
        <v>0</v>
      </c>
      <c r="AT31" s="38">
        <v>0</v>
      </c>
      <c r="AU31" s="38">
        <v>0</v>
      </c>
      <c r="AV31" s="38">
        <v>0</v>
      </c>
      <c r="AW31" s="38">
        <v>0</v>
      </c>
      <c r="AX31" s="38">
        <v>0</v>
      </c>
      <c r="AY31" s="38">
        <v>0</v>
      </c>
      <c r="AZ31" s="38">
        <v>0</v>
      </c>
      <c r="BA31" s="38" t="s">
        <v>170</v>
      </c>
      <c r="BB31" s="38" t="s">
        <v>170</v>
      </c>
      <c r="BC31" s="38">
        <v>9.4</v>
      </c>
      <c r="BD31" s="38"/>
      <c r="BE31" s="38">
        <v>55</v>
      </c>
      <c r="BF31" s="38">
        <v>55</v>
      </c>
      <c r="BG31" s="38">
        <v>60</v>
      </c>
      <c r="BH31" s="38">
        <v>70</v>
      </c>
      <c r="BI31" s="38">
        <v>65</v>
      </c>
      <c r="BJ31" s="38">
        <f t="shared" si="4"/>
        <v>61</v>
      </c>
      <c r="BK31" s="38">
        <f t="shared" si="5"/>
        <v>62.5</v>
      </c>
      <c r="BL31" s="38"/>
      <c r="BM31" s="38">
        <v>0</v>
      </c>
      <c r="BN31" s="38">
        <v>0</v>
      </c>
      <c r="BO31" s="38">
        <v>0</v>
      </c>
      <c r="BP31" s="38">
        <v>30</v>
      </c>
      <c r="BQ31" s="38">
        <v>80</v>
      </c>
      <c r="BR31" s="38">
        <v>80</v>
      </c>
      <c r="BS31" s="38">
        <v>64</v>
      </c>
      <c r="BT31" s="38">
        <v>70</v>
      </c>
      <c r="BU31" s="38"/>
      <c r="BV31" s="38"/>
      <c r="BW31" s="38">
        <v>45</v>
      </c>
      <c r="BX31" s="38">
        <v>40</v>
      </c>
      <c r="BY31" s="38">
        <v>40</v>
      </c>
      <c r="BZ31" s="38">
        <v>60</v>
      </c>
      <c r="CA31" s="38">
        <v>65</v>
      </c>
      <c r="CB31" s="38">
        <v>65</v>
      </c>
      <c r="CC31" s="38">
        <v>85</v>
      </c>
      <c r="CD31" s="38">
        <f>AVERAGE(BW31:CC31)</f>
        <v>57.142857142857146</v>
      </c>
      <c r="CE31" s="38">
        <f>AVERAGE(BY31:CB31)</f>
        <v>57.5</v>
      </c>
      <c r="CF31" s="49">
        <f t="shared" si="10"/>
        <v>55</v>
      </c>
      <c r="CG31" s="38"/>
      <c r="CH31" s="38">
        <v>65</v>
      </c>
      <c r="CI31" s="38">
        <v>60</v>
      </c>
      <c r="CJ31" s="38">
        <v>70</v>
      </c>
      <c r="CK31" s="38">
        <v>75</v>
      </c>
      <c r="CL31" s="38">
        <v>90</v>
      </c>
      <c r="CM31" s="38">
        <v>105</v>
      </c>
      <c r="CN31" s="38">
        <v>130</v>
      </c>
      <c r="CO31" s="50">
        <f>AVERAGE(CH31:CN31)</f>
        <v>85</v>
      </c>
      <c r="CP31" s="38">
        <f>AVERAGE(CJ31:CM31)</f>
        <v>85</v>
      </c>
      <c r="CQ31" s="49">
        <f t="shared" si="11"/>
        <v>78.333333333333329</v>
      </c>
      <c r="CR31" s="38"/>
      <c r="CS31" s="38">
        <v>0</v>
      </c>
      <c r="CT31" s="38">
        <v>0</v>
      </c>
      <c r="CU31" s="38">
        <v>0</v>
      </c>
      <c r="CV31" s="38">
        <v>0</v>
      </c>
      <c r="CW31" s="38">
        <v>0</v>
      </c>
      <c r="CX31" s="38">
        <v>50</v>
      </c>
      <c r="CY31" s="38">
        <v>80</v>
      </c>
      <c r="CZ31" s="38">
        <v>90</v>
      </c>
      <c r="DA31" s="38">
        <v>80</v>
      </c>
      <c r="DB31" s="38">
        <v>70</v>
      </c>
      <c r="DC31" s="38">
        <v>90</v>
      </c>
      <c r="DD31" s="38"/>
      <c r="DE31" s="38">
        <v>0</v>
      </c>
      <c r="DF31" s="38">
        <v>0</v>
      </c>
      <c r="DG31" s="38">
        <v>0</v>
      </c>
      <c r="DH31" s="38">
        <v>0</v>
      </c>
      <c r="DI31" s="38">
        <v>0</v>
      </c>
      <c r="DJ31" s="38">
        <v>0</v>
      </c>
      <c r="DK31" s="38">
        <v>0</v>
      </c>
      <c r="DL31" s="38">
        <v>0</v>
      </c>
      <c r="DM31" s="38">
        <v>0</v>
      </c>
      <c r="DN31" s="38" t="s">
        <v>170</v>
      </c>
      <c r="DO31" s="38" t="s">
        <v>170</v>
      </c>
      <c r="DP31" s="38">
        <v>6.3</v>
      </c>
      <c r="DQ31" s="38" t="s">
        <v>63</v>
      </c>
      <c r="DR31" s="38"/>
      <c r="DS31" s="38"/>
      <c r="DT31" s="38"/>
      <c r="DU31" s="38"/>
      <c r="DV31" s="38"/>
      <c r="DW31" s="38"/>
      <c r="DX31" s="38" t="s">
        <v>63</v>
      </c>
      <c r="DY31" s="38"/>
      <c r="DZ31" s="38"/>
      <c r="EA31" s="38"/>
      <c r="EB31" s="38"/>
      <c r="EC31" s="38"/>
      <c r="ED31" s="38"/>
      <c r="EE31" s="38"/>
      <c r="EF31" s="38"/>
      <c r="EG31" s="38">
        <v>45</v>
      </c>
      <c r="EH31" s="38">
        <v>45</v>
      </c>
      <c r="EI31" s="38">
        <v>40</v>
      </c>
      <c r="EJ31" s="38">
        <v>35</v>
      </c>
      <c r="EK31" s="38">
        <v>45</v>
      </c>
      <c r="EL31" s="38">
        <f>AVERAGE(EG31:EK31)</f>
        <v>42</v>
      </c>
      <c r="EM31" s="38">
        <f>AVERAGE(EH31:EK31)</f>
        <v>41.25</v>
      </c>
      <c r="EN31" s="38"/>
      <c r="EO31" s="38">
        <v>0</v>
      </c>
      <c r="EP31" s="38">
        <v>0</v>
      </c>
      <c r="EQ31" s="38">
        <v>60</v>
      </c>
      <c r="ER31" s="38">
        <v>70</v>
      </c>
      <c r="ES31" s="38">
        <v>90</v>
      </c>
      <c r="ET31" s="38">
        <v>100</v>
      </c>
      <c r="EU31" s="38">
        <v>48</v>
      </c>
      <c r="EV31" s="38">
        <v>80</v>
      </c>
    </row>
    <row r="32" spans="1:152" s="7" customFormat="1">
      <c r="A32" s="5">
        <v>30</v>
      </c>
      <c r="B32" s="7" t="s">
        <v>61</v>
      </c>
      <c r="C32" s="7" t="s">
        <v>231</v>
      </c>
      <c r="D32" s="7" t="s">
        <v>218</v>
      </c>
      <c r="E32" s="14" t="s">
        <v>70</v>
      </c>
      <c r="F32" s="57"/>
      <c r="G32" s="38" t="s">
        <v>70</v>
      </c>
      <c r="H32" s="7" t="s">
        <v>80</v>
      </c>
      <c r="I32" s="38"/>
      <c r="J32" s="38">
        <v>40</v>
      </c>
      <c r="K32" s="38">
        <v>45</v>
      </c>
      <c r="L32" s="38">
        <v>65</v>
      </c>
      <c r="M32" s="38">
        <v>75</v>
      </c>
      <c r="N32" s="38">
        <v>70</v>
      </c>
      <c r="O32" s="38">
        <v>80</v>
      </c>
      <c r="P32" s="38">
        <v>105</v>
      </c>
      <c r="Q32" s="50">
        <f t="shared" si="0"/>
        <v>68.571428571428569</v>
      </c>
      <c r="R32" s="38">
        <f t="shared" si="1"/>
        <v>72.5</v>
      </c>
      <c r="S32" s="49">
        <f t="shared" si="8"/>
        <v>70</v>
      </c>
      <c r="T32" s="38"/>
      <c r="U32" s="38">
        <v>40</v>
      </c>
      <c r="V32" s="38">
        <v>45</v>
      </c>
      <c r="W32" s="38">
        <v>55</v>
      </c>
      <c r="X32" s="38">
        <v>65</v>
      </c>
      <c r="Y32" s="38">
        <v>70</v>
      </c>
      <c r="Z32" s="38">
        <v>75</v>
      </c>
      <c r="AA32" s="38">
        <v>110</v>
      </c>
      <c r="AB32" s="50">
        <f t="shared" si="2"/>
        <v>65.714285714285708</v>
      </c>
      <c r="AC32" s="38">
        <f t="shared" si="3"/>
        <v>66.25</v>
      </c>
      <c r="AD32" s="49">
        <f t="shared" si="9"/>
        <v>63.333333333333336</v>
      </c>
      <c r="AE32" s="38"/>
      <c r="AF32" s="38">
        <v>0</v>
      </c>
      <c r="AG32" s="38">
        <v>0</v>
      </c>
      <c r="AH32" s="38">
        <v>0</v>
      </c>
      <c r="AI32" s="38">
        <v>0</v>
      </c>
      <c r="AJ32" s="38">
        <v>0</v>
      </c>
      <c r="AK32" s="38">
        <v>20</v>
      </c>
      <c r="AL32" s="38">
        <v>70</v>
      </c>
      <c r="AM32" s="38">
        <v>90</v>
      </c>
      <c r="AN32" s="38">
        <v>90</v>
      </c>
      <c r="AO32" s="38">
        <v>77</v>
      </c>
      <c r="AP32" s="38">
        <v>90</v>
      </c>
      <c r="AQ32" s="38"/>
      <c r="AR32" s="38">
        <v>0</v>
      </c>
      <c r="AS32" s="38">
        <v>0</v>
      </c>
      <c r="AT32" s="38">
        <v>0</v>
      </c>
      <c r="AU32" s="38">
        <v>0</v>
      </c>
      <c r="AV32" s="38">
        <v>0</v>
      </c>
      <c r="AW32" s="38">
        <v>20</v>
      </c>
      <c r="AX32" s="38">
        <v>70</v>
      </c>
      <c r="AY32" s="38">
        <v>90</v>
      </c>
      <c r="AZ32" s="38">
        <v>90</v>
      </c>
      <c r="BA32" s="38">
        <v>77</v>
      </c>
      <c r="BB32" s="38">
        <v>90</v>
      </c>
      <c r="BC32" s="38">
        <v>4.0999999999999996</v>
      </c>
      <c r="BD32" s="38"/>
      <c r="BE32" s="38">
        <v>50</v>
      </c>
      <c r="BF32" s="38">
        <v>55</v>
      </c>
      <c r="BG32" s="38">
        <v>65</v>
      </c>
      <c r="BH32" s="38">
        <v>60</v>
      </c>
      <c r="BI32" s="38">
        <v>70</v>
      </c>
      <c r="BJ32" s="38">
        <f t="shared" si="4"/>
        <v>60</v>
      </c>
      <c r="BK32" s="38">
        <f t="shared" si="5"/>
        <v>62.5</v>
      </c>
      <c r="BL32" s="38"/>
      <c r="BM32" s="38">
        <v>0</v>
      </c>
      <c r="BN32" s="38">
        <v>0</v>
      </c>
      <c r="BO32" s="38">
        <v>0</v>
      </c>
      <c r="BP32" s="38">
        <v>0</v>
      </c>
      <c r="BQ32" s="38">
        <v>80</v>
      </c>
      <c r="BR32" s="38">
        <v>90</v>
      </c>
      <c r="BS32" s="38">
        <v>67</v>
      </c>
      <c r="BT32" s="38">
        <v>80</v>
      </c>
      <c r="BU32" s="38"/>
      <c r="BV32" s="38"/>
      <c r="BW32" s="38">
        <v>50</v>
      </c>
      <c r="BX32" s="38">
        <v>45</v>
      </c>
      <c r="BY32" s="38">
        <v>65</v>
      </c>
      <c r="BZ32" s="38">
        <v>75</v>
      </c>
      <c r="CA32" s="38">
        <v>70</v>
      </c>
      <c r="CB32" s="38">
        <v>75</v>
      </c>
      <c r="CC32" s="38">
        <v>105</v>
      </c>
      <c r="CD32" s="38">
        <f>AVERAGE(BW32:CC32)</f>
        <v>69.285714285714292</v>
      </c>
      <c r="CE32" s="38">
        <f>AVERAGE(BY32:CB32)</f>
        <v>71.25</v>
      </c>
      <c r="CF32" s="49">
        <f t="shared" si="10"/>
        <v>70</v>
      </c>
      <c r="CG32" s="38"/>
      <c r="CH32" s="38">
        <v>40</v>
      </c>
      <c r="CI32" s="38">
        <v>45</v>
      </c>
      <c r="CJ32" s="38">
        <v>50</v>
      </c>
      <c r="CK32" s="38">
        <v>65</v>
      </c>
      <c r="CL32" s="38">
        <v>70</v>
      </c>
      <c r="CM32" s="38">
        <v>75</v>
      </c>
      <c r="CN32" s="38">
        <v>130</v>
      </c>
      <c r="CO32" s="50">
        <f>AVERAGE(CH32:CN32)</f>
        <v>67.857142857142861</v>
      </c>
      <c r="CP32" s="38">
        <f>AVERAGE(CJ32:CM32)</f>
        <v>65</v>
      </c>
      <c r="CQ32" s="49">
        <f t="shared" si="11"/>
        <v>61.666666666666664</v>
      </c>
      <c r="CR32" s="38"/>
      <c r="CS32" s="38">
        <v>0</v>
      </c>
      <c r="CT32" s="38">
        <v>0</v>
      </c>
      <c r="CU32" s="38">
        <v>0</v>
      </c>
      <c r="CV32" s="38">
        <v>0</v>
      </c>
      <c r="CW32" s="38">
        <v>0</v>
      </c>
      <c r="CX32" s="38">
        <v>0</v>
      </c>
      <c r="CY32" s="38">
        <v>70</v>
      </c>
      <c r="CZ32" s="38">
        <v>90</v>
      </c>
      <c r="DA32" s="38">
        <v>90</v>
      </c>
      <c r="DB32" s="38">
        <v>75</v>
      </c>
      <c r="DC32" s="38">
        <v>90</v>
      </c>
      <c r="DD32" s="38"/>
      <c r="DE32" s="38">
        <v>0</v>
      </c>
      <c r="DF32" s="38">
        <v>0</v>
      </c>
      <c r="DG32" s="38">
        <v>0</v>
      </c>
      <c r="DH32" s="38">
        <v>0</v>
      </c>
      <c r="DI32" s="38">
        <v>0</v>
      </c>
      <c r="DJ32" s="38">
        <v>10</v>
      </c>
      <c r="DK32" s="38">
        <v>70</v>
      </c>
      <c r="DL32" s="38">
        <v>90</v>
      </c>
      <c r="DM32" s="38">
        <v>90</v>
      </c>
      <c r="DN32" s="38">
        <v>75</v>
      </c>
      <c r="DO32" s="38">
        <v>90</v>
      </c>
      <c r="DP32" s="38">
        <v>12.2</v>
      </c>
      <c r="DQ32" s="38" t="s">
        <v>63</v>
      </c>
      <c r="DR32" s="38"/>
      <c r="DS32" s="38"/>
      <c r="DT32" s="38"/>
      <c r="DU32" s="38"/>
      <c r="DV32" s="38"/>
      <c r="DW32" s="38"/>
      <c r="DX32" s="38" t="s">
        <v>63</v>
      </c>
      <c r="DY32" s="38"/>
      <c r="DZ32" s="38"/>
      <c r="EA32" s="38"/>
      <c r="EB32" s="38"/>
      <c r="EC32" s="38"/>
      <c r="ED32" s="38"/>
      <c r="EE32" s="38"/>
      <c r="EF32" s="38"/>
      <c r="EG32" s="38">
        <v>45</v>
      </c>
      <c r="EH32" s="38">
        <v>50</v>
      </c>
      <c r="EI32" s="38">
        <v>65</v>
      </c>
      <c r="EJ32" s="38">
        <v>70</v>
      </c>
      <c r="EK32" s="38">
        <v>70</v>
      </c>
      <c r="EL32" s="38">
        <f>AVERAGE(EG32:EK32)</f>
        <v>60</v>
      </c>
      <c r="EM32" s="38">
        <f>AVERAGE(EH32:EK32)</f>
        <v>63.75</v>
      </c>
      <c r="EN32" s="38"/>
      <c r="EO32" s="38">
        <v>0</v>
      </c>
      <c r="EP32" s="38">
        <v>0</v>
      </c>
      <c r="EQ32" s="38">
        <v>0</v>
      </c>
      <c r="ER32" s="38">
        <v>30</v>
      </c>
      <c r="ES32" s="38">
        <v>70</v>
      </c>
      <c r="ET32" s="38">
        <v>90</v>
      </c>
      <c r="EU32" s="38">
        <v>65</v>
      </c>
      <c r="EV32" s="38">
        <v>80</v>
      </c>
    </row>
    <row r="33" spans="1:152" s="7" customFormat="1">
      <c r="A33" s="5">
        <v>31</v>
      </c>
      <c r="B33" s="7" t="s">
        <v>61</v>
      </c>
      <c r="C33" s="7" t="s">
        <v>228</v>
      </c>
      <c r="D33" s="7" t="s">
        <v>218</v>
      </c>
      <c r="E33" s="14" t="s">
        <v>70</v>
      </c>
      <c r="F33" s="57"/>
      <c r="G33" s="38" t="s">
        <v>70</v>
      </c>
      <c r="I33" s="38"/>
      <c r="J33" s="38">
        <v>60</v>
      </c>
      <c r="K33" s="38">
        <v>60</v>
      </c>
      <c r="L33" s="38">
        <v>60</v>
      </c>
      <c r="M33" s="38">
        <v>65</v>
      </c>
      <c r="N33" s="38">
        <v>65</v>
      </c>
      <c r="O33" s="38">
        <v>85</v>
      </c>
      <c r="P33" s="38">
        <v>80</v>
      </c>
      <c r="Q33" s="50">
        <f t="shared" si="0"/>
        <v>67.857142857142861</v>
      </c>
      <c r="R33" s="38">
        <f t="shared" si="1"/>
        <v>68.75</v>
      </c>
      <c r="S33" s="49">
        <f t="shared" si="8"/>
        <v>63.333333333333336</v>
      </c>
      <c r="T33" s="38"/>
      <c r="U33" s="38">
        <v>50</v>
      </c>
      <c r="V33" s="38">
        <v>60</v>
      </c>
      <c r="W33" s="38">
        <v>65</v>
      </c>
      <c r="X33" s="38">
        <v>70</v>
      </c>
      <c r="Y33" s="38">
        <v>70</v>
      </c>
      <c r="Z33" s="38">
        <v>80</v>
      </c>
      <c r="AA33" s="38">
        <v>80</v>
      </c>
      <c r="AB33" s="50">
        <f t="shared" si="2"/>
        <v>67.857142857142861</v>
      </c>
      <c r="AC33" s="38">
        <f t="shared" si="3"/>
        <v>71.25</v>
      </c>
      <c r="AD33" s="49">
        <f t="shared" si="9"/>
        <v>68.333333333333329</v>
      </c>
      <c r="AE33" s="38"/>
      <c r="AF33" s="38">
        <v>0</v>
      </c>
      <c r="AG33" s="38">
        <v>0</v>
      </c>
      <c r="AH33" s="38">
        <v>0</v>
      </c>
      <c r="AI33" s="38">
        <v>0</v>
      </c>
      <c r="AJ33" s="38">
        <v>0</v>
      </c>
      <c r="AK33" s="38">
        <v>0</v>
      </c>
      <c r="AL33" s="38">
        <v>0</v>
      </c>
      <c r="AM33" s="38">
        <v>40</v>
      </c>
      <c r="AN33" s="38">
        <v>40</v>
      </c>
      <c r="AO33" s="38" t="s">
        <v>170</v>
      </c>
      <c r="AP33" s="38">
        <v>90</v>
      </c>
      <c r="AQ33" s="38"/>
      <c r="AR33" s="38">
        <v>0</v>
      </c>
      <c r="AS33" s="38">
        <v>0</v>
      </c>
      <c r="AT33" s="38">
        <v>0</v>
      </c>
      <c r="AU33" s="38">
        <v>0</v>
      </c>
      <c r="AV33" s="38">
        <v>0</v>
      </c>
      <c r="AW33" s="38">
        <v>0</v>
      </c>
      <c r="AX33" s="38">
        <v>60</v>
      </c>
      <c r="AY33" s="38">
        <v>70</v>
      </c>
      <c r="AZ33" s="38">
        <v>40</v>
      </c>
      <c r="BA33" s="38">
        <v>78</v>
      </c>
      <c r="BB33" s="38">
        <v>90</v>
      </c>
      <c r="BC33" s="38" t="s">
        <v>63</v>
      </c>
      <c r="BD33" s="38"/>
      <c r="BE33" s="38">
        <v>55</v>
      </c>
      <c r="BF33" s="38">
        <v>70</v>
      </c>
      <c r="BG33" s="38">
        <v>60</v>
      </c>
      <c r="BH33" s="38">
        <v>60</v>
      </c>
      <c r="BI33" s="38">
        <v>70</v>
      </c>
      <c r="BJ33" s="38">
        <f t="shared" si="4"/>
        <v>63</v>
      </c>
      <c r="BK33" s="38">
        <f t="shared" si="5"/>
        <v>65</v>
      </c>
      <c r="BL33" s="38"/>
      <c r="BM33" s="38">
        <v>0</v>
      </c>
      <c r="BN33" s="38">
        <v>0</v>
      </c>
      <c r="BO33" s="38">
        <v>0</v>
      </c>
      <c r="BP33" s="38">
        <v>20</v>
      </c>
      <c r="BQ33" s="38">
        <v>70</v>
      </c>
      <c r="BR33" s="38">
        <v>70</v>
      </c>
      <c r="BS33" s="38">
        <v>65</v>
      </c>
      <c r="BT33" s="38">
        <v>70</v>
      </c>
      <c r="BU33" s="38"/>
      <c r="BV33" s="38"/>
      <c r="BW33" s="38">
        <v>50</v>
      </c>
      <c r="BX33" s="38">
        <v>55</v>
      </c>
      <c r="BY33" s="38">
        <v>60</v>
      </c>
      <c r="BZ33" s="38">
        <v>60</v>
      </c>
      <c r="CA33" s="38">
        <v>65</v>
      </c>
      <c r="CB33" s="38">
        <v>70</v>
      </c>
      <c r="CC33" s="38">
        <v>75</v>
      </c>
      <c r="CD33" s="38">
        <f>AVERAGE(BW33:CC33)</f>
        <v>62.142857142857146</v>
      </c>
      <c r="CE33" s="38">
        <f>AVERAGE(BY33:CB33)</f>
        <v>63.75</v>
      </c>
      <c r="CF33" s="49">
        <f t="shared" si="10"/>
        <v>61.666666666666664</v>
      </c>
      <c r="CG33" s="38"/>
      <c r="CH33" s="38">
        <v>50</v>
      </c>
      <c r="CI33" s="38">
        <v>55</v>
      </c>
      <c r="CJ33" s="38">
        <v>60</v>
      </c>
      <c r="CK33" s="38">
        <v>60</v>
      </c>
      <c r="CL33" s="38">
        <v>65</v>
      </c>
      <c r="CM33" s="38">
        <v>70</v>
      </c>
      <c r="CN33" s="38">
        <v>75</v>
      </c>
      <c r="CO33" s="50">
        <f>AVERAGE(CH33:CN33)</f>
        <v>62.142857142857146</v>
      </c>
      <c r="CP33" s="38">
        <f>AVERAGE(CJ33:CM33)</f>
        <v>63.75</v>
      </c>
      <c r="CQ33" s="49">
        <f t="shared" si="11"/>
        <v>61.666666666666664</v>
      </c>
      <c r="CR33" s="38"/>
      <c r="CS33" s="38">
        <v>0</v>
      </c>
      <c r="CT33" s="38">
        <v>0</v>
      </c>
      <c r="CU33" s="38">
        <v>0</v>
      </c>
      <c r="CV33" s="38">
        <v>0</v>
      </c>
      <c r="CW33" s="38">
        <v>0</v>
      </c>
      <c r="CX33" s="38">
        <v>0</v>
      </c>
      <c r="CY33" s="38">
        <v>60</v>
      </c>
      <c r="CZ33" s="38">
        <v>100</v>
      </c>
      <c r="DA33" s="38">
        <v>100</v>
      </c>
      <c r="DB33" s="38">
        <v>75</v>
      </c>
      <c r="DC33" s="38">
        <v>90</v>
      </c>
      <c r="DD33" s="38"/>
      <c r="DE33" s="38">
        <v>0</v>
      </c>
      <c r="DF33" s="38">
        <v>0</v>
      </c>
      <c r="DG33" s="38">
        <v>0</v>
      </c>
      <c r="DH33" s="38">
        <v>0</v>
      </c>
      <c r="DI33" s="38">
        <v>0</v>
      </c>
      <c r="DJ33" s="38">
        <v>10</v>
      </c>
      <c r="DK33" s="38">
        <v>70</v>
      </c>
      <c r="DL33" s="38">
        <v>100</v>
      </c>
      <c r="DM33" s="38">
        <v>100</v>
      </c>
      <c r="DN33" s="38">
        <v>90</v>
      </c>
      <c r="DO33" s="38">
        <v>75</v>
      </c>
      <c r="DP33" s="38" t="s">
        <v>63</v>
      </c>
      <c r="DQ33" s="38"/>
      <c r="DR33" s="38">
        <v>55</v>
      </c>
      <c r="DS33" s="38">
        <v>60</v>
      </c>
      <c r="DT33" s="38">
        <v>60</v>
      </c>
      <c r="DU33" s="38">
        <v>60</v>
      </c>
      <c r="DV33" s="38">
        <v>65</v>
      </c>
      <c r="DW33" s="38">
        <f t="shared" ref="DW33:DW64" si="12">AVERAGE(DS33,DT33,DU33,DV33)</f>
        <v>61.25</v>
      </c>
      <c r="DX33" s="38"/>
      <c r="DY33" s="38">
        <v>0</v>
      </c>
      <c r="DZ33" s="38">
        <v>0</v>
      </c>
      <c r="EA33" s="38">
        <v>0</v>
      </c>
      <c r="EB33" s="38">
        <v>0</v>
      </c>
      <c r="EC33" s="38">
        <v>20</v>
      </c>
      <c r="ED33" s="38">
        <v>70</v>
      </c>
      <c r="EE33" s="38">
        <v>75</v>
      </c>
      <c r="EF33" s="38"/>
      <c r="EG33" s="38">
        <v>25</v>
      </c>
      <c r="EH33" s="38">
        <v>25</v>
      </c>
      <c r="EI33" s="38">
        <v>25</v>
      </c>
      <c r="EJ33" s="38">
        <v>25</v>
      </c>
      <c r="EK33" s="38">
        <v>50</v>
      </c>
      <c r="EL33" s="38">
        <f>AVERAGE(EG33:EK33)</f>
        <v>30</v>
      </c>
      <c r="EM33" s="38">
        <f>AVERAGE(EH33:EK33)</f>
        <v>31.25</v>
      </c>
      <c r="EN33" s="38"/>
      <c r="EO33" s="38">
        <v>0</v>
      </c>
      <c r="EP33" s="38">
        <v>30</v>
      </c>
      <c r="EQ33" s="38">
        <v>100</v>
      </c>
      <c r="ER33" s="38">
        <v>100</v>
      </c>
      <c r="ES33" s="38">
        <v>100</v>
      </c>
      <c r="ET33" s="38">
        <v>80</v>
      </c>
      <c r="EU33" s="38">
        <v>45</v>
      </c>
      <c r="EV33" s="38">
        <v>50</v>
      </c>
    </row>
    <row r="34" spans="1:152" s="7" customFormat="1">
      <c r="A34" s="5">
        <v>32</v>
      </c>
      <c r="B34" s="7" t="s">
        <v>61</v>
      </c>
      <c r="C34" s="7" t="s">
        <v>231</v>
      </c>
      <c r="D34" s="7" t="s">
        <v>218</v>
      </c>
      <c r="E34" s="14" t="s">
        <v>70</v>
      </c>
      <c r="F34" s="57"/>
      <c r="G34" s="38" t="s">
        <v>70</v>
      </c>
      <c r="H34" s="7" t="s">
        <v>88</v>
      </c>
      <c r="I34" s="38"/>
      <c r="J34" s="38">
        <v>55</v>
      </c>
      <c r="K34" s="38">
        <v>60</v>
      </c>
      <c r="L34" s="38">
        <v>60</v>
      </c>
      <c r="M34" s="38">
        <v>65</v>
      </c>
      <c r="N34" s="38">
        <v>70</v>
      </c>
      <c r="O34" s="38">
        <v>75</v>
      </c>
      <c r="P34" s="38">
        <v>75</v>
      </c>
      <c r="Q34" s="50">
        <f t="shared" si="0"/>
        <v>65.714285714285708</v>
      </c>
      <c r="R34" s="38">
        <f t="shared" si="1"/>
        <v>67.5</v>
      </c>
      <c r="S34" s="49">
        <f t="shared" si="8"/>
        <v>65</v>
      </c>
      <c r="T34" s="38"/>
      <c r="U34" s="38">
        <v>55</v>
      </c>
      <c r="V34" s="38">
        <v>60</v>
      </c>
      <c r="W34" s="38">
        <v>60</v>
      </c>
      <c r="X34" s="38">
        <v>65</v>
      </c>
      <c r="Y34" s="38">
        <v>70</v>
      </c>
      <c r="Z34" s="38">
        <v>85</v>
      </c>
      <c r="AA34" s="38">
        <v>100</v>
      </c>
      <c r="AB34" s="50">
        <f t="shared" si="2"/>
        <v>70.714285714285708</v>
      </c>
      <c r="AC34" s="38">
        <f t="shared" si="3"/>
        <v>70</v>
      </c>
      <c r="AD34" s="49">
        <f t="shared" si="9"/>
        <v>65</v>
      </c>
      <c r="AE34" s="38"/>
      <c r="AF34" s="38">
        <v>0</v>
      </c>
      <c r="AG34" s="38">
        <v>0</v>
      </c>
      <c r="AH34" s="38">
        <v>0</v>
      </c>
      <c r="AI34" s="38">
        <v>0</v>
      </c>
      <c r="AJ34" s="38">
        <v>0</v>
      </c>
      <c r="AK34" s="38">
        <v>70</v>
      </c>
      <c r="AL34" s="38">
        <v>70</v>
      </c>
      <c r="AM34" s="38" t="s">
        <v>63</v>
      </c>
      <c r="AN34" s="38" t="s">
        <v>63</v>
      </c>
      <c r="AO34" s="38">
        <v>67</v>
      </c>
      <c r="AP34" s="38">
        <v>70</v>
      </c>
      <c r="AQ34" s="38"/>
      <c r="AR34" s="38">
        <v>0</v>
      </c>
      <c r="AS34" s="38">
        <v>0</v>
      </c>
      <c r="AT34" s="38">
        <v>0</v>
      </c>
      <c r="AU34" s="38">
        <v>0</v>
      </c>
      <c r="AV34" s="38">
        <v>0</v>
      </c>
      <c r="AW34" s="38">
        <v>70</v>
      </c>
      <c r="AX34" s="38">
        <v>60</v>
      </c>
      <c r="AY34" s="38" t="s">
        <v>63</v>
      </c>
      <c r="AZ34" s="38" t="s">
        <v>63</v>
      </c>
      <c r="BA34" s="38">
        <v>67</v>
      </c>
      <c r="BB34" s="38">
        <v>70</v>
      </c>
      <c r="BC34" s="38">
        <v>9.1</v>
      </c>
      <c r="BD34" s="38"/>
      <c r="BE34" s="38">
        <v>55</v>
      </c>
      <c r="BF34" s="38">
        <v>55</v>
      </c>
      <c r="BG34" s="38">
        <v>55</v>
      </c>
      <c r="BH34" s="38">
        <v>75</v>
      </c>
      <c r="BI34" s="38">
        <v>80</v>
      </c>
      <c r="BJ34" s="38">
        <f t="shared" si="4"/>
        <v>64</v>
      </c>
      <c r="BK34" s="38">
        <f t="shared" si="5"/>
        <v>66.25</v>
      </c>
      <c r="BL34" s="38"/>
      <c r="BM34" s="38">
        <v>0</v>
      </c>
      <c r="BN34" s="38">
        <v>0</v>
      </c>
      <c r="BO34" s="38">
        <v>0</v>
      </c>
      <c r="BP34" s="38">
        <v>30</v>
      </c>
      <c r="BQ34" s="38">
        <v>80</v>
      </c>
      <c r="BR34" s="38">
        <v>100</v>
      </c>
      <c r="BS34" s="38">
        <v>65</v>
      </c>
      <c r="BT34" s="38">
        <v>80</v>
      </c>
      <c r="BU34" s="38"/>
      <c r="BV34" s="38"/>
      <c r="BW34" s="38">
        <v>50</v>
      </c>
      <c r="BX34" s="38">
        <v>55</v>
      </c>
      <c r="BY34" s="38">
        <v>55</v>
      </c>
      <c r="BZ34" s="38">
        <v>55</v>
      </c>
      <c r="CA34" s="38">
        <v>60</v>
      </c>
      <c r="CB34" s="38">
        <v>70</v>
      </c>
      <c r="CC34" s="38">
        <v>75</v>
      </c>
      <c r="CD34" s="38">
        <f>AVERAGE(BW34:CC34)</f>
        <v>60</v>
      </c>
      <c r="CE34" s="38">
        <f>AVERAGE(BY34:CB34)</f>
        <v>60</v>
      </c>
      <c r="CF34" s="49">
        <f t="shared" si="10"/>
        <v>56.666666666666664</v>
      </c>
      <c r="CG34" s="38"/>
      <c r="CH34" s="38">
        <v>50</v>
      </c>
      <c r="CI34" s="38">
        <v>55</v>
      </c>
      <c r="CJ34" s="38">
        <v>50</v>
      </c>
      <c r="CK34" s="38">
        <v>55</v>
      </c>
      <c r="CL34" s="38">
        <v>70</v>
      </c>
      <c r="CM34" s="38">
        <v>85</v>
      </c>
      <c r="CN34" s="38">
        <v>95</v>
      </c>
      <c r="CO34" s="50">
        <f>AVERAGE(CH34:CN34)</f>
        <v>65.714285714285708</v>
      </c>
      <c r="CP34" s="38">
        <f>AVERAGE(CJ34:CM34)</f>
        <v>65</v>
      </c>
      <c r="CQ34" s="49">
        <f t="shared" si="11"/>
        <v>58.333333333333336</v>
      </c>
      <c r="CR34" s="38"/>
      <c r="CS34" s="38">
        <v>0</v>
      </c>
      <c r="CT34" s="38">
        <v>0</v>
      </c>
      <c r="CU34" s="38">
        <v>0</v>
      </c>
      <c r="CV34" s="38">
        <v>0</v>
      </c>
      <c r="CW34" s="38">
        <v>10</v>
      </c>
      <c r="CX34" s="38">
        <v>80</v>
      </c>
      <c r="CY34" s="38">
        <v>100</v>
      </c>
      <c r="CZ34" s="38">
        <v>100</v>
      </c>
      <c r="DA34" s="38">
        <v>100</v>
      </c>
      <c r="DB34" s="38">
        <v>65</v>
      </c>
      <c r="DC34" s="38">
        <v>80</v>
      </c>
      <c r="DD34" s="38"/>
      <c r="DE34" s="38">
        <v>0</v>
      </c>
      <c r="DF34" s="38">
        <v>0</v>
      </c>
      <c r="DG34" s="38">
        <v>0</v>
      </c>
      <c r="DH34" s="38">
        <v>0</v>
      </c>
      <c r="DI34" s="38">
        <v>0</v>
      </c>
      <c r="DJ34" s="38">
        <v>70</v>
      </c>
      <c r="DK34" s="38">
        <v>90</v>
      </c>
      <c r="DL34" s="38">
        <v>100</v>
      </c>
      <c r="DM34" s="38">
        <v>100</v>
      </c>
      <c r="DN34" s="38">
        <v>65</v>
      </c>
      <c r="DO34" s="38">
        <v>90</v>
      </c>
      <c r="DP34" s="38">
        <v>0.1</v>
      </c>
      <c r="DQ34" s="38" t="s">
        <v>63</v>
      </c>
      <c r="DR34" s="38"/>
      <c r="DS34" s="38"/>
      <c r="DT34" s="38"/>
      <c r="DU34" s="38"/>
      <c r="DV34" s="38"/>
      <c r="DW34" s="38" t="e">
        <f t="shared" si="12"/>
        <v>#DIV/0!</v>
      </c>
      <c r="DX34" s="38" t="s">
        <v>63</v>
      </c>
      <c r="DY34" s="38"/>
      <c r="DZ34" s="38"/>
      <c r="EA34" s="38"/>
      <c r="EB34" s="38"/>
      <c r="EC34" s="38"/>
      <c r="ED34" s="38"/>
      <c r="EE34" s="38"/>
      <c r="EF34" s="38"/>
      <c r="EG34" s="38">
        <v>40</v>
      </c>
      <c r="EH34" s="38">
        <v>40</v>
      </c>
      <c r="EI34" s="38">
        <v>40</v>
      </c>
      <c r="EJ34" s="38">
        <v>55</v>
      </c>
      <c r="EK34" s="38">
        <v>65</v>
      </c>
      <c r="EL34" s="38">
        <f>AVERAGE(EG34:EK34)</f>
        <v>48</v>
      </c>
      <c r="EM34" s="38">
        <f>AVERAGE(EH34:EK34)</f>
        <v>50</v>
      </c>
      <c r="EN34" s="38"/>
      <c r="EO34" s="38">
        <v>0</v>
      </c>
      <c r="EP34" s="38">
        <v>0</v>
      </c>
      <c r="EQ34" s="38">
        <v>50</v>
      </c>
      <c r="ER34" s="38">
        <v>70</v>
      </c>
      <c r="ES34" s="38">
        <v>100</v>
      </c>
      <c r="ET34" s="38">
        <v>100</v>
      </c>
      <c r="EU34" s="38">
        <v>50</v>
      </c>
      <c r="EV34" s="38">
        <v>70</v>
      </c>
    </row>
    <row r="35" spans="1:152" s="7" customFormat="1">
      <c r="A35" s="5">
        <v>33</v>
      </c>
      <c r="B35" s="7" t="s">
        <v>61</v>
      </c>
      <c r="C35" s="7" t="s">
        <v>231</v>
      </c>
      <c r="D35" s="7" t="s">
        <v>218</v>
      </c>
      <c r="E35" s="14" t="s">
        <v>70</v>
      </c>
      <c r="F35" s="57"/>
      <c r="G35" s="38" t="s">
        <v>70</v>
      </c>
      <c r="H35" s="7" t="s">
        <v>205</v>
      </c>
      <c r="I35" s="38"/>
      <c r="J35" s="38">
        <v>35</v>
      </c>
      <c r="K35" s="38">
        <v>45</v>
      </c>
      <c r="L35" s="38">
        <v>65</v>
      </c>
      <c r="M35" s="38">
        <v>80</v>
      </c>
      <c r="N35" s="38">
        <v>85</v>
      </c>
      <c r="O35" s="38">
        <v>90</v>
      </c>
      <c r="P35" s="38">
        <v>100</v>
      </c>
      <c r="Q35" s="50">
        <f t="shared" ref="Q35:Q62" si="13">AVERAGE(J35:P35)</f>
        <v>71.428571428571431</v>
      </c>
      <c r="R35" s="38">
        <f t="shared" ref="R35:R62" si="14">AVERAGE(L35:O35)</f>
        <v>80</v>
      </c>
      <c r="S35" s="49">
        <f t="shared" si="8"/>
        <v>76.666666666666671</v>
      </c>
      <c r="T35" s="38"/>
      <c r="U35" s="38">
        <v>35</v>
      </c>
      <c r="V35" s="38">
        <v>40</v>
      </c>
      <c r="W35" s="38">
        <v>50</v>
      </c>
      <c r="X35" s="38">
        <v>70</v>
      </c>
      <c r="Y35" s="38">
        <v>80</v>
      </c>
      <c r="Z35" s="38">
        <v>85</v>
      </c>
      <c r="AA35" s="38">
        <v>95</v>
      </c>
      <c r="AB35" s="50">
        <f t="shared" ref="AB35:AB62" si="15">AVERAGE(U35:AA35)</f>
        <v>65</v>
      </c>
      <c r="AC35" s="38">
        <f t="shared" ref="AC35:AC62" si="16">AVERAGE(W35:Z35)</f>
        <v>71.25</v>
      </c>
      <c r="AD35" s="49">
        <f t="shared" si="9"/>
        <v>66.666666666666671</v>
      </c>
      <c r="AE35" s="38"/>
      <c r="AF35" s="38">
        <v>0</v>
      </c>
      <c r="AG35" s="38">
        <v>0</v>
      </c>
      <c r="AH35" s="38">
        <v>0</v>
      </c>
      <c r="AI35" s="38">
        <v>0</v>
      </c>
      <c r="AJ35" s="38">
        <v>0</v>
      </c>
      <c r="AK35" s="38">
        <v>10</v>
      </c>
      <c r="AL35" s="38">
        <v>50</v>
      </c>
      <c r="AM35" s="38">
        <v>50</v>
      </c>
      <c r="AN35" s="38">
        <v>40</v>
      </c>
      <c r="AO35" s="38">
        <v>80</v>
      </c>
      <c r="AP35" s="38">
        <v>80</v>
      </c>
      <c r="AQ35" s="38"/>
      <c r="AR35" s="38">
        <v>0</v>
      </c>
      <c r="AS35" s="38">
        <v>0</v>
      </c>
      <c r="AT35" s="38">
        <v>0</v>
      </c>
      <c r="AU35" s="38">
        <v>0</v>
      </c>
      <c r="AV35" s="38">
        <v>0</v>
      </c>
      <c r="AW35" s="38">
        <v>0</v>
      </c>
      <c r="AX35" s="38">
        <v>30</v>
      </c>
      <c r="AY35" s="38">
        <v>50</v>
      </c>
      <c r="AZ35" s="38">
        <v>40</v>
      </c>
      <c r="BA35" s="38">
        <v>90</v>
      </c>
      <c r="BB35" s="38">
        <v>90</v>
      </c>
      <c r="BC35" s="38" t="s">
        <v>63</v>
      </c>
      <c r="BD35" s="38"/>
      <c r="BE35" s="38">
        <v>40</v>
      </c>
      <c r="BF35" s="38">
        <v>50</v>
      </c>
      <c r="BG35" s="38">
        <v>65</v>
      </c>
      <c r="BH35" s="38">
        <v>80</v>
      </c>
      <c r="BI35" s="38">
        <v>85</v>
      </c>
      <c r="BJ35" s="38">
        <f t="shared" si="4"/>
        <v>64</v>
      </c>
      <c r="BK35" s="38">
        <f t="shared" si="5"/>
        <v>70</v>
      </c>
      <c r="BL35" s="38"/>
      <c r="BM35" s="38">
        <v>0</v>
      </c>
      <c r="BN35" s="38">
        <v>0</v>
      </c>
      <c r="BO35" s="38">
        <v>0</v>
      </c>
      <c r="BP35" s="38">
        <v>0</v>
      </c>
      <c r="BQ35" s="38">
        <v>60</v>
      </c>
      <c r="BR35" s="38">
        <v>80</v>
      </c>
      <c r="BS35" s="38">
        <v>68</v>
      </c>
      <c r="BT35" s="38">
        <v>80</v>
      </c>
      <c r="BU35" s="38"/>
      <c r="BV35" s="38"/>
      <c r="BW35" s="38">
        <v>25</v>
      </c>
      <c r="BX35" s="38">
        <v>25</v>
      </c>
      <c r="BY35" s="38">
        <v>40</v>
      </c>
      <c r="BZ35" s="38">
        <v>55</v>
      </c>
      <c r="CA35" s="38">
        <v>70</v>
      </c>
      <c r="CB35" s="38">
        <v>75</v>
      </c>
      <c r="CC35" s="38">
        <v>90</v>
      </c>
      <c r="CD35" s="38">
        <f>AVERAGE(BW35:CC35)</f>
        <v>54.285714285714285</v>
      </c>
      <c r="CE35" s="38">
        <f>AVERAGE(BY35:CB35)</f>
        <v>60</v>
      </c>
      <c r="CF35" s="49">
        <f t="shared" si="10"/>
        <v>55</v>
      </c>
      <c r="CG35" s="38"/>
      <c r="CH35" s="38">
        <v>25</v>
      </c>
      <c r="CI35" s="38">
        <v>30</v>
      </c>
      <c r="CJ35" s="38">
        <v>45</v>
      </c>
      <c r="CK35" s="38">
        <v>50</v>
      </c>
      <c r="CL35" s="38">
        <v>65</v>
      </c>
      <c r="CM35" s="38">
        <v>80</v>
      </c>
      <c r="CN35" s="38">
        <v>95</v>
      </c>
      <c r="CO35" s="50">
        <f>AVERAGE(CH35:CN35)</f>
        <v>55.714285714285715</v>
      </c>
      <c r="CP35" s="38">
        <f>AVERAGE(CJ35:CM35)</f>
        <v>60</v>
      </c>
      <c r="CQ35" s="49">
        <f t="shared" si="11"/>
        <v>53.333333333333336</v>
      </c>
      <c r="CR35" s="38"/>
      <c r="CS35" s="38">
        <v>0</v>
      </c>
      <c r="CT35" s="38">
        <v>0</v>
      </c>
      <c r="CU35" s="38">
        <v>0</v>
      </c>
      <c r="CV35" s="38">
        <v>10</v>
      </c>
      <c r="CW35" s="38">
        <v>70</v>
      </c>
      <c r="CX35" s="38">
        <v>100</v>
      </c>
      <c r="CY35" s="38">
        <v>100</v>
      </c>
      <c r="CZ35" s="38">
        <v>100</v>
      </c>
      <c r="DA35" s="38">
        <v>100</v>
      </c>
      <c r="DB35" s="38">
        <v>55</v>
      </c>
      <c r="DC35" s="38">
        <v>70</v>
      </c>
      <c r="DD35" s="38"/>
      <c r="DE35" s="38">
        <v>0</v>
      </c>
      <c r="DF35" s="38">
        <v>0</v>
      </c>
      <c r="DG35" s="38">
        <v>0</v>
      </c>
      <c r="DH35" s="38">
        <v>20</v>
      </c>
      <c r="DI35" s="38">
        <v>80</v>
      </c>
      <c r="DJ35" s="38">
        <v>100</v>
      </c>
      <c r="DK35" s="38">
        <v>100</v>
      </c>
      <c r="DL35" s="38">
        <v>100</v>
      </c>
      <c r="DM35" s="38">
        <v>100</v>
      </c>
      <c r="DN35" s="38">
        <v>55</v>
      </c>
      <c r="DO35" s="38">
        <v>70</v>
      </c>
      <c r="DP35" s="38">
        <v>2.6</v>
      </c>
      <c r="DQ35" s="38"/>
      <c r="DR35" s="38">
        <v>35</v>
      </c>
      <c r="DS35" s="38">
        <v>40</v>
      </c>
      <c r="DT35" s="38">
        <v>55</v>
      </c>
      <c r="DU35" s="38">
        <v>65</v>
      </c>
      <c r="DV35" s="38">
        <v>70</v>
      </c>
      <c r="DW35" s="38">
        <f t="shared" si="12"/>
        <v>57.5</v>
      </c>
      <c r="DX35" s="38"/>
      <c r="DY35" s="38">
        <v>0</v>
      </c>
      <c r="DZ35" s="38">
        <v>0</v>
      </c>
      <c r="EA35" s="38">
        <v>20</v>
      </c>
      <c r="EB35" s="38">
        <v>80</v>
      </c>
      <c r="EC35" s="38">
        <v>90</v>
      </c>
      <c r="ED35" s="38">
        <v>100</v>
      </c>
      <c r="EE35" s="38">
        <v>55</v>
      </c>
      <c r="EF35" s="38"/>
      <c r="EG35" s="38">
        <v>25</v>
      </c>
      <c r="EH35" s="38">
        <v>25</v>
      </c>
      <c r="EI35" s="38">
        <v>25</v>
      </c>
      <c r="EJ35" s="38">
        <v>25</v>
      </c>
      <c r="EK35" s="38">
        <v>50</v>
      </c>
      <c r="EL35" s="38">
        <f>AVERAGE(EG35:EK35)</f>
        <v>30</v>
      </c>
      <c r="EM35" s="38">
        <f>AVERAGE(EH35:EK35)</f>
        <v>31.25</v>
      </c>
      <c r="EN35" s="38"/>
      <c r="EO35" s="38">
        <v>0</v>
      </c>
      <c r="EP35" s="38">
        <v>60</v>
      </c>
      <c r="EQ35" s="38">
        <v>100</v>
      </c>
      <c r="ER35" s="38">
        <v>100</v>
      </c>
      <c r="ES35" s="38">
        <v>100</v>
      </c>
      <c r="ET35" s="38">
        <v>100</v>
      </c>
      <c r="EU35" s="38">
        <v>35</v>
      </c>
      <c r="EV35" s="38">
        <v>50</v>
      </c>
    </row>
    <row r="36" spans="1:152">
      <c r="A36" s="3">
        <v>34</v>
      </c>
      <c r="B36" s="7" t="s">
        <v>61</v>
      </c>
      <c r="C36" s="7" t="s">
        <v>230</v>
      </c>
      <c r="D36" s="7" t="s">
        <v>213</v>
      </c>
      <c r="E36" s="15" t="s">
        <v>71</v>
      </c>
      <c r="F36" s="58" t="s">
        <v>79</v>
      </c>
      <c r="G36" s="34" t="s">
        <v>213</v>
      </c>
      <c r="H36" t="s">
        <v>80</v>
      </c>
      <c r="J36" s="34">
        <v>50</v>
      </c>
      <c r="K36" s="34">
        <v>55</v>
      </c>
      <c r="L36" s="34">
        <v>65</v>
      </c>
      <c r="M36" s="34">
        <v>75</v>
      </c>
      <c r="N36" s="34">
        <v>100</v>
      </c>
      <c r="O36" s="34">
        <v>130</v>
      </c>
      <c r="P36" s="34">
        <v>130</v>
      </c>
      <c r="Q36" s="50">
        <f t="shared" si="13"/>
        <v>86.428571428571431</v>
      </c>
      <c r="R36" s="38">
        <f t="shared" si="14"/>
        <v>92.5</v>
      </c>
      <c r="S36" s="49">
        <f t="shared" si="8"/>
        <v>80</v>
      </c>
      <c r="U36" s="34">
        <v>35</v>
      </c>
      <c r="V36" s="34">
        <v>50</v>
      </c>
      <c r="W36" s="34">
        <v>60</v>
      </c>
      <c r="X36" s="34">
        <v>70</v>
      </c>
      <c r="Y36" s="34">
        <v>105</v>
      </c>
      <c r="Z36" s="34">
        <v>130</v>
      </c>
      <c r="AA36" s="34">
        <v>130</v>
      </c>
      <c r="AB36" s="50">
        <f t="shared" si="15"/>
        <v>82.857142857142861</v>
      </c>
      <c r="AC36" s="38">
        <f t="shared" si="16"/>
        <v>91.25</v>
      </c>
      <c r="AD36" s="49">
        <f t="shared" si="9"/>
        <v>78.333333333333329</v>
      </c>
      <c r="AF36" s="34">
        <v>0</v>
      </c>
      <c r="AG36" s="34">
        <v>0</v>
      </c>
      <c r="AH36" s="34">
        <v>0</v>
      </c>
      <c r="AI36" s="34">
        <v>0</v>
      </c>
      <c r="AJ36" s="34">
        <v>0</v>
      </c>
      <c r="AK36" s="34">
        <v>0</v>
      </c>
      <c r="AL36" s="34">
        <v>0</v>
      </c>
      <c r="AM36" s="34">
        <v>30</v>
      </c>
      <c r="AN36" s="34">
        <v>40</v>
      </c>
      <c r="AO36" s="38" t="s">
        <v>170</v>
      </c>
      <c r="AP36" s="38">
        <v>100</v>
      </c>
      <c r="AR36" s="34">
        <v>0</v>
      </c>
      <c r="AS36" s="34">
        <v>0</v>
      </c>
      <c r="AT36" s="34">
        <v>0</v>
      </c>
      <c r="AU36" s="34">
        <v>0</v>
      </c>
      <c r="AV36" s="34">
        <v>0</v>
      </c>
      <c r="AW36" s="34">
        <v>0</v>
      </c>
      <c r="AX36" s="34">
        <v>0</v>
      </c>
      <c r="AY36" s="34">
        <v>20</v>
      </c>
      <c r="AZ36" s="34">
        <v>0</v>
      </c>
      <c r="BA36" s="38" t="s">
        <v>170</v>
      </c>
      <c r="BB36" s="38">
        <v>90</v>
      </c>
      <c r="BC36" s="34" t="s">
        <v>63</v>
      </c>
      <c r="BE36" s="34">
        <v>55</v>
      </c>
      <c r="BF36" s="34">
        <v>65</v>
      </c>
      <c r="BG36" s="34">
        <v>75</v>
      </c>
      <c r="BH36" s="34">
        <v>130</v>
      </c>
      <c r="BI36" s="34">
        <v>130</v>
      </c>
      <c r="BJ36" s="38">
        <f t="shared" si="4"/>
        <v>91</v>
      </c>
      <c r="BK36" s="38">
        <f t="shared" si="5"/>
        <v>100</v>
      </c>
      <c r="BM36" s="34">
        <v>0</v>
      </c>
      <c r="BN36" s="34">
        <v>0</v>
      </c>
      <c r="BO36" s="34">
        <v>0</v>
      </c>
      <c r="BP36" s="34">
        <v>0</v>
      </c>
      <c r="BQ36" s="34">
        <v>40</v>
      </c>
      <c r="BR36" s="34">
        <v>50</v>
      </c>
      <c r="BS36" s="38">
        <v>80</v>
      </c>
      <c r="BT36" s="38">
        <v>80</v>
      </c>
      <c r="BU36" s="38"/>
      <c r="BV36" s="38" t="s">
        <v>63</v>
      </c>
      <c r="BX36" s="38"/>
      <c r="BY36" s="38"/>
      <c r="BZ36" s="38"/>
      <c r="CA36" s="38"/>
      <c r="CB36" s="38"/>
      <c r="CC36" s="38"/>
      <c r="CD36" s="38"/>
      <c r="CE36" s="38"/>
      <c r="CF36" s="49"/>
      <c r="CG36" s="38" t="s">
        <v>63</v>
      </c>
      <c r="CH36" s="38"/>
      <c r="CI36" s="38"/>
      <c r="CJ36" s="38"/>
      <c r="CK36" s="38"/>
      <c r="CL36" s="38"/>
      <c r="CM36" s="38"/>
      <c r="CN36" s="38"/>
      <c r="CO36" s="50"/>
      <c r="CP36" s="38"/>
      <c r="CQ36" s="49"/>
      <c r="CR36" s="38" t="s">
        <v>63</v>
      </c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 t="s">
        <v>63</v>
      </c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 t="s">
        <v>63</v>
      </c>
      <c r="DQ36" s="38" t="s">
        <v>63</v>
      </c>
      <c r="DR36" s="38"/>
      <c r="DS36" s="38"/>
      <c r="DT36" s="38"/>
      <c r="DU36" s="38"/>
      <c r="DV36" s="38"/>
      <c r="DW36" s="38"/>
      <c r="DX36" s="38" t="s">
        <v>63</v>
      </c>
      <c r="DY36" s="38"/>
      <c r="DZ36" s="38"/>
      <c r="EA36" s="38"/>
      <c r="EB36" s="38"/>
      <c r="EC36" s="38"/>
      <c r="ED36" s="38"/>
      <c r="EE36" s="38"/>
      <c r="EF36" s="38" t="s">
        <v>63</v>
      </c>
      <c r="EG36" s="38"/>
      <c r="EH36" s="38"/>
      <c r="EI36" s="38"/>
      <c r="EJ36" s="38"/>
      <c r="EK36" s="38"/>
      <c r="EL36" s="38"/>
      <c r="EM36" s="38"/>
      <c r="EN36" s="38" t="s">
        <v>63</v>
      </c>
      <c r="EO36" s="38"/>
      <c r="EP36" s="38"/>
      <c r="EQ36" s="38"/>
      <c r="ER36" s="38"/>
      <c r="ES36" s="38"/>
      <c r="ET36" s="38"/>
      <c r="EU36" s="38"/>
      <c r="EV36" s="38"/>
    </row>
    <row r="37" spans="1:152">
      <c r="A37" s="3">
        <v>35</v>
      </c>
      <c r="B37" s="7" t="s">
        <v>67</v>
      </c>
      <c r="C37" s="7" t="s">
        <v>230</v>
      </c>
      <c r="D37" s="7" t="s">
        <v>213</v>
      </c>
      <c r="E37" s="15" t="s">
        <v>70</v>
      </c>
      <c r="G37" s="34" t="s">
        <v>213</v>
      </c>
      <c r="H37" t="s">
        <v>89</v>
      </c>
      <c r="J37" s="34">
        <v>25</v>
      </c>
      <c r="K37" s="34">
        <v>20</v>
      </c>
      <c r="L37" s="34">
        <v>45</v>
      </c>
      <c r="M37" s="34">
        <v>70</v>
      </c>
      <c r="N37" s="34">
        <v>80</v>
      </c>
      <c r="O37" s="34">
        <v>115</v>
      </c>
      <c r="P37" s="34">
        <v>130</v>
      </c>
      <c r="Q37" s="50">
        <f t="shared" si="13"/>
        <v>69.285714285714292</v>
      </c>
      <c r="R37" s="38">
        <f t="shared" si="14"/>
        <v>77.5</v>
      </c>
      <c r="S37" s="49">
        <f t="shared" si="8"/>
        <v>65</v>
      </c>
      <c r="U37" s="34">
        <v>40</v>
      </c>
      <c r="V37" s="34">
        <v>30</v>
      </c>
      <c r="W37" s="34">
        <v>40</v>
      </c>
      <c r="X37" s="34">
        <v>55</v>
      </c>
      <c r="Y37" s="34">
        <v>70</v>
      </c>
      <c r="Z37" s="34">
        <v>115</v>
      </c>
      <c r="AA37" s="34">
        <v>130</v>
      </c>
      <c r="AB37" s="50">
        <f t="shared" si="15"/>
        <v>68.571428571428569</v>
      </c>
      <c r="AC37" s="38">
        <f t="shared" si="16"/>
        <v>70</v>
      </c>
      <c r="AD37" s="49">
        <f t="shared" si="9"/>
        <v>55</v>
      </c>
      <c r="AF37" s="34">
        <v>0</v>
      </c>
      <c r="AG37" s="34">
        <v>0</v>
      </c>
      <c r="AH37" s="34">
        <v>0</v>
      </c>
      <c r="AI37" s="34">
        <v>0</v>
      </c>
      <c r="AJ37" s="34">
        <v>50</v>
      </c>
      <c r="AK37" s="34">
        <v>80</v>
      </c>
      <c r="AL37" s="34">
        <v>80</v>
      </c>
      <c r="AM37" s="34">
        <v>60</v>
      </c>
      <c r="AN37" s="34" t="s">
        <v>63</v>
      </c>
      <c r="AO37" s="38">
        <v>65</v>
      </c>
      <c r="AP37" s="38">
        <v>70</v>
      </c>
      <c r="AR37" s="34">
        <v>0</v>
      </c>
      <c r="AS37" s="34">
        <v>0</v>
      </c>
      <c r="AT37" s="34">
        <v>0</v>
      </c>
      <c r="AU37" s="34">
        <v>0</v>
      </c>
      <c r="AV37" s="34">
        <v>50</v>
      </c>
      <c r="AW37" s="34">
        <v>90</v>
      </c>
      <c r="AX37" s="34">
        <v>90</v>
      </c>
      <c r="AY37" s="34">
        <v>70</v>
      </c>
      <c r="AZ37" s="34">
        <v>50</v>
      </c>
      <c r="BA37" s="38">
        <v>60</v>
      </c>
      <c r="BB37" s="38">
        <v>70</v>
      </c>
      <c r="BC37" s="34" t="s">
        <v>63</v>
      </c>
      <c r="BE37" s="34">
        <v>30</v>
      </c>
      <c r="BF37" s="34">
        <v>40</v>
      </c>
      <c r="BG37" s="34">
        <v>65</v>
      </c>
      <c r="BH37" s="34">
        <v>85</v>
      </c>
      <c r="BI37" s="34">
        <v>130</v>
      </c>
      <c r="BJ37" s="38">
        <f t="shared" si="4"/>
        <v>70</v>
      </c>
      <c r="BK37" s="38">
        <f t="shared" si="5"/>
        <v>80</v>
      </c>
      <c r="BM37" s="34">
        <v>0</v>
      </c>
      <c r="BN37" s="34">
        <v>0</v>
      </c>
      <c r="BO37" s="34">
        <v>60</v>
      </c>
      <c r="BP37" s="34">
        <v>70</v>
      </c>
      <c r="BQ37" s="34">
        <v>80</v>
      </c>
      <c r="BR37" s="34">
        <v>70</v>
      </c>
      <c r="BS37" s="38">
        <v>48</v>
      </c>
      <c r="BT37" s="38">
        <v>70</v>
      </c>
      <c r="BU37" s="38"/>
      <c r="BV37" s="38" t="s">
        <v>63</v>
      </c>
      <c r="BX37" s="38"/>
      <c r="BY37" s="38"/>
      <c r="BZ37" s="38"/>
      <c r="CA37" s="38"/>
      <c r="CB37" s="38"/>
      <c r="CC37" s="38"/>
      <c r="CD37" s="38"/>
      <c r="CE37" s="38"/>
      <c r="CF37" s="49"/>
      <c r="CG37" s="38" t="s">
        <v>63</v>
      </c>
      <c r="CH37" s="38"/>
      <c r="CI37" s="38"/>
      <c r="CJ37" s="38"/>
      <c r="CK37" s="38"/>
      <c r="CL37" s="38"/>
      <c r="CM37" s="38"/>
      <c r="CN37" s="38"/>
      <c r="CO37" s="50"/>
      <c r="CP37" s="38"/>
      <c r="CQ37" s="49"/>
      <c r="CR37" s="38" t="s">
        <v>63</v>
      </c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 t="s">
        <v>63</v>
      </c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 t="s">
        <v>63</v>
      </c>
      <c r="DQ37" s="38" t="s">
        <v>63</v>
      </c>
      <c r="DR37" s="38"/>
      <c r="DS37" s="38"/>
      <c r="DT37" s="38"/>
      <c r="DU37" s="38"/>
      <c r="DV37" s="38"/>
      <c r="DW37" s="38"/>
      <c r="DX37" s="38" t="s">
        <v>63</v>
      </c>
      <c r="DY37" s="38"/>
      <c r="DZ37" s="38"/>
      <c r="EA37" s="38"/>
      <c r="EB37" s="38"/>
      <c r="EC37" s="38"/>
      <c r="ED37" s="38"/>
      <c r="EE37" s="38"/>
      <c r="EF37" s="38" t="s">
        <v>63</v>
      </c>
      <c r="EG37" s="38"/>
      <c r="EH37" s="38"/>
      <c r="EI37" s="38"/>
      <c r="EJ37" s="38"/>
      <c r="EK37" s="38"/>
      <c r="EL37" s="38"/>
      <c r="EM37" s="38"/>
      <c r="EN37" s="38" t="s">
        <v>63</v>
      </c>
      <c r="EO37" s="38"/>
      <c r="EP37" s="38"/>
      <c r="EQ37" s="38"/>
      <c r="ER37" s="38"/>
      <c r="ES37" s="38"/>
      <c r="ET37" s="38"/>
      <c r="EU37" s="38"/>
      <c r="EV37" s="38"/>
    </row>
    <row r="38" spans="1:152" s="7" customFormat="1">
      <c r="A38" s="5">
        <v>36</v>
      </c>
      <c r="B38" s="7" t="s">
        <v>67</v>
      </c>
      <c r="C38" s="7" t="s">
        <v>230</v>
      </c>
      <c r="D38" s="7" t="s">
        <v>218</v>
      </c>
      <c r="E38" s="14" t="s">
        <v>71</v>
      </c>
      <c r="F38" s="57"/>
      <c r="G38" s="38" t="s">
        <v>79</v>
      </c>
      <c r="H38" s="7" t="s">
        <v>90</v>
      </c>
      <c r="I38" s="38"/>
      <c r="J38" s="38">
        <v>50</v>
      </c>
      <c r="K38" s="38">
        <v>50</v>
      </c>
      <c r="L38" s="38">
        <v>55</v>
      </c>
      <c r="M38" s="38">
        <v>65</v>
      </c>
      <c r="N38" s="38">
        <v>60</v>
      </c>
      <c r="O38" s="38">
        <v>65</v>
      </c>
      <c r="P38" s="38">
        <v>85</v>
      </c>
      <c r="Q38" s="50">
        <f t="shared" si="13"/>
        <v>61.428571428571431</v>
      </c>
      <c r="R38" s="38">
        <f t="shared" si="14"/>
        <v>61.25</v>
      </c>
      <c r="S38" s="49">
        <f t="shared" si="8"/>
        <v>60</v>
      </c>
      <c r="T38" s="38"/>
      <c r="U38" s="38">
        <v>130</v>
      </c>
      <c r="V38" s="38">
        <v>130</v>
      </c>
      <c r="W38" s="38">
        <v>130</v>
      </c>
      <c r="X38" s="38">
        <v>130</v>
      </c>
      <c r="Y38" s="38">
        <v>130</v>
      </c>
      <c r="Z38" s="38">
        <v>130</v>
      </c>
      <c r="AA38" s="38">
        <v>130</v>
      </c>
      <c r="AB38" s="50">
        <f t="shared" si="15"/>
        <v>130</v>
      </c>
      <c r="AC38" s="38">
        <f t="shared" si="16"/>
        <v>130</v>
      </c>
      <c r="AD38" s="49">
        <f t="shared" si="9"/>
        <v>130</v>
      </c>
      <c r="AE38" s="38"/>
      <c r="AF38" s="38">
        <v>0</v>
      </c>
      <c r="AG38" s="38">
        <v>0</v>
      </c>
      <c r="AH38" s="38">
        <v>0</v>
      </c>
      <c r="AI38" s="38">
        <v>40</v>
      </c>
      <c r="AJ38" s="38">
        <v>80</v>
      </c>
      <c r="AK38" s="38">
        <v>100</v>
      </c>
      <c r="AL38" s="38">
        <v>100</v>
      </c>
      <c r="AM38" s="38" t="s">
        <v>63</v>
      </c>
      <c r="AN38" s="38" t="s">
        <v>63</v>
      </c>
      <c r="AO38" s="38">
        <v>53</v>
      </c>
      <c r="AP38" s="38">
        <v>70</v>
      </c>
      <c r="AQ38" s="38"/>
      <c r="AR38" s="38">
        <v>0</v>
      </c>
      <c r="AS38" s="38">
        <v>0</v>
      </c>
      <c r="AT38" s="38">
        <v>0</v>
      </c>
      <c r="AU38" s="38">
        <v>0</v>
      </c>
      <c r="AV38" s="38">
        <v>0</v>
      </c>
      <c r="AW38" s="38">
        <v>0</v>
      </c>
      <c r="AX38" s="38">
        <v>0</v>
      </c>
      <c r="AY38" s="38">
        <v>0</v>
      </c>
      <c r="AZ38" s="38">
        <v>0</v>
      </c>
      <c r="BA38" s="38" t="s">
        <v>170</v>
      </c>
      <c r="BB38" s="38" t="s">
        <v>170</v>
      </c>
      <c r="BC38" s="38" t="s">
        <v>63</v>
      </c>
      <c r="BD38" s="38"/>
      <c r="BE38" s="38">
        <v>65</v>
      </c>
      <c r="BF38" s="38">
        <v>65</v>
      </c>
      <c r="BG38" s="38">
        <v>65</v>
      </c>
      <c r="BH38" s="38">
        <v>60</v>
      </c>
      <c r="BI38" s="38">
        <v>65</v>
      </c>
      <c r="BJ38" s="38">
        <f t="shared" si="4"/>
        <v>64</v>
      </c>
      <c r="BK38" s="38">
        <f t="shared" si="5"/>
        <v>63.75</v>
      </c>
      <c r="BL38" s="38"/>
      <c r="BM38" s="38">
        <v>0</v>
      </c>
      <c r="BN38" s="38">
        <v>0</v>
      </c>
      <c r="BO38" s="38">
        <v>60</v>
      </c>
      <c r="BP38" s="38">
        <v>70</v>
      </c>
      <c r="BQ38" s="38">
        <v>70</v>
      </c>
      <c r="BR38" s="38">
        <v>80</v>
      </c>
      <c r="BS38" s="38">
        <v>48</v>
      </c>
      <c r="BT38" s="38">
        <v>80</v>
      </c>
      <c r="BU38" s="38"/>
      <c r="BV38" s="38"/>
      <c r="BW38" s="38">
        <v>35</v>
      </c>
      <c r="BX38" s="38">
        <v>40</v>
      </c>
      <c r="BY38" s="38">
        <v>40</v>
      </c>
      <c r="BZ38" s="38">
        <v>50</v>
      </c>
      <c r="CA38" s="38">
        <v>50</v>
      </c>
      <c r="CB38" s="38">
        <v>65</v>
      </c>
      <c r="CC38" s="38">
        <v>75</v>
      </c>
      <c r="CD38" s="38">
        <f>AVERAGE(BW38:CC38)</f>
        <v>50.714285714285715</v>
      </c>
      <c r="CE38" s="38">
        <f>AVERAGE(BY38:CB38)</f>
        <v>51.25</v>
      </c>
      <c r="CF38" s="49">
        <f t="shared" si="10"/>
        <v>46.666666666666664</v>
      </c>
      <c r="CG38" s="38"/>
      <c r="CH38" s="38">
        <v>60</v>
      </c>
      <c r="CI38" s="38">
        <v>65</v>
      </c>
      <c r="CJ38" s="38">
        <v>75</v>
      </c>
      <c r="CK38" s="38">
        <v>85</v>
      </c>
      <c r="CL38" s="38">
        <v>85</v>
      </c>
      <c r="CM38" s="38">
        <v>90</v>
      </c>
      <c r="CN38" s="38">
        <v>100</v>
      </c>
      <c r="CO38" s="50">
        <f>AVERAGE(CH38:CN38)</f>
        <v>80</v>
      </c>
      <c r="CP38" s="38">
        <f>AVERAGE(CJ38:CM38)</f>
        <v>83.75</v>
      </c>
      <c r="CQ38" s="49">
        <f t="shared" si="11"/>
        <v>81.666666666666671</v>
      </c>
      <c r="CR38" s="38"/>
      <c r="CS38" s="38">
        <v>0</v>
      </c>
      <c r="CT38" s="38">
        <v>0</v>
      </c>
      <c r="CU38" s="38">
        <v>0</v>
      </c>
      <c r="CV38" s="38">
        <v>10</v>
      </c>
      <c r="CW38" s="38">
        <v>70</v>
      </c>
      <c r="CX38" s="38">
        <v>90</v>
      </c>
      <c r="CY38" s="38">
        <v>100</v>
      </c>
      <c r="CZ38" s="38">
        <v>100</v>
      </c>
      <c r="DA38" s="38">
        <v>100</v>
      </c>
      <c r="DB38" s="38">
        <v>58</v>
      </c>
      <c r="DC38" s="38">
        <v>80</v>
      </c>
      <c r="DD38" s="38"/>
      <c r="DE38" s="38">
        <v>0</v>
      </c>
      <c r="DF38" s="38">
        <v>0</v>
      </c>
      <c r="DG38" s="38">
        <v>0</v>
      </c>
      <c r="DH38" s="38">
        <v>0</v>
      </c>
      <c r="DI38" s="38">
        <v>0</v>
      </c>
      <c r="DJ38" s="38">
        <v>0</v>
      </c>
      <c r="DK38" s="38">
        <v>20</v>
      </c>
      <c r="DL38" s="38">
        <v>50</v>
      </c>
      <c r="DM38" s="38">
        <v>80</v>
      </c>
      <c r="DN38" s="38">
        <v>90</v>
      </c>
      <c r="DO38" s="38">
        <v>100</v>
      </c>
      <c r="DP38" s="38" t="s">
        <v>63</v>
      </c>
      <c r="DQ38" s="38" t="s">
        <v>63</v>
      </c>
      <c r="DR38" s="38"/>
      <c r="DS38" s="38"/>
      <c r="DT38" s="38"/>
      <c r="DU38" s="38"/>
      <c r="DV38" s="38"/>
      <c r="DW38" s="38"/>
      <c r="DX38" s="38" t="s">
        <v>63</v>
      </c>
      <c r="DY38" s="38"/>
      <c r="DZ38" s="38"/>
      <c r="EA38" s="38"/>
      <c r="EB38" s="38"/>
      <c r="EC38" s="38"/>
      <c r="ED38" s="38"/>
      <c r="EE38" s="38"/>
      <c r="EF38" s="38"/>
      <c r="EG38" s="38">
        <v>40</v>
      </c>
      <c r="EH38" s="38">
        <v>40</v>
      </c>
      <c r="EI38" s="38">
        <v>35</v>
      </c>
      <c r="EJ38" s="38">
        <v>40</v>
      </c>
      <c r="EK38" s="38">
        <v>50</v>
      </c>
      <c r="EL38" s="38">
        <f>AVERAGE(EG38:EK38)</f>
        <v>41</v>
      </c>
      <c r="EM38" s="38">
        <f>AVERAGE(EH38:EK38)</f>
        <v>41.25</v>
      </c>
      <c r="EN38" s="38"/>
      <c r="EO38" s="38">
        <v>0</v>
      </c>
      <c r="EP38" s="38">
        <v>0</v>
      </c>
      <c r="EQ38" s="38">
        <v>20</v>
      </c>
      <c r="ER38" s="38">
        <v>70</v>
      </c>
      <c r="ES38" s="38">
        <v>100</v>
      </c>
      <c r="ET38" s="38">
        <v>100</v>
      </c>
      <c r="EU38" s="38">
        <v>55</v>
      </c>
      <c r="EV38" s="38">
        <v>70</v>
      </c>
    </row>
    <row r="39" spans="1:152" s="7" customFormat="1">
      <c r="A39" s="5">
        <v>37</v>
      </c>
      <c r="B39" s="7" t="s">
        <v>61</v>
      </c>
      <c r="C39" s="7" t="s">
        <v>231</v>
      </c>
      <c r="D39" s="7" t="s">
        <v>218</v>
      </c>
      <c r="E39" s="14" t="s">
        <v>71</v>
      </c>
      <c r="F39" s="57" t="s">
        <v>84</v>
      </c>
      <c r="G39" s="38" t="s">
        <v>84</v>
      </c>
      <c r="H39" s="7" t="s">
        <v>206</v>
      </c>
      <c r="I39" s="38"/>
      <c r="J39" s="38">
        <v>60</v>
      </c>
      <c r="K39" s="38">
        <v>60</v>
      </c>
      <c r="L39" s="38">
        <v>60</v>
      </c>
      <c r="M39" s="38">
        <v>65</v>
      </c>
      <c r="N39" s="38">
        <v>75</v>
      </c>
      <c r="O39" s="38">
        <v>95</v>
      </c>
      <c r="P39" s="38">
        <v>90</v>
      </c>
      <c r="Q39" s="50">
        <f t="shared" si="13"/>
        <v>72.142857142857139</v>
      </c>
      <c r="R39" s="38">
        <f t="shared" si="14"/>
        <v>73.75</v>
      </c>
      <c r="S39" s="49">
        <f t="shared" si="8"/>
        <v>66.666666666666671</v>
      </c>
      <c r="T39" s="38"/>
      <c r="U39" s="38">
        <v>60</v>
      </c>
      <c r="V39" s="38">
        <v>65</v>
      </c>
      <c r="W39" s="38">
        <v>65</v>
      </c>
      <c r="X39" s="38">
        <v>65</v>
      </c>
      <c r="Y39" s="38">
        <v>80</v>
      </c>
      <c r="Z39" s="38">
        <v>100</v>
      </c>
      <c r="AA39" s="38">
        <v>90</v>
      </c>
      <c r="AB39" s="50">
        <f t="shared" si="15"/>
        <v>75</v>
      </c>
      <c r="AC39" s="38">
        <f t="shared" si="16"/>
        <v>77.5</v>
      </c>
      <c r="AD39" s="49">
        <f t="shared" si="9"/>
        <v>70</v>
      </c>
      <c r="AE39" s="38"/>
      <c r="AF39" s="38">
        <v>0</v>
      </c>
      <c r="AG39" s="38">
        <v>0</v>
      </c>
      <c r="AH39" s="38">
        <v>0</v>
      </c>
      <c r="AI39" s="38">
        <v>0</v>
      </c>
      <c r="AJ39" s="38">
        <v>0</v>
      </c>
      <c r="AK39" s="38">
        <v>0</v>
      </c>
      <c r="AL39" s="38">
        <v>20</v>
      </c>
      <c r="AM39" s="38">
        <v>40</v>
      </c>
      <c r="AN39" s="38">
        <v>20</v>
      </c>
      <c r="AO39" s="38" t="s">
        <v>170</v>
      </c>
      <c r="AP39" s="38">
        <v>90</v>
      </c>
      <c r="AQ39" s="38"/>
      <c r="AR39" s="38">
        <v>0</v>
      </c>
      <c r="AS39" s="38">
        <v>0</v>
      </c>
      <c r="AT39" s="38">
        <v>0</v>
      </c>
      <c r="AU39" s="38">
        <v>0</v>
      </c>
      <c r="AV39" s="38">
        <v>0</v>
      </c>
      <c r="AW39" s="38">
        <v>0</v>
      </c>
      <c r="AX39" s="38">
        <v>0</v>
      </c>
      <c r="AY39" s="38">
        <v>20</v>
      </c>
      <c r="AZ39" s="38">
        <v>30</v>
      </c>
      <c r="BA39" s="38" t="s">
        <v>170</v>
      </c>
      <c r="BB39" s="38">
        <v>100</v>
      </c>
      <c r="BC39" s="38" t="s">
        <v>63</v>
      </c>
      <c r="BD39" s="38"/>
      <c r="BE39" s="38">
        <v>70</v>
      </c>
      <c r="BF39" s="38">
        <v>75</v>
      </c>
      <c r="BG39" s="38">
        <v>75</v>
      </c>
      <c r="BH39" s="38">
        <v>85</v>
      </c>
      <c r="BI39" s="38">
        <v>130</v>
      </c>
      <c r="BJ39" s="38">
        <f t="shared" si="4"/>
        <v>87</v>
      </c>
      <c r="BK39" s="38">
        <f t="shared" si="5"/>
        <v>91.25</v>
      </c>
      <c r="BL39" s="38"/>
      <c r="BM39" s="38">
        <v>0</v>
      </c>
      <c r="BN39" s="38">
        <v>0</v>
      </c>
      <c r="BO39" s="38">
        <v>0</v>
      </c>
      <c r="BP39" s="38">
        <v>0</v>
      </c>
      <c r="BQ39" s="38">
        <v>0</v>
      </c>
      <c r="BR39" s="38">
        <v>0</v>
      </c>
      <c r="BS39" s="38" t="s">
        <v>170</v>
      </c>
      <c r="BT39" s="38">
        <v>0</v>
      </c>
      <c r="BU39" s="38"/>
      <c r="BV39" s="38"/>
      <c r="BX39" s="38"/>
      <c r="BY39" s="38"/>
      <c r="BZ39" s="38" t="s">
        <v>215</v>
      </c>
      <c r="CA39" s="38"/>
      <c r="CB39" s="38"/>
      <c r="CC39" s="38"/>
      <c r="CD39" s="38"/>
      <c r="CE39" s="38"/>
      <c r="CF39" s="49"/>
      <c r="CG39" s="38"/>
      <c r="CH39" s="38"/>
      <c r="CI39" s="38"/>
      <c r="CJ39" s="38"/>
      <c r="CK39" s="38"/>
      <c r="CL39" s="38"/>
      <c r="CM39" s="38"/>
      <c r="CN39" s="38"/>
      <c r="CO39" s="50"/>
      <c r="CP39" s="38"/>
      <c r="CQ39" s="49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 t="s">
        <v>63</v>
      </c>
      <c r="DR39" s="38"/>
      <c r="DS39" s="38"/>
      <c r="DT39" s="38"/>
      <c r="DU39" s="38"/>
      <c r="DV39" s="38"/>
      <c r="DW39" s="38"/>
      <c r="DX39" s="38" t="s">
        <v>63</v>
      </c>
      <c r="DY39" s="38"/>
      <c r="DZ39" s="38"/>
      <c r="EA39" s="38"/>
      <c r="EB39" s="38"/>
      <c r="EC39" s="38"/>
      <c r="ED39" s="38"/>
      <c r="EE39" s="38"/>
      <c r="EF39" s="38"/>
      <c r="EG39" s="38">
        <v>65</v>
      </c>
      <c r="EH39" s="38">
        <v>70</v>
      </c>
      <c r="EI39" s="38">
        <v>45</v>
      </c>
      <c r="EJ39" s="38">
        <v>45</v>
      </c>
      <c r="EK39" s="38">
        <v>130</v>
      </c>
      <c r="EL39" s="38">
        <f>AVERAGE(EG39:EK39)</f>
        <v>71</v>
      </c>
      <c r="EM39" s="38">
        <f>AVERAGE(EH39:EK39)</f>
        <v>72.5</v>
      </c>
      <c r="EN39" s="38"/>
      <c r="EO39" s="38">
        <v>0</v>
      </c>
      <c r="EP39" s="38">
        <v>0</v>
      </c>
      <c r="EQ39" s="38">
        <v>0</v>
      </c>
      <c r="ER39" s="38">
        <v>0</v>
      </c>
      <c r="ES39" s="38">
        <v>0</v>
      </c>
      <c r="ET39" s="38">
        <v>0</v>
      </c>
      <c r="EU39" s="38" t="s">
        <v>170</v>
      </c>
      <c r="EV39" s="38" t="s">
        <v>170</v>
      </c>
    </row>
    <row r="40" spans="1:152">
      <c r="A40" s="3">
        <v>38</v>
      </c>
      <c r="B40" s="7" t="s">
        <v>67</v>
      </c>
      <c r="C40" s="7" t="s">
        <v>228</v>
      </c>
      <c r="D40" s="7" t="s">
        <v>218</v>
      </c>
      <c r="E40" s="15" t="s">
        <v>70</v>
      </c>
      <c r="G40" s="34" t="s">
        <v>70</v>
      </c>
      <c r="H40" t="s">
        <v>91</v>
      </c>
      <c r="J40" s="34">
        <v>50</v>
      </c>
      <c r="K40" s="34">
        <v>55</v>
      </c>
      <c r="L40" s="34">
        <v>60</v>
      </c>
      <c r="M40" s="34">
        <v>70</v>
      </c>
      <c r="N40" s="34">
        <v>75</v>
      </c>
      <c r="O40" s="34">
        <v>70</v>
      </c>
      <c r="P40" s="34">
        <v>90</v>
      </c>
      <c r="Q40" s="50">
        <f t="shared" si="13"/>
        <v>67.142857142857139</v>
      </c>
      <c r="R40" s="38">
        <f t="shared" si="14"/>
        <v>68.75</v>
      </c>
      <c r="S40" s="49">
        <f t="shared" si="8"/>
        <v>68.333333333333329</v>
      </c>
      <c r="U40" s="34">
        <v>60</v>
      </c>
      <c r="V40" s="34">
        <v>65</v>
      </c>
      <c r="W40" s="34">
        <v>70</v>
      </c>
      <c r="X40" s="34">
        <v>75</v>
      </c>
      <c r="Y40" s="34">
        <v>75</v>
      </c>
      <c r="Z40" s="34">
        <v>80</v>
      </c>
      <c r="AA40" s="34">
        <v>105</v>
      </c>
      <c r="AB40" s="50">
        <f t="shared" si="15"/>
        <v>75.714285714285708</v>
      </c>
      <c r="AC40" s="38">
        <f t="shared" si="16"/>
        <v>75</v>
      </c>
      <c r="AD40" s="49">
        <f t="shared" si="9"/>
        <v>73.333333333333329</v>
      </c>
      <c r="AF40" s="34">
        <v>0</v>
      </c>
      <c r="AG40" s="34">
        <v>0</v>
      </c>
      <c r="AH40" s="34">
        <v>0</v>
      </c>
      <c r="AI40" s="34">
        <v>0</v>
      </c>
      <c r="AJ40" s="34">
        <v>0</v>
      </c>
      <c r="AK40" s="34">
        <v>0</v>
      </c>
      <c r="AL40" s="34">
        <v>50</v>
      </c>
      <c r="AM40" s="34">
        <v>90</v>
      </c>
      <c r="AN40" s="34">
        <v>70</v>
      </c>
      <c r="AO40" s="38">
        <v>80</v>
      </c>
      <c r="AP40" s="38">
        <v>90</v>
      </c>
      <c r="AR40" s="34">
        <v>0</v>
      </c>
      <c r="AS40" s="34">
        <v>0</v>
      </c>
      <c r="AT40" s="34">
        <v>0</v>
      </c>
      <c r="AU40" s="34">
        <v>0</v>
      </c>
      <c r="AV40" s="34">
        <v>0</v>
      </c>
      <c r="AW40" s="34">
        <v>0</v>
      </c>
      <c r="AX40" s="34">
        <v>40</v>
      </c>
      <c r="AY40" s="34">
        <v>80</v>
      </c>
      <c r="AZ40" s="34">
        <v>60</v>
      </c>
      <c r="BA40" s="38">
        <v>83</v>
      </c>
      <c r="BB40" s="38">
        <v>90</v>
      </c>
      <c r="BC40" s="34" t="s">
        <v>63</v>
      </c>
      <c r="BE40" s="34">
        <v>70</v>
      </c>
      <c r="BF40" s="34">
        <v>70</v>
      </c>
      <c r="BG40" s="34">
        <v>75</v>
      </c>
      <c r="BH40" s="34">
        <v>75</v>
      </c>
      <c r="BI40" s="34">
        <v>75</v>
      </c>
      <c r="BJ40" s="38">
        <f t="shared" si="4"/>
        <v>73</v>
      </c>
      <c r="BK40" s="38">
        <f t="shared" si="5"/>
        <v>73.75</v>
      </c>
      <c r="BM40" s="34">
        <v>0</v>
      </c>
      <c r="BN40" s="34">
        <v>0</v>
      </c>
      <c r="BO40" s="34">
        <v>0</v>
      </c>
      <c r="BP40" s="34">
        <v>0</v>
      </c>
      <c r="BQ40" s="34">
        <v>0</v>
      </c>
      <c r="BR40" s="34">
        <v>0</v>
      </c>
      <c r="BS40" s="38" t="s">
        <v>170</v>
      </c>
      <c r="BT40" s="38">
        <v>0</v>
      </c>
      <c r="BU40" s="38"/>
      <c r="BW40" s="45"/>
      <c r="BX40" s="45"/>
      <c r="BY40" s="45"/>
      <c r="BZ40" s="38" t="s">
        <v>215</v>
      </c>
      <c r="CA40" s="45"/>
      <c r="CB40" s="45"/>
      <c r="CC40" s="45"/>
      <c r="CD40" s="45"/>
      <c r="CE40" s="45"/>
      <c r="CF40" s="49"/>
      <c r="CG40" s="38"/>
      <c r="CH40" s="45"/>
      <c r="CI40" s="45"/>
      <c r="CJ40" s="45"/>
      <c r="CK40" s="45"/>
      <c r="CL40" s="45"/>
      <c r="CM40" s="45"/>
      <c r="CN40" s="45"/>
      <c r="CO40" s="51"/>
      <c r="CP40" s="45"/>
      <c r="CQ40" s="49"/>
      <c r="CR40" s="38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>
        <v>9.1999999999999993</v>
      </c>
      <c r="DQ40" s="38" t="s">
        <v>63</v>
      </c>
      <c r="DR40" s="38"/>
      <c r="DS40" s="38"/>
      <c r="DT40" s="38"/>
      <c r="DU40" s="38"/>
      <c r="DV40" s="38"/>
      <c r="DW40" s="38"/>
      <c r="DX40" s="38" t="s">
        <v>63</v>
      </c>
      <c r="DY40" s="38"/>
      <c r="DZ40" s="38"/>
      <c r="EA40" s="38"/>
      <c r="EB40" s="38"/>
      <c r="EC40" s="38"/>
      <c r="ED40" s="38"/>
      <c r="EE40" s="38"/>
      <c r="EF40" s="38"/>
      <c r="EG40" s="34">
        <v>60</v>
      </c>
      <c r="EH40" s="34">
        <v>55</v>
      </c>
      <c r="EI40" s="34">
        <v>40</v>
      </c>
      <c r="EJ40" s="34">
        <v>40</v>
      </c>
      <c r="EK40" s="34">
        <v>55</v>
      </c>
      <c r="EL40" s="38">
        <f>AVERAGE(EG40:EK40)</f>
        <v>50</v>
      </c>
      <c r="EM40" s="38">
        <f>AVERAGE(EH40:EK40)</f>
        <v>47.5</v>
      </c>
      <c r="EN40" s="38"/>
      <c r="EO40" s="34">
        <v>0</v>
      </c>
      <c r="EP40" s="34">
        <v>0</v>
      </c>
      <c r="EQ40" s="34">
        <v>30</v>
      </c>
      <c r="ER40" s="34">
        <v>80</v>
      </c>
      <c r="ES40" s="34">
        <v>60</v>
      </c>
      <c r="ET40" s="34">
        <v>60</v>
      </c>
      <c r="EU40" s="38">
        <v>55</v>
      </c>
    </row>
    <row r="41" spans="1:152">
      <c r="A41" s="3">
        <v>39</v>
      </c>
      <c r="B41" s="7" t="s">
        <v>61</v>
      </c>
      <c r="C41" s="7" t="s">
        <v>230</v>
      </c>
      <c r="D41" s="7" t="s">
        <v>217</v>
      </c>
      <c r="E41" s="15" t="s">
        <v>71</v>
      </c>
      <c r="F41" s="58" t="s">
        <v>79</v>
      </c>
      <c r="G41" s="34" t="s">
        <v>217</v>
      </c>
      <c r="H41" t="s">
        <v>106</v>
      </c>
      <c r="J41" s="34">
        <v>55</v>
      </c>
      <c r="K41" s="34">
        <v>45</v>
      </c>
      <c r="L41" s="34">
        <v>40</v>
      </c>
      <c r="M41" s="34">
        <v>50</v>
      </c>
      <c r="N41" s="34">
        <v>60</v>
      </c>
      <c r="O41" s="34">
        <v>95</v>
      </c>
      <c r="P41" s="34">
        <v>130</v>
      </c>
      <c r="Q41" s="50">
        <f t="shared" si="13"/>
        <v>67.857142857142861</v>
      </c>
      <c r="R41" s="38">
        <f t="shared" si="14"/>
        <v>61.25</v>
      </c>
      <c r="S41" s="49">
        <f t="shared" si="8"/>
        <v>50</v>
      </c>
      <c r="U41" s="34">
        <v>55</v>
      </c>
      <c r="V41" s="34">
        <v>75</v>
      </c>
      <c r="W41" s="34">
        <v>85</v>
      </c>
      <c r="X41" s="34">
        <v>75</v>
      </c>
      <c r="Y41" s="34">
        <v>85</v>
      </c>
      <c r="Z41" s="34">
        <v>110</v>
      </c>
      <c r="AA41" s="34">
        <v>130</v>
      </c>
      <c r="AB41" s="50">
        <f t="shared" si="15"/>
        <v>87.857142857142861</v>
      </c>
      <c r="AC41" s="38">
        <f t="shared" si="16"/>
        <v>88.75</v>
      </c>
      <c r="AD41" s="49">
        <f t="shared" si="9"/>
        <v>81.666666666666671</v>
      </c>
      <c r="AF41" s="34">
        <v>0</v>
      </c>
      <c r="AG41" s="34">
        <v>0</v>
      </c>
      <c r="AH41" s="34">
        <v>0</v>
      </c>
      <c r="AI41" s="34">
        <v>0</v>
      </c>
      <c r="AJ41" s="34">
        <v>40</v>
      </c>
      <c r="AK41" s="34">
        <v>100</v>
      </c>
      <c r="AL41" s="34">
        <v>80</v>
      </c>
      <c r="AM41" s="34" t="s">
        <v>63</v>
      </c>
      <c r="AN41" s="34" t="s">
        <v>63</v>
      </c>
      <c r="AO41" s="38">
        <v>62</v>
      </c>
      <c r="AP41" s="38">
        <v>70</v>
      </c>
      <c r="AR41" s="34">
        <v>0</v>
      </c>
      <c r="AS41" s="34">
        <v>0</v>
      </c>
      <c r="AT41" s="34">
        <v>0</v>
      </c>
      <c r="AU41" s="34">
        <v>0</v>
      </c>
      <c r="AV41" s="34">
        <v>0</v>
      </c>
      <c r="AW41" s="34">
        <v>0</v>
      </c>
      <c r="AX41" s="34">
        <v>0</v>
      </c>
      <c r="AY41" s="34">
        <v>10</v>
      </c>
      <c r="AZ41" s="34">
        <v>0</v>
      </c>
      <c r="BA41" s="38" t="s">
        <v>170</v>
      </c>
      <c r="BB41" s="38">
        <v>90</v>
      </c>
      <c r="BC41" s="34">
        <v>9.1</v>
      </c>
      <c r="BE41" s="34">
        <v>50</v>
      </c>
      <c r="BF41" s="34">
        <v>50</v>
      </c>
      <c r="BG41" s="34">
        <v>50</v>
      </c>
      <c r="BH41" s="34">
        <v>70</v>
      </c>
      <c r="BI41" s="34">
        <v>85</v>
      </c>
      <c r="BJ41" s="38">
        <f t="shared" si="4"/>
        <v>61</v>
      </c>
      <c r="BK41" s="38">
        <f t="shared" si="5"/>
        <v>63.75</v>
      </c>
      <c r="BM41" s="34">
        <v>0</v>
      </c>
      <c r="BN41" s="34">
        <v>0</v>
      </c>
      <c r="BO41" s="34">
        <v>0</v>
      </c>
      <c r="BP41" s="34">
        <v>70</v>
      </c>
      <c r="BQ41" s="34">
        <v>70</v>
      </c>
      <c r="BR41" s="34">
        <v>60</v>
      </c>
      <c r="BS41" s="38">
        <v>57</v>
      </c>
      <c r="BT41" s="38">
        <v>60</v>
      </c>
      <c r="BU41" s="38"/>
      <c r="BV41" s="38" t="s">
        <v>63</v>
      </c>
      <c r="BX41" s="38"/>
      <c r="BY41" s="38"/>
      <c r="BZ41" s="38"/>
      <c r="CA41" s="38"/>
      <c r="CB41" s="38"/>
      <c r="CC41" s="38"/>
      <c r="CD41" s="38"/>
      <c r="CE41" s="38"/>
      <c r="CF41" s="49"/>
      <c r="CG41" s="38" t="s">
        <v>63</v>
      </c>
      <c r="CH41" s="38"/>
      <c r="CI41" s="38"/>
      <c r="CJ41" s="38"/>
      <c r="CK41" s="38"/>
      <c r="CL41" s="38"/>
      <c r="CM41" s="38"/>
      <c r="CN41" s="38"/>
      <c r="CO41" s="50"/>
      <c r="CP41" s="38"/>
      <c r="CQ41" s="49"/>
      <c r="CR41" s="38" t="s">
        <v>63</v>
      </c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 t="s">
        <v>63</v>
      </c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 t="s">
        <v>63</v>
      </c>
      <c r="DQ41" s="38" t="s">
        <v>63</v>
      </c>
      <c r="DR41" s="38"/>
      <c r="DS41" s="38"/>
      <c r="DT41" s="38"/>
      <c r="DU41" s="38"/>
      <c r="DV41" s="38"/>
      <c r="DW41" s="38"/>
      <c r="DX41" s="38" t="s">
        <v>63</v>
      </c>
      <c r="DY41" s="38"/>
      <c r="DZ41" s="38"/>
      <c r="EA41" s="38"/>
      <c r="EB41" s="38"/>
      <c r="EC41" s="38"/>
      <c r="ED41" s="38"/>
      <c r="EE41" s="38"/>
      <c r="EF41" s="38" t="s">
        <v>63</v>
      </c>
      <c r="EG41" s="38"/>
      <c r="EH41" s="38"/>
      <c r="EI41" s="38"/>
      <c r="EJ41" s="38"/>
      <c r="EK41" s="38"/>
      <c r="EL41" s="38"/>
      <c r="EM41" s="38"/>
      <c r="EN41" s="38" t="s">
        <v>63</v>
      </c>
      <c r="EO41" s="38"/>
      <c r="EP41" s="38"/>
      <c r="EQ41" s="38"/>
      <c r="ER41" s="38"/>
      <c r="ES41" s="38"/>
      <c r="ET41" s="38"/>
      <c r="EU41" s="38"/>
      <c r="EV41" s="38"/>
    </row>
    <row r="42" spans="1:152">
      <c r="A42" s="3">
        <v>40</v>
      </c>
      <c r="B42" s="7" t="s">
        <v>61</v>
      </c>
      <c r="C42" s="7" t="s">
        <v>231</v>
      </c>
      <c r="D42" s="7" t="s">
        <v>217</v>
      </c>
      <c r="E42" s="15" t="s">
        <v>70</v>
      </c>
      <c r="G42" s="34" t="s">
        <v>217</v>
      </c>
      <c r="H42" t="s">
        <v>86</v>
      </c>
      <c r="J42" s="34">
        <v>75</v>
      </c>
      <c r="K42" s="34">
        <v>80</v>
      </c>
      <c r="L42" s="34">
        <v>90</v>
      </c>
      <c r="M42" s="34">
        <v>80</v>
      </c>
      <c r="N42" s="34">
        <v>80</v>
      </c>
      <c r="O42" s="34">
        <v>80</v>
      </c>
      <c r="P42" s="34">
        <v>100</v>
      </c>
      <c r="Q42" s="50">
        <f t="shared" si="13"/>
        <v>83.571428571428569</v>
      </c>
      <c r="R42" s="38">
        <f t="shared" si="14"/>
        <v>82.5</v>
      </c>
      <c r="S42" s="49">
        <f t="shared" si="8"/>
        <v>83.333333333333329</v>
      </c>
      <c r="U42" s="34">
        <v>60</v>
      </c>
      <c r="V42" s="34">
        <v>65</v>
      </c>
      <c r="W42" s="34">
        <v>70</v>
      </c>
      <c r="X42" s="34">
        <v>80</v>
      </c>
      <c r="Y42" s="34">
        <v>80</v>
      </c>
      <c r="Z42" s="34">
        <v>130</v>
      </c>
      <c r="AA42" s="34">
        <v>130</v>
      </c>
      <c r="AB42" s="50">
        <f t="shared" si="15"/>
        <v>87.857142857142861</v>
      </c>
      <c r="AC42" s="38">
        <f t="shared" si="16"/>
        <v>90</v>
      </c>
      <c r="AD42" s="49">
        <f t="shared" si="9"/>
        <v>76.666666666666671</v>
      </c>
      <c r="AF42" s="34">
        <v>0</v>
      </c>
      <c r="AG42" s="34">
        <v>0</v>
      </c>
      <c r="AH42" s="34">
        <v>0</v>
      </c>
      <c r="AI42" s="34">
        <v>0</v>
      </c>
      <c r="AJ42" s="34">
        <v>0</v>
      </c>
      <c r="AK42" s="34">
        <v>0</v>
      </c>
      <c r="AL42" s="34">
        <v>0</v>
      </c>
      <c r="AM42" s="34">
        <v>40</v>
      </c>
      <c r="AN42" s="34">
        <v>50</v>
      </c>
      <c r="AO42" s="38">
        <v>100</v>
      </c>
      <c r="AP42" s="38">
        <v>100</v>
      </c>
      <c r="AR42" s="34">
        <v>0</v>
      </c>
      <c r="AS42" s="34">
        <v>0</v>
      </c>
      <c r="AT42" s="34">
        <v>0</v>
      </c>
      <c r="AU42" s="34">
        <v>0</v>
      </c>
      <c r="AV42" s="34">
        <v>0</v>
      </c>
      <c r="AW42" s="34">
        <v>0</v>
      </c>
      <c r="AX42" s="34">
        <v>0</v>
      </c>
      <c r="AY42" s="34">
        <v>50</v>
      </c>
      <c r="AZ42" s="34">
        <v>80</v>
      </c>
      <c r="BA42" s="38">
        <v>90</v>
      </c>
      <c r="BB42" s="38">
        <v>100</v>
      </c>
      <c r="BC42" s="34" t="s">
        <v>63</v>
      </c>
      <c r="BE42" s="34">
        <v>55</v>
      </c>
      <c r="BF42" s="34">
        <v>65</v>
      </c>
      <c r="BG42" s="34">
        <v>80</v>
      </c>
      <c r="BH42" s="34">
        <v>75</v>
      </c>
      <c r="BI42" s="34">
        <v>75</v>
      </c>
      <c r="BJ42" s="38">
        <f t="shared" si="4"/>
        <v>70</v>
      </c>
      <c r="BK42" s="38">
        <f t="shared" si="5"/>
        <v>73.75</v>
      </c>
      <c r="BM42" s="34">
        <v>0</v>
      </c>
      <c r="BN42" s="34">
        <v>0</v>
      </c>
      <c r="BO42" s="34">
        <v>0</v>
      </c>
      <c r="BP42" s="34">
        <v>0</v>
      </c>
      <c r="BQ42" s="34">
        <v>30</v>
      </c>
      <c r="BR42" s="34">
        <v>80</v>
      </c>
      <c r="BS42" s="38">
        <v>74</v>
      </c>
      <c r="BT42" s="38">
        <v>80</v>
      </c>
      <c r="BU42" s="38"/>
      <c r="BV42" s="38" t="s">
        <v>63</v>
      </c>
      <c r="BX42" s="38"/>
      <c r="BY42" s="38"/>
      <c r="BZ42" s="38"/>
      <c r="CA42" s="38"/>
      <c r="CB42" s="38"/>
      <c r="CC42" s="38"/>
      <c r="CD42" s="38"/>
      <c r="CE42" s="38"/>
      <c r="CF42" s="49"/>
      <c r="CG42" s="38" t="s">
        <v>63</v>
      </c>
      <c r="CH42" s="38"/>
      <c r="CI42" s="38"/>
      <c r="CJ42" s="38"/>
      <c r="CK42" s="38"/>
      <c r="CL42" s="38"/>
      <c r="CM42" s="38"/>
      <c r="CN42" s="38"/>
      <c r="CO42" s="50"/>
      <c r="CP42" s="38"/>
      <c r="CQ42" s="49"/>
      <c r="CR42" s="38" t="s">
        <v>63</v>
      </c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 t="s">
        <v>63</v>
      </c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 t="s">
        <v>63</v>
      </c>
      <c r="DQ42" s="38" t="s">
        <v>63</v>
      </c>
      <c r="DR42" s="38"/>
      <c r="DS42" s="38"/>
      <c r="DT42" s="38"/>
      <c r="DU42" s="38"/>
      <c r="DV42" s="38"/>
      <c r="DW42" s="38"/>
      <c r="DX42" s="38" t="s">
        <v>63</v>
      </c>
      <c r="DY42" s="38"/>
      <c r="DZ42" s="38"/>
      <c r="EA42" s="38"/>
      <c r="EB42" s="38"/>
      <c r="EC42" s="38"/>
      <c r="ED42" s="38"/>
      <c r="EE42" s="38"/>
      <c r="EF42" s="38" t="s">
        <v>63</v>
      </c>
      <c r="EG42" s="38"/>
      <c r="EH42" s="38"/>
      <c r="EI42" s="38"/>
      <c r="EJ42" s="38"/>
      <c r="EK42" s="38"/>
      <c r="EL42" s="38"/>
      <c r="EM42" s="38"/>
      <c r="EN42" s="38" t="s">
        <v>63</v>
      </c>
      <c r="EO42" s="38"/>
      <c r="EP42" s="38"/>
      <c r="EQ42" s="38"/>
      <c r="ER42" s="38"/>
      <c r="ES42" s="38"/>
      <c r="ET42" s="38"/>
      <c r="EU42" s="38"/>
      <c r="EV42" s="38"/>
    </row>
    <row r="43" spans="1:152">
      <c r="A43" s="3">
        <v>41</v>
      </c>
      <c r="B43" s="7" t="s">
        <v>67</v>
      </c>
      <c r="C43" s="7" t="s">
        <v>231</v>
      </c>
      <c r="D43" s="7" t="s">
        <v>218</v>
      </c>
      <c r="E43" s="15" t="s">
        <v>71</v>
      </c>
      <c r="F43" s="58" t="s">
        <v>84</v>
      </c>
      <c r="G43" s="34" t="s">
        <v>5</v>
      </c>
      <c r="H43" t="s">
        <v>92</v>
      </c>
      <c r="J43" s="34">
        <v>130</v>
      </c>
      <c r="K43" s="34">
        <v>95</v>
      </c>
      <c r="L43" s="34">
        <v>100</v>
      </c>
      <c r="M43" s="34">
        <v>130</v>
      </c>
      <c r="N43" s="34">
        <v>130</v>
      </c>
      <c r="O43" s="34">
        <v>130</v>
      </c>
      <c r="P43" s="34">
        <v>130</v>
      </c>
      <c r="Q43" s="50">
        <f t="shared" si="13"/>
        <v>120.71428571428571</v>
      </c>
      <c r="R43" s="38">
        <f t="shared" si="14"/>
        <v>122.5</v>
      </c>
      <c r="S43" s="49">
        <f t="shared" si="8"/>
        <v>120</v>
      </c>
      <c r="U43" s="34">
        <v>60</v>
      </c>
      <c r="V43" s="34">
        <v>60</v>
      </c>
      <c r="W43" s="34">
        <v>65</v>
      </c>
      <c r="X43" s="34">
        <v>70</v>
      </c>
      <c r="Y43" s="34">
        <v>70</v>
      </c>
      <c r="Z43" s="34">
        <v>85</v>
      </c>
      <c r="AA43" s="34">
        <v>105</v>
      </c>
      <c r="AB43" s="50">
        <f t="shared" si="15"/>
        <v>73.571428571428569</v>
      </c>
      <c r="AC43" s="38">
        <f t="shared" si="16"/>
        <v>72.5</v>
      </c>
      <c r="AD43" s="49">
        <f t="shared" si="9"/>
        <v>68.333333333333329</v>
      </c>
      <c r="AF43" s="34">
        <v>0</v>
      </c>
      <c r="AG43" s="34">
        <v>0</v>
      </c>
      <c r="AH43" s="34">
        <v>0</v>
      </c>
      <c r="AI43" s="34">
        <v>0</v>
      </c>
      <c r="AJ43" s="34">
        <v>0</v>
      </c>
      <c r="AK43" s="34">
        <v>0</v>
      </c>
      <c r="AL43" s="34">
        <v>0</v>
      </c>
      <c r="AM43" s="34">
        <v>0</v>
      </c>
      <c r="AN43" s="34">
        <v>0</v>
      </c>
      <c r="AO43" s="38" t="s">
        <v>170</v>
      </c>
      <c r="AP43" s="38">
        <v>0</v>
      </c>
      <c r="AR43" s="34">
        <v>0</v>
      </c>
      <c r="AS43" s="34">
        <v>0</v>
      </c>
      <c r="AT43" s="34">
        <v>0</v>
      </c>
      <c r="AU43" s="34">
        <v>0</v>
      </c>
      <c r="AV43" s="34">
        <v>50</v>
      </c>
      <c r="AW43" s="34">
        <v>70</v>
      </c>
      <c r="AX43" s="34">
        <v>70</v>
      </c>
      <c r="AY43" s="34">
        <v>60</v>
      </c>
      <c r="AZ43" s="34" t="s">
        <v>63</v>
      </c>
      <c r="BA43" s="38">
        <v>60</v>
      </c>
      <c r="BB43" s="38">
        <v>70</v>
      </c>
      <c r="BC43" s="34">
        <v>9.6</v>
      </c>
      <c r="BE43" s="34">
        <v>70</v>
      </c>
      <c r="BF43" s="34">
        <v>75</v>
      </c>
      <c r="BG43" s="34">
        <v>65</v>
      </c>
      <c r="BH43" s="34">
        <v>70</v>
      </c>
      <c r="BI43" s="34">
        <v>70</v>
      </c>
      <c r="BJ43" s="38">
        <f t="shared" si="4"/>
        <v>70</v>
      </c>
      <c r="BK43" s="38">
        <f t="shared" si="5"/>
        <v>70</v>
      </c>
      <c r="BM43" s="34">
        <v>0</v>
      </c>
      <c r="BN43" s="34">
        <v>0</v>
      </c>
      <c r="BO43" s="34">
        <v>0</v>
      </c>
      <c r="BP43" s="34">
        <v>80</v>
      </c>
      <c r="BQ43" s="34">
        <v>70</v>
      </c>
      <c r="BR43" s="34">
        <v>60</v>
      </c>
      <c r="BS43" s="38">
        <v>56</v>
      </c>
      <c r="BT43" s="38">
        <v>60</v>
      </c>
      <c r="BU43" s="38"/>
      <c r="BV43" s="38" t="s">
        <v>63</v>
      </c>
      <c r="BX43" s="38"/>
      <c r="BY43" s="38"/>
      <c r="BZ43" s="38"/>
      <c r="CA43" s="38"/>
      <c r="CB43" s="38"/>
      <c r="CC43" s="38"/>
      <c r="CD43" s="38"/>
      <c r="CE43" s="38"/>
      <c r="CF43" s="49"/>
      <c r="CG43" s="38" t="s">
        <v>63</v>
      </c>
      <c r="CH43" s="38"/>
      <c r="CI43" s="38"/>
      <c r="CJ43" s="38"/>
      <c r="CK43" s="38"/>
      <c r="CL43" s="38"/>
      <c r="CM43" s="38"/>
      <c r="CN43" s="38"/>
      <c r="CO43" s="50"/>
      <c r="CP43" s="38"/>
      <c r="CQ43" s="49"/>
      <c r="CR43" s="38" t="s">
        <v>63</v>
      </c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 t="s">
        <v>63</v>
      </c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 t="s">
        <v>63</v>
      </c>
      <c r="DQ43" s="38" t="s">
        <v>63</v>
      </c>
      <c r="DR43" s="38"/>
      <c r="DS43" s="38"/>
      <c r="DT43" s="38"/>
      <c r="DU43" s="38"/>
      <c r="DV43" s="38"/>
      <c r="DW43" s="38"/>
      <c r="DX43" s="38" t="s">
        <v>63</v>
      </c>
      <c r="DY43" s="38"/>
      <c r="DZ43" s="38"/>
      <c r="EA43" s="38"/>
      <c r="EB43" s="38"/>
      <c r="EC43" s="38"/>
      <c r="ED43" s="38"/>
      <c r="EE43" s="38"/>
      <c r="EF43" s="38" t="s">
        <v>63</v>
      </c>
      <c r="EG43" s="38"/>
      <c r="EH43" s="38"/>
      <c r="EI43" s="38"/>
      <c r="EJ43" s="38"/>
      <c r="EK43" s="38"/>
      <c r="EL43" s="38"/>
      <c r="EM43" s="38"/>
      <c r="EN43" s="38" t="s">
        <v>63</v>
      </c>
      <c r="EO43" s="38"/>
      <c r="EP43" s="38"/>
      <c r="EQ43" s="38"/>
      <c r="ER43" s="38"/>
      <c r="ES43" s="38"/>
      <c r="ET43" s="38"/>
      <c r="EU43" s="38"/>
      <c r="EV43" s="38"/>
    </row>
    <row r="44" spans="1:152">
      <c r="A44" s="3">
        <v>42</v>
      </c>
      <c r="B44" s="7" t="s">
        <v>61</v>
      </c>
      <c r="C44" s="7" t="s">
        <v>230</v>
      </c>
      <c r="D44" s="7" t="s">
        <v>218</v>
      </c>
      <c r="E44" s="15" t="s">
        <v>71</v>
      </c>
      <c r="F44" s="58" t="s">
        <v>79</v>
      </c>
      <c r="G44" s="34" t="s">
        <v>70</v>
      </c>
      <c r="H44" t="s">
        <v>92</v>
      </c>
      <c r="J44" s="34">
        <v>35</v>
      </c>
      <c r="K44" s="34">
        <v>45</v>
      </c>
      <c r="L44" s="34">
        <v>50</v>
      </c>
      <c r="M44" s="34">
        <v>55</v>
      </c>
      <c r="N44" s="34">
        <v>60</v>
      </c>
      <c r="O44" s="34">
        <v>60</v>
      </c>
      <c r="P44" s="34">
        <v>90</v>
      </c>
      <c r="Q44" s="50">
        <f t="shared" si="13"/>
        <v>56.428571428571431</v>
      </c>
      <c r="R44" s="38">
        <f t="shared" si="14"/>
        <v>56.25</v>
      </c>
      <c r="S44" s="49">
        <f t="shared" si="8"/>
        <v>55</v>
      </c>
      <c r="U44" s="34">
        <v>45</v>
      </c>
      <c r="V44" s="34">
        <v>50</v>
      </c>
      <c r="W44" s="34">
        <v>55</v>
      </c>
      <c r="X44" s="34">
        <v>70</v>
      </c>
      <c r="Y44" s="34">
        <v>70</v>
      </c>
      <c r="Z44" s="34">
        <v>75</v>
      </c>
      <c r="AA44" s="34">
        <v>90</v>
      </c>
      <c r="AB44" s="50">
        <f t="shared" si="15"/>
        <v>65</v>
      </c>
      <c r="AC44" s="38">
        <f t="shared" si="16"/>
        <v>67.5</v>
      </c>
      <c r="AD44" s="49">
        <f t="shared" si="9"/>
        <v>65</v>
      </c>
      <c r="AF44" s="34">
        <v>0</v>
      </c>
      <c r="AG44" s="34">
        <v>0</v>
      </c>
      <c r="AH44" s="34">
        <v>0</v>
      </c>
      <c r="AI44" s="34">
        <v>0</v>
      </c>
      <c r="AJ44" s="34">
        <v>0</v>
      </c>
      <c r="AK44" s="34">
        <v>50</v>
      </c>
      <c r="AL44" s="34">
        <v>70</v>
      </c>
      <c r="AM44" s="34">
        <v>100</v>
      </c>
      <c r="AN44" s="34">
        <v>90</v>
      </c>
      <c r="AO44" s="38">
        <v>70</v>
      </c>
      <c r="AP44" s="38">
        <v>90</v>
      </c>
      <c r="AR44" s="34">
        <v>0</v>
      </c>
      <c r="AS44" s="34">
        <v>0</v>
      </c>
      <c r="AT44" s="34">
        <v>0</v>
      </c>
      <c r="AU44" s="34">
        <v>0</v>
      </c>
      <c r="AV44" s="34">
        <v>0</v>
      </c>
      <c r="AW44" s="34">
        <v>20</v>
      </c>
      <c r="AX44" s="34">
        <v>70</v>
      </c>
      <c r="AY44" s="34">
        <v>60</v>
      </c>
      <c r="AZ44" s="34">
        <v>40</v>
      </c>
      <c r="BA44" s="38">
        <v>76</v>
      </c>
      <c r="BB44" s="38">
        <v>80</v>
      </c>
      <c r="BC44" s="34">
        <v>22.7</v>
      </c>
      <c r="BE44" s="34">
        <v>60</v>
      </c>
      <c r="BF44" s="34">
        <v>60</v>
      </c>
      <c r="BG44" s="34">
        <v>65</v>
      </c>
      <c r="BH44" s="34">
        <v>65</v>
      </c>
      <c r="BI44" s="34">
        <v>75</v>
      </c>
      <c r="BJ44" s="38">
        <f t="shared" si="4"/>
        <v>65</v>
      </c>
      <c r="BK44" s="38">
        <f t="shared" si="5"/>
        <v>66.25</v>
      </c>
      <c r="BM44" s="34">
        <v>0</v>
      </c>
      <c r="BN44" s="34">
        <v>0</v>
      </c>
      <c r="BO44" s="34">
        <v>0</v>
      </c>
      <c r="BP44" s="34">
        <v>40</v>
      </c>
      <c r="BQ44" s="34">
        <v>100</v>
      </c>
      <c r="BR44" s="34">
        <v>100</v>
      </c>
      <c r="BS44" s="38">
        <v>62</v>
      </c>
      <c r="BT44" s="38">
        <v>70</v>
      </c>
      <c r="BU44" s="38"/>
      <c r="BW44" s="34">
        <v>65</v>
      </c>
      <c r="BX44" s="34">
        <v>60</v>
      </c>
      <c r="BY44" s="34">
        <v>60</v>
      </c>
      <c r="BZ44" s="34">
        <v>60</v>
      </c>
      <c r="CA44" s="34">
        <v>65</v>
      </c>
      <c r="CB44" s="34">
        <v>70</v>
      </c>
      <c r="CC44" s="34">
        <v>110</v>
      </c>
      <c r="CD44" s="38">
        <f>AVERAGE(BW44:CC44)</f>
        <v>70</v>
      </c>
      <c r="CE44" s="38">
        <f>AVERAGE(BY44:CB44)</f>
        <v>63.75</v>
      </c>
      <c r="CF44" s="49">
        <f t="shared" si="10"/>
        <v>61.666666666666664</v>
      </c>
      <c r="CG44" s="38"/>
      <c r="CH44" s="34">
        <v>60</v>
      </c>
      <c r="CI44" s="34">
        <v>55</v>
      </c>
      <c r="CJ44" s="34">
        <v>55</v>
      </c>
      <c r="CK44" s="34">
        <v>60</v>
      </c>
      <c r="CL44" s="34">
        <v>65</v>
      </c>
      <c r="CM44" s="34">
        <v>70</v>
      </c>
      <c r="CN44" s="34">
        <v>110</v>
      </c>
      <c r="CO44" s="50">
        <f>AVERAGE(CH44:CN44)</f>
        <v>67.857142857142861</v>
      </c>
      <c r="CP44" s="38">
        <f>AVERAGE(CJ44:CM44)</f>
        <v>62.5</v>
      </c>
      <c r="CQ44" s="49">
        <f t="shared" si="11"/>
        <v>60</v>
      </c>
      <c r="CR44" s="38"/>
      <c r="CS44" s="34">
        <v>0</v>
      </c>
      <c r="CT44" s="34">
        <v>0</v>
      </c>
      <c r="CU44" s="34">
        <v>0</v>
      </c>
      <c r="CV44" s="34">
        <v>0</v>
      </c>
      <c r="CW44" s="34">
        <v>0</v>
      </c>
      <c r="CX44" s="34">
        <v>40</v>
      </c>
      <c r="CY44" s="34">
        <v>100</v>
      </c>
      <c r="CZ44" s="34">
        <v>100</v>
      </c>
      <c r="DA44" s="34">
        <v>100</v>
      </c>
      <c r="DB44" s="34">
        <v>72</v>
      </c>
      <c r="DC44" s="38">
        <v>80</v>
      </c>
      <c r="DD44" s="38"/>
      <c r="DE44" s="34">
        <v>0</v>
      </c>
      <c r="DF44" s="34">
        <v>0</v>
      </c>
      <c r="DG44" s="34">
        <v>0</v>
      </c>
      <c r="DH44" s="34">
        <v>0</v>
      </c>
      <c r="DI44" s="34">
        <v>0</v>
      </c>
      <c r="DJ44" s="34">
        <v>50</v>
      </c>
      <c r="DK44" s="34">
        <v>100</v>
      </c>
      <c r="DL44" s="34">
        <v>100</v>
      </c>
      <c r="DM44" s="34">
        <v>100</v>
      </c>
      <c r="DN44" s="34">
        <v>70</v>
      </c>
      <c r="DO44" s="34">
        <v>80</v>
      </c>
      <c r="DP44" s="38" t="s">
        <v>63</v>
      </c>
      <c r="DQ44" s="38" t="s">
        <v>63</v>
      </c>
      <c r="DR44" s="38"/>
      <c r="DS44" s="38"/>
      <c r="DT44" s="38"/>
      <c r="DU44" s="38"/>
      <c r="DV44" s="38"/>
      <c r="DW44" s="38"/>
      <c r="DX44" s="38" t="s">
        <v>63</v>
      </c>
      <c r="DY44" s="38"/>
      <c r="DZ44" s="38"/>
      <c r="EA44" s="38"/>
      <c r="EB44" s="38"/>
      <c r="EC44" s="38"/>
      <c r="ED44" s="38"/>
      <c r="EE44" s="38"/>
      <c r="EF44" s="38"/>
      <c r="EG44" s="34">
        <v>40</v>
      </c>
      <c r="EH44" s="34">
        <v>40</v>
      </c>
      <c r="EI44" s="34">
        <v>40</v>
      </c>
      <c r="EJ44" s="34">
        <v>40</v>
      </c>
      <c r="EK44" s="34">
        <v>40</v>
      </c>
      <c r="EL44" s="38">
        <f>AVERAGE(EG44:EK44)</f>
        <v>40</v>
      </c>
      <c r="EM44" s="38">
        <f>AVERAGE(EH44:EK44)</f>
        <v>40</v>
      </c>
      <c r="EN44" s="38"/>
      <c r="EO44" s="34">
        <v>0</v>
      </c>
      <c r="EP44" s="34">
        <v>0</v>
      </c>
      <c r="EQ44" s="34">
        <v>30</v>
      </c>
      <c r="ER44" s="34">
        <v>60</v>
      </c>
      <c r="ES44" s="34">
        <v>100</v>
      </c>
      <c r="ET44" s="34">
        <v>80</v>
      </c>
      <c r="EU44" s="38">
        <v>57</v>
      </c>
      <c r="EV44" s="34">
        <v>70</v>
      </c>
    </row>
    <row r="45" spans="1:152">
      <c r="A45" s="3">
        <v>43</v>
      </c>
      <c r="B45" s="7" t="s">
        <v>67</v>
      </c>
      <c r="C45" s="7" t="s">
        <v>230</v>
      </c>
      <c r="D45" s="7" t="s">
        <v>218</v>
      </c>
      <c r="E45" s="15" t="s">
        <v>71</v>
      </c>
      <c r="F45" s="58" t="s">
        <v>79</v>
      </c>
      <c r="G45" s="34" t="s">
        <v>4</v>
      </c>
      <c r="J45" s="34">
        <v>65</v>
      </c>
      <c r="K45" s="34">
        <v>65</v>
      </c>
      <c r="L45" s="34">
        <v>60</v>
      </c>
      <c r="M45" s="34">
        <v>65</v>
      </c>
      <c r="N45" s="34">
        <v>70</v>
      </c>
      <c r="O45" s="34">
        <v>80</v>
      </c>
      <c r="P45" s="34">
        <v>80</v>
      </c>
      <c r="Q45" s="50">
        <f t="shared" si="13"/>
        <v>69.285714285714292</v>
      </c>
      <c r="R45" s="38">
        <f t="shared" si="14"/>
        <v>68.75</v>
      </c>
      <c r="S45" s="49">
        <f t="shared" si="8"/>
        <v>65</v>
      </c>
      <c r="U45" s="34">
        <v>65</v>
      </c>
      <c r="V45" s="34">
        <v>65</v>
      </c>
      <c r="W45" s="34">
        <v>60</v>
      </c>
      <c r="X45" s="34">
        <v>70</v>
      </c>
      <c r="Y45" s="34">
        <v>70</v>
      </c>
      <c r="Z45" s="34">
        <v>80</v>
      </c>
      <c r="AA45" s="34">
        <v>80</v>
      </c>
      <c r="AB45" s="50">
        <f t="shared" si="15"/>
        <v>70</v>
      </c>
      <c r="AC45" s="38">
        <f t="shared" si="16"/>
        <v>70</v>
      </c>
      <c r="AD45" s="49">
        <f t="shared" si="9"/>
        <v>66.666666666666671</v>
      </c>
      <c r="AF45" s="34">
        <v>0</v>
      </c>
      <c r="AG45" s="34">
        <v>0</v>
      </c>
      <c r="AH45" s="34">
        <v>0</v>
      </c>
      <c r="AI45" s="34">
        <v>0</v>
      </c>
      <c r="AJ45" s="34">
        <v>0</v>
      </c>
      <c r="AK45" s="34">
        <v>0</v>
      </c>
      <c r="AL45" s="34">
        <v>40</v>
      </c>
      <c r="AM45" s="34">
        <v>30</v>
      </c>
      <c r="AN45" s="34">
        <v>40</v>
      </c>
      <c r="AO45" s="38" t="s">
        <v>170</v>
      </c>
      <c r="AP45" s="38">
        <v>80</v>
      </c>
      <c r="AR45" s="34">
        <v>0</v>
      </c>
      <c r="AS45" s="34">
        <v>0</v>
      </c>
      <c r="AT45" s="34">
        <v>0</v>
      </c>
      <c r="AU45" s="34">
        <v>0</v>
      </c>
      <c r="AV45" s="34">
        <v>0</v>
      </c>
      <c r="AW45" s="34">
        <v>0</v>
      </c>
      <c r="AX45" s="34">
        <v>0</v>
      </c>
      <c r="AY45" s="34">
        <v>20</v>
      </c>
      <c r="AZ45" s="34">
        <v>20</v>
      </c>
      <c r="BA45" s="38" t="s">
        <v>170</v>
      </c>
      <c r="BB45" s="38">
        <v>90</v>
      </c>
      <c r="BC45" s="34" t="s">
        <v>63</v>
      </c>
      <c r="BE45" s="34">
        <v>70</v>
      </c>
      <c r="BF45" s="34">
        <v>75</v>
      </c>
      <c r="BG45" s="34">
        <v>70</v>
      </c>
      <c r="BH45" s="34">
        <v>70</v>
      </c>
      <c r="BI45" s="34">
        <v>75</v>
      </c>
      <c r="BJ45" s="38">
        <f t="shared" si="4"/>
        <v>72</v>
      </c>
      <c r="BK45" s="38">
        <f t="shared" si="5"/>
        <v>72.5</v>
      </c>
      <c r="BM45" s="34">
        <v>0</v>
      </c>
      <c r="BN45" s="34">
        <v>0</v>
      </c>
      <c r="BO45" s="34">
        <v>0</v>
      </c>
      <c r="BP45" s="34">
        <v>0</v>
      </c>
      <c r="BQ45" s="34">
        <v>20</v>
      </c>
      <c r="BR45" s="34">
        <v>10</v>
      </c>
      <c r="BS45" s="38" t="s">
        <v>170</v>
      </c>
      <c r="BT45" s="38">
        <v>70</v>
      </c>
      <c r="BU45" s="38"/>
      <c r="BV45" s="38" t="s">
        <v>63</v>
      </c>
      <c r="BW45" s="38"/>
      <c r="BX45" s="38"/>
      <c r="BY45" s="38"/>
      <c r="BZ45" s="38"/>
      <c r="CA45" s="38"/>
      <c r="CB45" s="38"/>
      <c r="CC45" s="38"/>
      <c r="CD45" s="38"/>
      <c r="CE45" s="38"/>
      <c r="CF45" s="49"/>
      <c r="CG45" s="38" t="s">
        <v>63</v>
      </c>
      <c r="CH45" s="38"/>
      <c r="CI45" s="38"/>
      <c r="CJ45" s="38"/>
      <c r="CK45" s="38"/>
      <c r="CL45" s="38"/>
      <c r="CM45" s="38"/>
      <c r="CN45" s="38"/>
      <c r="CO45" s="50"/>
      <c r="CP45" s="38"/>
      <c r="CQ45" s="49"/>
      <c r="CR45" s="38" t="s">
        <v>63</v>
      </c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 t="s">
        <v>63</v>
      </c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 t="s">
        <v>63</v>
      </c>
      <c r="DQ45" s="38" t="s">
        <v>63</v>
      </c>
      <c r="DR45" s="38"/>
      <c r="DS45" s="38"/>
      <c r="DT45" s="38"/>
      <c r="DU45" s="38"/>
      <c r="DV45" s="38"/>
      <c r="DW45" s="38"/>
      <c r="DX45" s="38" t="s">
        <v>63</v>
      </c>
      <c r="DY45" s="38"/>
      <c r="DZ45" s="38"/>
      <c r="EA45" s="38"/>
      <c r="EB45" s="38"/>
      <c r="EC45" s="38"/>
      <c r="ED45" s="38"/>
      <c r="EE45" s="38"/>
      <c r="EF45" s="38" t="s">
        <v>63</v>
      </c>
      <c r="EG45" s="38"/>
      <c r="EH45" s="38"/>
      <c r="EI45" s="38"/>
      <c r="EJ45" s="38"/>
      <c r="EK45" s="38"/>
      <c r="EL45" s="38"/>
      <c r="EM45" s="38"/>
      <c r="EN45" s="38" t="s">
        <v>63</v>
      </c>
      <c r="EO45" s="38"/>
      <c r="EP45" s="38"/>
      <c r="EQ45" s="38"/>
      <c r="ER45" s="38"/>
      <c r="ES45" s="38"/>
      <c r="ET45" s="38"/>
      <c r="EU45" s="38"/>
      <c r="EV45" s="38"/>
    </row>
    <row r="46" spans="1:152">
      <c r="A46" s="3">
        <v>44</v>
      </c>
      <c r="B46" s="7" t="s">
        <v>67</v>
      </c>
      <c r="C46" s="7" t="s">
        <v>231</v>
      </c>
      <c r="D46" s="7" t="s">
        <v>218</v>
      </c>
      <c r="E46" s="15" t="s">
        <v>70</v>
      </c>
      <c r="G46" s="34" t="s">
        <v>70</v>
      </c>
      <c r="H46" t="s">
        <v>93</v>
      </c>
      <c r="J46" s="34">
        <v>80</v>
      </c>
      <c r="K46" s="34">
        <v>85</v>
      </c>
      <c r="L46" s="34">
        <v>80</v>
      </c>
      <c r="M46" s="34">
        <v>85</v>
      </c>
      <c r="N46" s="34">
        <v>100</v>
      </c>
      <c r="O46" s="34">
        <v>110</v>
      </c>
      <c r="P46" s="34">
        <v>130</v>
      </c>
      <c r="Q46" s="50">
        <f t="shared" si="13"/>
        <v>95.714285714285708</v>
      </c>
      <c r="R46" s="38">
        <f t="shared" si="14"/>
        <v>93.75</v>
      </c>
      <c r="S46" s="49">
        <f t="shared" si="8"/>
        <v>88.333333333333329</v>
      </c>
      <c r="U46" s="34">
        <v>80</v>
      </c>
      <c r="V46" s="34">
        <v>95</v>
      </c>
      <c r="W46" s="34">
        <v>100</v>
      </c>
      <c r="X46" s="34">
        <v>105</v>
      </c>
      <c r="Y46" s="34">
        <v>100</v>
      </c>
      <c r="Z46" s="34">
        <v>130</v>
      </c>
      <c r="AA46" s="34">
        <v>130</v>
      </c>
      <c r="AB46" s="50">
        <f t="shared" si="15"/>
        <v>105.71428571428571</v>
      </c>
      <c r="AC46" s="38">
        <f t="shared" si="16"/>
        <v>108.75</v>
      </c>
      <c r="AD46" s="49">
        <f t="shared" si="9"/>
        <v>101.66666666666667</v>
      </c>
      <c r="AF46" s="34">
        <v>0</v>
      </c>
      <c r="AG46" s="34">
        <v>0</v>
      </c>
      <c r="AH46" s="34">
        <v>0</v>
      </c>
      <c r="AI46" s="34">
        <v>0</v>
      </c>
      <c r="AJ46" s="34">
        <v>0</v>
      </c>
      <c r="AK46" s="34">
        <v>0</v>
      </c>
      <c r="AL46" s="34">
        <v>0</v>
      </c>
      <c r="AM46" s="34">
        <v>20</v>
      </c>
      <c r="AN46" s="34">
        <v>30</v>
      </c>
      <c r="AO46" s="38" t="s">
        <v>170</v>
      </c>
      <c r="AP46" s="38">
        <v>100</v>
      </c>
      <c r="AR46" s="34">
        <v>0</v>
      </c>
      <c r="AS46" s="34">
        <v>0</v>
      </c>
      <c r="AT46" s="34">
        <v>0</v>
      </c>
      <c r="AU46" s="34">
        <v>0</v>
      </c>
      <c r="AV46" s="34">
        <v>0</v>
      </c>
      <c r="AW46" s="34">
        <v>0</v>
      </c>
      <c r="AX46" s="34">
        <v>0</v>
      </c>
      <c r="AY46" s="34">
        <v>0</v>
      </c>
      <c r="AZ46" s="34">
        <v>20</v>
      </c>
      <c r="BA46" s="38" t="s">
        <v>170</v>
      </c>
      <c r="BB46" s="38">
        <v>100</v>
      </c>
      <c r="BC46" s="34" t="s">
        <v>63</v>
      </c>
      <c r="BE46" s="34">
        <v>130</v>
      </c>
      <c r="BF46" s="34">
        <v>90</v>
      </c>
      <c r="BG46" s="34">
        <v>90</v>
      </c>
      <c r="BH46" s="34">
        <v>130</v>
      </c>
      <c r="BI46" s="34">
        <v>130</v>
      </c>
      <c r="BJ46" s="38">
        <f t="shared" si="4"/>
        <v>114</v>
      </c>
      <c r="BK46" s="38">
        <f t="shared" si="5"/>
        <v>110</v>
      </c>
      <c r="BM46" s="34">
        <v>0</v>
      </c>
      <c r="BN46" s="34">
        <v>0</v>
      </c>
      <c r="BO46" s="34">
        <v>0</v>
      </c>
      <c r="BP46" s="34">
        <v>0</v>
      </c>
      <c r="BQ46" s="34">
        <v>0</v>
      </c>
      <c r="BR46" s="34">
        <v>0</v>
      </c>
      <c r="BS46" s="38" t="s">
        <v>170</v>
      </c>
      <c r="BT46" s="38" t="s">
        <v>170</v>
      </c>
      <c r="BU46" s="38"/>
      <c r="BW46" s="34">
        <v>60</v>
      </c>
      <c r="BX46" s="34">
        <v>65</v>
      </c>
      <c r="BY46" s="34">
        <v>70</v>
      </c>
      <c r="BZ46" s="34">
        <v>75</v>
      </c>
      <c r="CA46" s="34">
        <v>75</v>
      </c>
      <c r="CB46" s="34">
        <v>80</v>
      </c>
      <c r="CC46" s="34">
        <v>110</v>
      </c>
      <c r="CD46" s="38">
        <f>AVERAGE(BW46:CC46)</f>
        <v>76.428571428571431</v>
      </c>
      <c r="CE46" s="38">
        <f>AVERAGE(BY46:CB46)</f>
        <v>75</v>
      </c>
      <c r="CF46" s="49">
        <f t="shared" si="10"/>
        <v>73.333333333333329</v>
      </c>
      <c r="CG46" s="38"/>
      <c r="CH46" s="34">
        <v>60</v>
      </c>
      <c r="CI46" s="34">
        <v>75</v>
      </c>
      <c r="CJ46" s="34">
        <v>75</v>
      </c>
      <c r="CK46" s="34">
        <v>75</v>
      </c>
      <c r="CL46" s="34">
        <v>80</v>
      </c>
      <c r="CM46" s="34">
        <v>85</v>
      </c>
      <c r="CN46" s="34">
        <v>105</v>
      </c>
      <c r="CO46" s="50">
        <f>AVERAGE(CH46:CN46)</f>
        <v>79.285714285714292</v>
      </c>
      <c r="CP46" s="38">
        <f>AVERAGE(CJ46:CM46)</f>
        <v>78.75</v>
      </c>
      <c r="CQ46" s="49">
        <f t="shared" si="11"/>
        <v>76.666666666666671</v>
      </c>
      <c r="CR46" s="38"/>
      <c r="CS46" s="34">
        <v>0</v>
      </c>
      <c r="CT46" s="34">
        <v>0</v>
      </c>
      <c r="CU46" s="34">
        <v>0</v>
      </c>
      <c r="CV46" s="34">
        <v>0</v>
      </c>
      <c r="CW46" s="34">
        <v>0</v>
      </c>
      <c r="CX46" s="34">
        <v>30</v>
      </c>
      <c r="CY46" s="34">
        <v>40</v>
      </c>
      <c r="CZ46" s="34">
        <v>50</v>
      </c>
      <c r="DA46" s="34">
        <v>60</v>
      </c>
      <c r="DB46" s="34">
        <v>90</v>
      </c>
      <c r="DC46" s="38">
        <v>100</v>
      </c>
      <c r="DD46" s="38"/>
      <c r="DE46" s="34">
        <v>0</v>
      </c>
      <c r="DF46" s="34">
        <v>0</v>
      </c>
      <c r="DG46" s="34">
        <v>0</v>
      </c>
      <c r="DH46" s="34">
        <v>0</v>
      </c>
      <c r="DI46" s="34">
        <v>0</v>
      </c>
      <c r="DJ46" s="34">
        <v>0</v>
      </c>
      <c r="DK46" s="34">
        <v>30</v>
      </c>
      <c r="DL46" s="34">
        <v>60</v>
      </c>
      <c r="DM46" s="34">
        <v>60</v>
      </c>
      <c r="DN46" s="34">
        <v>85</v>
      </c>
      <c r="DO46" s="34">
        <v>90</v>
      </c>
      <c r="DP46" s="34" t="s">
        <v>63</v>
      </c>
      <c r="DQ46" s="38"/>
      <c r="DR46" s="34">
        <v>75</v>
      </c>
      <c r="DS46" s="34">
        <v>75</v>
      </c>
      <c r="DT46" s="34">
        <v>75</v>
      </c>
      <c r="DU46" s="34">
        <v>80</v>
      </c>
      <c r="DV46" s="34">
        <v>90</v>
      </c>
      <c r="DW46" s="38">
        <f t="shared" si="12"/>
        <v>80</v>
      </c>
      <c r="DX46" s="38"/>
      <c r="DY46" s="38"/>
      <c r="DZ46" s="38"/>
      <c r="EA46" s="38"/>
      <c r="EB46" s="38"/>
      <c r="EC46" s="38"/>
      <c r="ED46" s="38"/>
      <c r="EE46" s="38"/>
      <c r="EF46" s="38"/>
      <c r="EG46" s="34">
        <v>55</v>
      </c>
      <c r="EH46" s="34">
        <v>60</v>
      </c>
      <c r="EI46" s="34">
        <v>55</v>
      </c>
      <c r="EJ46" s="34">
        <v>70</v>
      </c>
      <c r="EK46" s="34">
        <v>70</v>
      </c>
      <c r="EL46" s="38">
        <f>AVERAGE(EG46:EK46)</f>
        <v>62</v>
      </c>
      <c r="EM46" s="38">
        <f>AVERAGE(EH46:EK46)</f>
        <v>63.75</v>
      </c>
      <c r="EN46" s="38"/>
      <c r="EO46" s="34">
        <v>0</v>
      </c>
      <c r="EP46" s="34">
        <v>0</v>
      </c>
      <c r="EQ46" s="34">
        <v>0</v>
      </c>
      <c r="ER46" s="34">
        <v>50</v>
      </c>
      <c r="ES46" s="34">
        <v>70</v>
      </c>
      <c r="ET46" s="34">
        <v>70</v>
      </c>
      <c r="EU46" s="38">
        <v>60</v>
      </c>
      <c r="EV46" s="34">
        <v>70</v>
      </c>
    </row>
    <row r="47" spans="1:152">
      <c r="A47" s="3">
        <v>45</v>
      </c>
      <c r="B47" s="7" t="s">
        <v>61</v>
      </c>
      <c r="C47" s="7" t="s">
        <v>232</v>
      </c>
      <c r="D47" s="7" t="s">
        <v>218</v>
      </c>
      <c r="E47" s="15" t="s">
        <v>70</v>
      </c>
      <c r="G47" s="34" t="s">
        <v>70</v>
      </c>
      <c r="H47" t="s">
        <v>94</v>
      </c>
      <c r="J47" s="34">
        <v>25</v>
      </c>
      <c r="K47" s="34">
        <v>25</v>
      </c>
      <c r="L47" s="34">
        <v>45</v>
      </c>
      <c r="M47" s="34">
        <v>55</v>
      </c>
      <c r="N47" s="34">
        <v>75</v>
      </c>
      <c r="O47" s="34">
        <v>75</v>
      </c>
      <c r="P47" s="34">
        <v>65</v>
      </c>
      <c r="Q47" s="50">
        <f t="shared" si="13"/>
        <v>52.142857142857146</v>
      </c>
      <c r="R47" s="38">
        <f t="shared" si="14"/>
        <v>62.5</v>
      </c>
      <c r="S47" s="49">
        <f t="shared" si="8"/>
        <v>58.333333333333336</v>
      </c>
      <c r="U47" s="34">
        <v>20</v>
      </c>
      <c r="V47" s="34">
        <v>25</v>
      </c>
      <c r="W47" s="34">
        <v>45</v>
      </c>
      <c r="X47" s="34">
        <v>60</v>
      </c>
      <c r="Y47" s="34">
        <v>75</v>
      </c>
      <c r="Z47" s="34">
        <v>70</v>
      </c>
      <c r="AA47" s="34">
        <v>70</v>
      </c>
      <c r="AB47" s="50">
        <f t="shared" si="15"/>
        <v>52.142857142857146</v>
      </c>
      <c r="AC47" s="38">
        <f t="shared" si="16"/>
        <v>62.5</v>
      </c>
      <c r="AD47" s="49">
        <f t="shared" si="9"/>
        <v>60</v>
      </c>
      <c r="AF47" s="34">
        <v>0</v>
      </c>
      <c r="AG47" s="34">
        <v>0</v>
      </c>
      <c r="AH47" s="34">
        <v>0</v>
      </c>
      <c r="AI47" s="34">
        <v>10</v>
      </c>
      <c r="AJ47" s="34">
        <v>50</v>
      </c>
      <c r="AK47" s="34">
        <v>80</v>
      </c>
      <c r="AL47" s="34">
        <v>80</v>
      </c>
      <c r="AM47" s="34">
        <v>80</v>
      </c>
      <c r="AN47" s="34">
        <v>70</v>
      </c>
      <c r="AO47" s="38">
        <v>60</v>
      </c>
      <c r="AP47" s="38">
        <v>70</v>
      </c>
      <c r="AR47" s="34">
        <v>0</v>
      </c>
      <c r="AS47" s="34">
        <v>0</v>
      </c>
      <c r="AT47" s="34">
        <v>0</v>
      </c>
      <c r="AU47" s="34">
        <v>0</v>
      </c>
      <c r="AV47" s="34">
        <v>40</v>
      </c>
      <c r="AW47" s="34">
        <v>70</v>
      </c>
      <c r="AX47" s="34">
        <v>80</v>
      </c>
      <c r="AY47" s="34">
        <v>80</v>
      </c>
      <c r="AZ47" s="34">
        <v>80</v>
      </c>
      <c r="BA47" s="38">
        <v>63</v>
      </c>
      <c r="BB47" s="38">
        <v>80</v>
      </c>
      <c r="BC47" s="34">
        <v>9.1999999999999993</v>
      </c>
      <c r="BE47" s="38" t="s">
        <v>214</v>
      </c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>
        <v>63</v>
      </c>
      <c r="BT47" s="38"/>
      <c r="BU47" s="38" t="s">
        <v>227</v>
      </c>
      <c r="BW47" s="34">
        <v>35</v>
      </c>
      <c r="BX47" s="34">
        <v>45</v>
      </c>
      <c r="BY47" s="34">
        <v>50</v>
      </c>
      <c r="BZ47" s="34">
        <v>55</v>
      </c>
      <c r="CA47" s="34">
        <v>65</v>
      </c>
      <c r="CB47" s="34">
        <v>65</v>
      </c>
      <c r="CC47" s="34">
        <v>75</v>
      </c>
      <c r="CD47" s="38">
        <f>AVERAGE(BW47:CC47)</f>
        <v>55.714285714285715</v>
      </c>
      <c r="CE47" s="38">
        <f>AVERAGE(BY47:CB47)</f>
        <v>58.75</v>
      </c>
      <c r="CF47" s="49">
        <f t="shared" si="10"/>
        <v>56.666666666666664</v>
      </c>
      <c r="CG47" s="38"/>
      <c r="CH47" s="34">
        <v>15</v>
      </c>
      <c r="CI47" s="34">
        <v>20</v>
      </c>
      <c r="CJ47" s="34">
        <v>50</v>
      </c>
      <c r="CK47" s="34">
        <v>55</v>
      </c>
      <c r="CL47" s="34">
        <v>65</v>
      </c>
      <c r="CM47" s="34">
        <v>60</v>
      </c>
      <c r="CN47" s="34">
        <v>70</v>
      </c>
      <c r="CO47" s="50">
        <f>AVERAGE(CH47:CN47)</f>
        <v>47.857142857142854</v>
      </c>
      <c r="CP47" s="38">
        <f>AVERAGE(CJ47:CM47)</f>
        <v>57.5</v>
      </c>
      <c r="CQ47" s="49">
        <f t="shared" si="11"/>
        <v>56.666666666666664</v>
      </c>
      <c r="CR47" s="38"/>
      <c r="CS47" s="34">
        <v>0</v>
      </c>
      <c r="CT47" s="34">
        <v>0</v>
      </c>
      <c r="CU47" s="34">
        <v>0</v>
      </c>
      <c r="CV47" s="34">
        <v>0</v>
      </c>
      <c r="CW47" s="34">
        <v>0</v>
      </c>
      <c r="CX47" s="34">
        <v>80</v>
      </c>
      <c r="CY47" s="34">
        <v>80</v>
      </c>
      <c r="CZ47" s="34">
        <v>100</v>
      </c>
      <c r="DA47" s="34">
        <v>80</v>
      </c>
      <c r="DB47" s="34">
        <v>65</v>
      </c>
      <c r="DC47" s="38">
        <v>90</v>
      </c>
      <c r="DD47" s="38"/>
      <c r="DE47" s="34">
        <v>0</v>
      </c>
      <c r="DF47" s="34">
        <v>0</v>
      </c>
      <c r="DG47" s="34">
        <v>0</v>
      </c>
      <c r="DH47" s="34">
        <v>0</v>
      </c>
      <c r="DI47" s="34">
        <v>40</v>
      </c>
      <c r="DJ47" s="34">
        <v>80</v>
      </c>
      <c r="DK47" s="34">
        <v>100</v>
      </c>
      <c r="DL47" s="34">
        <v>50</v>
      </c>
      <c r="DM47" s="34" t="s">
        <v>63</v>
      </c>
      <c r="DN47" s="34">
        <v>65</v>
      </c>
      <c r="DO47" s="34">
        <v>80</v>
      </c>
      <c r="DP47" s="38" t="s">
        <v>63</v>
      </c>
      <c r="DQ47" s="38"/>
      <c r="DR47" s="34">
        <v>30</v>
      </c>
      <c r="DS47" s="34">
        <v>60</v>
      </c>
      <c r="DT47" s="34">
        <v>60</v>
      </c>
      <c r="DU47" s="34">
        <v>75</v>
      </c>
      <c r="DV47" s="34">
        <v>70</v>
      </c>
      <c r="DW47" s="38">
        <f t="shared" si="12"/>
        <v>66.25</v>
      </c>
      <c r="DX47" s="38"/>
      <c r="DY47" s="34">
        <v>0</v>
      </c>
      <c r="DZ47" s="34">
        <v>0</v>
      </c>
      <c r="EA47" s="34">
        <v>0</v>
      </c>
      <c r="EB47" s="34">
        <v>30</v>
      </c>
      <c r="EC47" s="34">
        <v>60</v>
      </c>
      <c r="ED47" s="34">
        <v>80</v>
      </c>
      <c r="EE47" s="34">
        <v>65</v>
      </c>
      <c r="EF47" s="38"/>
      <c r="EG47" s="34">
        <v>35</v>
      </c>
      <c r="EH47" s="34">
        <v>50</v>
      </c>
      <c r="EI47" s="34">
        <v>50</v>
      </c>
      <c r="EJ47" s="34">
        <v>50</v>
      </c>
      <c r="EK47" s="34">
        <v>65</v>
      </c>
      <c r="EL47" s="38">
        <f>AVERAGE(EG47:EK47)</f>
        <v>50</v>
      </c>
      <c r="EM47" s="38">
        <f>AVERAGE(EH47:EK47)</f>
        <v>53.75</v>
      </c>
      <c r="EN47" s="38"/>
      <c r="EO47" s="34">
        <v>0</v>
      </c>
      <c r="EP47" s="34">
        <v>0</v>
      </c>
      <c r="EQ47" s="34">
        <v>30</v>
      </c>
      <c r="ER47" s="34">
        <v>70</v>
      </c>
      <c r="ES47" s="34">
        <v>100</v>
      </c>
      <c r="ET47" s="34">
        <v>100</v>
      </c>
      <c r="EU47" s="38">
        <v>55</v>
      </c>
      <c r="EV47" s="34">
        <v>70</v>
      </c>
    </row>
    <row r="48" spans="1:152">
      <c r="A48" s="3">
        <v>46</v>
      </c>
      <c r="B48" s="7" t="s">
        <v>67</v>
      </c>
      <c r="C48" s="7" t="s">
        <v>232</v>
      </c>
      <c r="D48" s="7" t="s">
        <v>213</v>
      </c>
      <c r="E48" s="15" t="s">
        <v>70</v>
      </c>
      <c r="G48" s="34" t="s">
        <v>213</v>
      </c>
      <c r="H48" t="s">
        <v>97</v>
      </c>
      <c r="J48" s="34">
        <v>50</v>
      </c>
      <c r="K48" s="34">
        <v>55</v>
      </c>
      <c r="L48" s="34">
        <v>60</v>
      </c>
      <c r="M48" s="34">
        <v>75</v>
      </c>
      <c r="N48" s="34">
        <v>85</v>
      </c>
      <c r="O48" s="34">
        <v>85</v>
      </c>
      <c r="P48" s="34">
        <v>90</v>
      </c>
      <c r="Q48" s="50">
        <f t="shared" si="13"/>
        <v>71.428571428571431</v>
      </c>
      <c r="R48" s="38">
        <f t="shared" si="14"/>
        <v>76.25</v>
      </c>
      <c r="S48" s="49">
        <f t="shared" si="8"/>
        <v>73.333333333333329</v>
      </c>
      <c r="U48" s="34">
        <v>70</v>
      </c>
      <c r="V48" s="34">
        <v>70</v>
      </c>
      <c r="W48" s="34">
        <v>75</v>
      </c>
      <c r="X48" s="34">
        <v>70</v>
      </c>
      <c r="Y48" s="34">
        <v>80</v>
      </c>
      <c r="Z48" s="34">
        <v>70</v>
      </c>
      <c r="AA48" s="34">
        <v>70</v>
      </c>
      <c r="AB48" s="50">
        <f t="shared" si="15"/>
        <v>72.142857142857139</v>
      </c>
      <c r="AC48" s="38">
        <f t="shared" si="16"/>
        <v>73.75</v>
      </c>
      <c r="AD48" s="49">
        <f t="shared" si="9"/>
        <v>75</v>
      </c>
      <c r="AF48" s="34">
        <v>0</v>
      </c>
      <c r="AG48" s="34">
        <v>0</v>
      </c>
      <c r="AH48" s="34">
        <v>0</v>
      </c>
      <c r="AI48" s="34">
        <v>0</v>
      </c>
      <c r="AJ48" s="34">
        <v>0</v>
      </c>
      <c r="AK48" s="34">
        <v>50</v>
      </c>
      <c r="AL48" s="34">
        <v>70</v>
      </c>
      <c r="AM48" s="34">
        <v>100</v>
      </c>
      <c r="AN48" s="34">
        <v>50</v>
      </c>
      <c r="AO48" s="38">
        <v>70</v>
      </c>
      <c r="AP48" s="38">
        <v>90</v>
      </c>
      <c r="AR48" s="34">
        <v>0</v>
      </c>
      <c r="AS48" s="34">
        <v>0</v>
      </c>
      <c r="AT48" s="34">
        <v>0</v>
      </c>
      <c r="AU48" s="34">
        <v>0</v>
      </c>
      <c r="AV48" s="34">
        <v>0</v>
      </c>
      <c r="AW48" s="34">
        <v>50</v>
      </c>
      <c r="AX48" s="34">
        <v>70</v>
      </c>
      <c r="AY48" s="34">
        <v>80</v>
      </c>
      <c r="AZ48" s="34">
        <v>100</v>
      </c>
      <c r="BA48" s="38">
        <v>70</v>
      </c>
      <c r="BB48" s="38">
        <v>100</v>
      </c>
      <c r="BC48" s="34">
        <v>9.6</v>
      </c>
      <c r="BE48" s="34">
        <v>55</v>
      </c>
      <c r="BF48" s="34">
        <v>60</v>
      </c>
      <c r="BG48" s="34">
        <v>70</v>
      </c>
      <c r="BH48" s="34">
        <v>75</v>
      </c>
      <c r="BI48" s="34">
        <v>75</v>
      </c>
      <c r="BJ48" s="38">
        <f>AVERAGE(BE48:BI48)</f>
        <v>67</v>
      </c>
      <c r="BK48" s="38">
        <f t="shared" ref="BK48:BK60" si="17">AVERAGE(BF48:BI48)</f>
        <v>70</v>
      </c>
      <c r="BM48" s="34">
        <v>0</v>
      </c>
      <c r="BN48" s="34">
        <v>0</v>
      </c>
      <c r="BO48" s="34">
        <v>0</v>
      </c>
      <c r="BP48" s="34">
        <v>0</v>
      </c>
      <c r="BQ48" s="34">
        <v>60</v>
      </c>
      <c r="BR48" s="34">
        <v>90</v>
      </c>
      <c r="BS48" s="38">
        <v>68</v>
      </c>
      <c r="BT48" s="38">
        <v>80</v>
      </c>
      <c r="BU48" s="38"/>
      <c r="BV48" s="38" t="s">
        <v>63</v>
      </c>
      <c r="BW48" s="38"/>
      <c r="BX48" s="38"/>
      <c r="BY48" s="38"/>
      <c r="BZ48" s="38"/>
      <c r="CA48" s="38"/>
      <c r="CB48" s="38"/>
      <c r="CC48" s="38"/>
      <c r="CD48" s="38"/>
      <c r="CE48" s="38"/>
      <c r="CF48" s="49"/>
      <c r="CG48" s="38" t="s">
        <v>63</v>
      </c>
      <c r="CH48" s="38"/>
      <c r="CI48" s="38"/>
      <c r="CJ48" s="38"/>
      <c r="CK48" s="38"/>
      <c r="CL48" s="38"/>
      <c r="CM48" s="38"/>
      <c r="CN48" s="38"/>
      <c r="CO48" s="50"/>
      <c r="CP48" s="38"/>
      <c r="CQ48" s="49"/>
      <c r="CR48" s="38" t="s">
        <v>63</v>
      </c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 t="s">
        <v>63</v>
      </c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 t="s">
        <v>63</v>
      </c>
      <c r="DQ48" s="38" t="s">
        <v>63</v>
      </c>
      <c r="DR48" s="38"/>
      <c r="DS48" s="38"/>
      <c r="DT48" s="38"/>
      <c r="DU48" s="38"/>
      <c r="DV48" s="38"/>
      <c r="DW48" s="38" t="e">
        <f t="shared" si="12"/>
        <v>#DIV/0!</v>
      </c>
      <c r="DX48" s="38" t="s">
        <v>63</v>
      </c>
      <c r="DY48" s="38"/>
      <c r="DZ48" s="38"/>
      <c r="EA48" s="38"/>
      <c r="EB48" s="38"/>
      <c r="EC48" s="38"/>
      <c r="ED48" s="38"/>
      <c r="EE48" s="38"/>
      <c r="EF48" s="38" t="s">
        <v>63</v>
      </c>
      <c r="EG48" s="38"/>
      <c r="EH48" s="38"/>
      <c r="EI48" s="38"/>
      <c r="EJ48" s="38"/>
      <c r="EK48" s="38"/>
      <c r="EL48" s="38"/>
      <c r="EM48" s="38"/>
      <c r="EN48" s="38" t="s">
        <v>63</v>
      </c>
      <c r="EO48" s="38"/>
      <c r="EP48" s="38"/>
      <c r="EQ48" s="38"/>
      <c r="ER48" s="38"/>
      <c r="ES48" s="38"/>
      <c r="ET48" s="38"/>
      <c r="EU48" s="38"/>
      <c r="EV48" s="38"/>
    </row>
    <row r="49" spans="1:152">
      <c r="A49" s="3">
        <v>47</v>
      </c>
      <c r="B49" s="7" t="s">
        <v>67</v>
      </c>
      <c r="C49" s="7" t="s">
        <v>231</v>
      </c>
      <c r="D49" s="7" t="s">
        <v>218</v>
      </c>
      <c r="E49" s="15" t="s">
        <v>70</v>
      </c>
      <c r="G49" s="34" t="s">
        <v>70</v>
      </c>
      <c r="J49" s="34">
        <v>80</v>
      </c>
      <c r="K49" s="34">
        <v>80</v>
      </c>
      <c r="L49" s="34">
        <v>85</v>
      </c>
      <c r="M49" s="34">
        <v>90</v>
      </c>
      <c r="N49" s="34">
        <v>105</v>
      </c>
      <c r="O49" s="34">
        <v>120</v>
      </c>
      <c r="P49" s="34">
        <v>130</v>
      </c>
      <c r="Q49" s="50">
        <f t="shared" si="13"/>
        <v>98.571428571428569</v>
      </c>
      <c r="R49" s="38">
        <f t="shared" si="14"/>
        <v>100</v>
      </c>
      <c r="S49" s="49">
        <f t="shared" si="8"/>
        <v>93.333333333333329</v>
      </c>
      <c r="U49" s="34">
        <v>80</v>
      </c>
      <c r="V49" s="34">
        <v>80</v>
      </c>
      <c r="W49" s="34">
        <v>85</v>
      </c>
      <c r="X49" s="34">
        <v>95</v>
      </c>
      <c r="Y49" s="34">
        <v>110</v>
      </c>
      <c r="Z49" s="34">
        <v>130</v>
      </c>
      <c r="AA49" s="34">
        <v>130</v>
      </c>
      <c r="AB49" s="50">
        <f t="shared" si="15"/>
        <v>101.42857142857143</v>
      </c>
      <c r="AC49" s="38">
        <f t="shared" si="16"/>
        <v>105</v>
      </c>
      <c r="AD49" s="49">
        <f t="shared" si="9"/>
        <v>96.666666666666671</v>
      </c>
      <c r="AF49" s="34">
        <v>0</v>
      </c>
      <c r="AG49" s="34">
        <v>0</v>
      </c>
      <c r="AH49" s="34">
        <v>0</v>
      </c>
      <c r="AI49" s="34">
        <v>0</v>
      </c>
      <c r="AJ49" s="34">
        <v>0</v>
      </c>
      <c r="AK49" s="34">
        <v>0</v>
      </c>
      <c r="AL49" s="34">
        <v>0</v>
      </c>
      <c r="AM49" s="34">
        <v>40</v>
      </c>
      <c r="AN49" s="34">
        <v>20</v>
      </c>
      <c r="AO49" s="38" t="s">
        <v>170</v>
      </c>
      <c r="AP49" s="38">
        <v>90</v>
      </c>
      <c r="AR49" s="34">
        <v>0</v>
      </c>
      <c r="AS49" s="34">
        <v>0</v>
      </c>
      <c r="AT49" s="34">
        <v>0</v>
      </c>
      <c r="AU49" s="34">
        <v>0</v>
      </c>
      <c r="AV49" s="34">
        <v>0</v>
      </c>
      <c r="AW49" s="34">
        <v>0</v>
      </c>
      <c r="AX49" s="34">
        <v>50</v>
      </c>
      <c r="AY49" s="34">
        <v>50</v>
      </c>
      <c r="AZ49" s="34">
        <v>40</v>
      </c>
      <c r="BA49" s="38">
        <v>80</v>
      </c>
      <c r="BB49" s="38">
        <v>80</v>
      </c>
      <c r="BC49" s="34" t="s">
        <v>63</v>
      </c>
      <c r="BE49" s="34">
        <v>65</v>
      </c>
      <c r="BF49" s="34">
        <v>75</v>
      </c>
      <c r="BG49" s="34">
        <v>75</v>
      </c>
      <c r="BH49" s="34">
        <v>80</v>
      </c>
      <c r="BI49" s="34">
        <v>85</v>
      </c>
      <c r="BJ49" s="38">
        <f>AVERAGE(BE49:BI49)</f>
        <v>76</v>
      </c>
      <c r="BK49" s="38">
        <f t="shared" si="17"/>
        <v>78.75</v>
      </c>
      <c r="BM49" s="34">
        <v>0</v>
      </c>
      <c r="BN49" s="34">
        <v>0</v>
      </c>
      <c r="BO49" s="34">
        <v>0</v>
      </c>
      <c r="BP49" s="34">
        <v>0</v>
      </c>
      <c r="BQ49" s="34">
        <v>0</v>
      </c>
      <c r="BR49" s="34">
        <v>30</v>
      </c>
      <c r="BS49" s="38" t="s">
        <v>170</v>
      </c>
      <c r="BT49" s="38">
        <v>80</v>
      </c>
      <c r="BU49" s="38"/>
      <c r="BW49" s="34">
        <v>70</v>
      </c>
      <c r="BX49" s="34">
        <v>70</v>
      </c>
      <c r="BY49" s="34">
        <v>70</v>
      </c>
      <c r="BZ49" s="34">
        <v>75</v>
      </c>
      <c r="CA49" s="34">
        <v>85</v>
      </c>
      <c r="CB49" s="34">
        <v>95</v>
      </c>
      <c r="CC49" s="34">
        <v>100</v>
      </c>
      <c r="CD49" s="38">
        <f>AVERAGE(BW49:CC49)</f>
        <v>80.714285714285708</v>
      </c>
      <c r="CE49" s="38">
        <f>AVERAGE(BY49:CB49)</f>
        <v>81.25</v>
      </c>
      <c r="CF49" s="49">
        <f t="shared" si="10"/>
        <v>76.666666666666671</v>
      </c>
      <c r="CG49" s="38"/>
      <c r="CH49" s="34">
        <v>70</v>
      </c>
      <c r="CI49" s="34">
        <v>70</v>
      </c>
      <c r="CJ49" s="34">
        <v>70</v>
      </c>
      <c r="CK49" s="34">
        <v>75</v>
      </c>
      <c r="CL49" s="34">
        <v>85</v>
      </c>
      <c r="CM49" s="34">
        <v>90</v>
      </c>
      <c r="CN49" s="34">
        <v>100</v>
      </c>
      <c r="CO49" s="50">
        <f>AVERAGE(CH49:CN49)</f>
        <v>80</v>
      </c>
      <c r="CP49" s="38">
        <f>AVERAGE(CJ49:CM49)</f>
        <v>80</v>
      </c>
      <c r="CQ49" s="49">
        <f t="shared" si="11"/>
        <v>76.666666666666671</v>
      </c>
      <c r="CR49" s="38"/>
      <c r="CS49" s="34">
        <v>0</v>
      </c>
      <c r="CT49" s="34">
        <v>0</v>
      </c>
      <c r="CU49" s="34">
        <v>0</v>
      </c>
      <c r="CV49" s="34">
        <v>0</v>
      </c>
      <c r="CW49" s="34">
        <v>0</v>
      </c>
      <c r="CX49" s="34">
        <v>0</v>
      </c>
      <c r="CY49" s="34">
        <v>0</v>
      </c>
      <c r="CZ49" s="34">
        <v>20</v>
      </c>
      <c r="DA49" s="34">
        <v>50</v>
      </c>
      <c r="DB49" s="34">
        <v>100</v>
      </c>
      <c r="DC49" s="38">
        <v>100</v>
      </c>
      <c r="DD49" s="38"/>
      <c r="DE49" s="34">
        <v>0</v>
      </c>
      <c r="DF49" s="34">
        <v>0</v>
      </c>
      <c r="DG49" s="34">
        <v>0</v>
      </c>
      <c r="DH49" s="34">
        <v>0</v>
      </c>
      <c r="DI49" s="34">
        <v>0</v>
      </c>
      <c r="DJ49" s="34">
        <v>0</v>
      </c>
      <c r="DK49" s="34">
        <v>0</v>
      </c>
      <c r="DL49" s="34">
        <v>20</v>
      </c>
      <c r="DM49" s="34">
        <v>50</v>
      </c>
      <c r="DN49" s="34">
        <v>100</v>
      </c>
      <c r="DO49" s="34">
        <v>100</v>
      </c>
      <c r="DP49" s="34">
        <v>4.9000000000000004</v>
      </c>
      <c r="DQ49" s="38"/>
      <c r="DR49" s="34">
        <v>70</v>
      </c>
      <c r="DS49" s="34">
        <v>70</v>
      </c>
      <c r="DT49" s="34">
        <v>70</v>
      </c>
      <c r="DU49" s="34">
        <v>80</v>
      </c>
      <c r="DV49" s="34">
        <v>80</v>
      </c>
      <c r="DW49" s="38">
        <f t="shared" si="12"/>
        <v>75</v>
      </c>
      <c r="DX49" s="38"/>
      <c r="DY49" s="34">
        <v>0</v>
      </c>
      <c r="DZ49" s="34">
        <v>0</v>
      </c>
      <c r="EA49" s="34">
        <v>0</v>
      </c>
      <c r="EB49" s="34">
        <v>0</v>
      </c>
      <c r="EC49" s="34">
        <v>10</v>
      </c>
      <c r="ED49" s="34">
        <v>10</v>
      </c>
      <c r="EE49" s="34" t="s">
        <v>203</v>
      </c>
      <c r="EF49" s="38"/>
      <c r="EG49" s="34">
        <v>35</v>
      </c>
      <c r="EH49" s="34">
        <v>35</v>
      </c>
      <c r="EI49" s="34">
        <v>35</v>
      </c>
      <c r="EJ49" s="34">
        <v>50</v>
      </c>
      <c r="EK49" s="34">
        <v>50</v>
      </c>
      <c r="EL49" s="38">
        <f>AVERAGE(EG49:EK49)</f>
        <v>41</v>
      </c>
      <c r="EM49" s="38">
        <f>AVERAGE(EH49:EK49)</f>
        <v>42.5</v>
      </c>
      <c r="EN49" s="38"/>
      <c r="EO49" s="34">
        <v>0</v>
      </c>
      <c r="EP49" s="34">
        <v>30</v>
      </c>
      <c r="EQ49" s="34">
        <v>60</v>
      </c>
      <c r="ER49" s="34">
        <v>70</v>
      </c>
      <c r="ES49" s="34">
        <v>100</v>
      </c>
      <c r="ET49" s="34">
        <v>100</v>
      </c>
      <c r="EU49" s="38">
        <v>48</v>
      </c>
      <c r="EV49" s="34">
        <v>70</v>
      </c>
    </row>
    <row r="50" spans="1:152">
      <c r="A50" s="3">
        <v>48</v>
      </c>
      <c r="B50" s="7" t="s">
        <v>67</v>
      </c>
      <c r="C50" s="7" t="s">
        <v>231</v>
      </c>
      <c r="D50" s="7" t="s">
        <v>218</v>
      </c>
      <c r="E50" s="15" t="s">
        <v>71</v>
      </c>
      <c r="F50" s="58" t="s">
        <v>79</v>
      </c>
      <c r="G50" s="34" t="s">
        <v>4</v>
      </c>
      <c r="H50" t="s">
        <v>98</v>
      </c>
      <c r="J50" s="34">
        <v>75</v>
      </c>
      <c r="K50" s="34">
        <v>85</v>
      </c>
      <c r="L50" s="34">
        <v>90</v>
      </c>
      <c r="M50" s="34">
        <v>100</v>
      </c>
      <c r="N50" s="34">
        <v>105</v>
      </c>
      <c r="O50" s="34">
        <v>115</v>
      </c>
      <c r="P50" s="34">
        <v>130</v>
      </c>
      <c r="Q50" s="50">
        <f t="shared" si="13"/>
        <v>100</v>
      </c>
      <c r="R50" s="38">
        <f t="shared" si="14"/>
        <v>102.5</v>
      </c>
      <c r="S50" s="49">
        <f t="shared" si="8"/>
        <v>98.333333333333329</v>
      </c>
      <c r="U50" s="34">
        <v>80</v>
      </c>
      <c r="V50" s="34">
        <v>95</v>
      </c>
      <c r="W50" s="34">
        <v>100</v>
      </c>
      <c r="X50" s="34">
        <v>95</v>
      </c>
      <c r="Y50" s="34">
        <v>95</v>
      </c>
      <c r="Z50" s="34">
        <v>110</v>
      </c>
      <c r="AA50" s="34">
        <v>130</v>
      </c>
      <c r="AB50" s="50">
        <f t="shared" si="15"/>
        <v>100.71428571428571</v>
      </c>
      <c r="AC50" s="38">
        <f t="shared" si="16"/>
        <v>100</v>
      </c>
      <c r="AD50" s="49">
        <f t="shared" si="9"/>
        <v>96.666666666666671</v>
      </c>
      <c r="AF50" s="34">
        <v>0</v>
      </c>
      <c r="AG50" s="34">
        <v>0</v>
      </c>
      <c r="AH50" s="34">
        <v>0</v>
      </c>
      <c r="AI50" s="34">
        <v>0</v>
      </c>
      <c r="AJ50" s="34">
        <v>0</v>
      </c>
      <c r="AK50" s="34">
        <v>0</v>
      </c>
      <c r="AL50" s="34">
        <v>10</v>
      </c>
      <c r="AM50" s="34">
        <v>20</v>
      </c>
      <c r="AN50" s="34">
        <v>0</v>
      </c>
      <c r="AO50" s="38" t="s">
        <v>170</v>
      </c>
      <c r="AP50" s="38">
        <v>90</v>
      </c>
      <c r="AR50" s="34">
        <v>0</v>
      </c>
      <c r="AS50" s="34">
        <v>0</v>
      </c>
      <c r="AT50" s="34">
        <v>0</v>
      </c>
      <c r="AU50" s="34">
        <v>0</v>
      </c>
      <c r="AV50" s="34">
        <v>0</v>
      </c>
      <c r="AW50" s="34">
        <v>0</v>
      </c>
      <c r="AX50" s="34">
        <v>10</v>
      </c>
      <c r="AY50" s="34">
        <v>20</v>
      </c>
      <c r="AZ50" s="34">
        <v>20</v>
      </c>
      <c r="BA50" s="38" t="s">
        <v>170</v>
      </c>
      <c r="BB50" s="38">
        <v>90</v>
      </c>
      <c r="BC50" s="34" t="s">
        <v>63</v>
      </c>
      <c r="BE50" s="34">
        <v>80</v>
      </c>
      <c r="BF50" s="34">
        <v>85</v>
      </c>
      <c r="BG50" s="34">
        <v>90</v>
      </c>
      <c r="BH50" s="34">
        <v>95</v>
      </c>
      <c r="BI50" s="34">
        <v>90</v>
      </c>
      <c r="BJ50" s="38">
        <f>AVERAGE(BE50:BI50)</f>
        <v>88</v>
      </c>
      <c r="BK50" s="38">
        <f t="shared" si="17"/>
        <v>90</v>
      </c>
      <c r="BM50" s="34">
        <v>0</v>
      </c>
      <c r="BN50" s="34">
        <v>0</v>
      </c>
      <c r="BO50" s="34">
        <v>0</v>
      </c>
      <c r="BP50" s="34">
        <v>0</v>
      </c>
      <c r="BQ50" s="34">
        <v>0</v>
      </c>
      <c r="BR50" s="34">
        <v>20</v>
      </c>
      <c r="BS50" s="38" t="s">
        <v>170</v>
      </c>
      <c r="BT50" s="38">
        <v>80</v>
      </c>
      <c r="BU50" s="38"/>
      <c r="BV50" s="38" t="s">
        <v>63</v>
      </c>
      <c r="BW50" s="38"/>
      <c r="BX50" s="38"/>
      <c r="BY50" s="38"/>
      <c r="BZ50" s="38"/>
      <c r="CA50" s="38"/>
      <c r="CB50" s="38"/>
      <c r="CC50" s="38"/>
      <c r="CD50" s="38"/>
      <c r="CE50" s="38"/>
      <c r="CF50" s="49"/>
      <c r="CG50" s="38"/>
      <c r="CH50" s="38"/>
      <c r="CI50" s="38"/>
      <c r="CJ50" s="38"/>
      <c r="CK50" s="38"/>
      <c r="CL50" s="38"/>
      <c r="CM50" s="38"/>
      <c r="CN50" s="38"/>
      <c r="CO50" s="50"/>
      <c r="CP50" s="38"/>
      <c r="CQ50" s="49"/>
      <c r="CR50" s="38" t="s">
        <v>63</v>
      </c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 t="s">
        <v>63</v>
      </c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 t="s">
        <v>63</v>
      </c>
      <c r="DQ50" s="38" t="s">
        <v>63</v>
      </c>
      <c r="DR50" s="38"/>
      <c r="DS50" s="38"/>
      <c r="DT50" s="38"/>
      <c r="DU50" s="38"/>
      <c r="DV50" s="38"/>
      <c r="DW50" s="38" t="e">
        <f t="shared" si="12"/>
        <v>#DIV/0!</v>
      </c>
      <c r="DX50" s="38" t="s">
        <v>63</v>
      </c>
      <c r="DY50" s="38"/>
      <c r="DZ50" s="38"/>
      <c r="EA50" s="38"/>
      <c r="EB50" s="38"/>
      <c r="EC50" s="38"/>
      <c r="ED50" s="38"/>
      <c r="EE50" s="38"/>
      <c r="EF50" s="38" t="s">
        <v>63</v>
      </c>
      <c r="EG50" s="38"/>
      <c r="EH50" s="38"/>
      <c r="EI50" s="38"/>
      <c r="EJ50" s="38"/>
      <c r="EK50" s="38"/>
      <c r="EL50" s="38"/>
      <c r="EM50" s="38"/>
      <c r="EN50" s="38" t="s">
        <v>63</v>
      </c>
      <c r="EO50" s="38"/>
      <c r="EP50" s="38"/>
      <c r="EQ50" s="38"/>
      <c r="ER50" s="38"/>
      <c r="ES50" s="38"/>
      <c r="ET50" s="38"/>
      <c r="EU50" s="38"/>
      <c r="EV50" s="38"/>
    </row>
    <row r="51" spans="1:152">
      <c r="A51" s="3">
        <v>49</v>
      </c>
      <c r="B51" s="7" t="s">
        <v>61</v>
      </c>
      <c r="C51" s="7" t="s">
        <v>232</v>
      </c>
      <c r="D51" s="7" t="s">
        <v>218</v>
      </c>
      <c r="E51" s="15" t="s">
        <v>71</v>
      </c>
      <c r="F51" s="58" t="s">
        <v>79</v>
      </c>
      <c r="G51" s="34" t="s">
        <v>4</v>
      </c>
      <c r="H51" t="s">
        <v>99</v>
      </c>
      <c r="J51" s="34">
        <v>60</v>
      </c>
      <c r="K51" s="34">
        <v>55</v>
      </c>
      <c r="L51" s="34">
        <v>65</v>
      </c>
      <c r="M51" s="34">
        <v>70</v>
      </c>
      <c r="N51" s="34">
        <v>70</v>
      </c>
      <c r="O51" s="34">
        <v>65</v>
      </c>
      <c r="P51" s="34">
        <v>75</v>
      </c>
      <c r="Q51" s="50">
        <f t="shared" si="13"/>
        <v>65.714285714285708</v>
      </c>
      <c r="R51" s="38">
        <f t="shared" si="14"/>
        <v>67.5</v>
      </c>
      <c r="S51" s="49">
        <f t="shared" si="8"/>
        <v>68.333333333333329</v>
      </c>
      <c r="U51" s="34">
        <v>80</v>
      </c>
      <c r="V51" s="34">
        <v>85</v>
      </c>
      <c r="W51" s="34">
        <v>95</v>
      </c>
      <c r="X51" s="34">
        <v>100</v>
      </c>
      <c r="Y51" s="34">
        <v>95</v>
      </c>
      <c r="Z51" s="34">
        <v>100</v>
      </c>
      <c r="AA51" s="34">
        <v>130</v>
      </c>
      <c r="AB51" s="50">
        <f t="shared" si="15"/>
        <v>97.857142857142861</v>
      </c>
      <c r="AC51" s="38">
        <f t="shared" si="16"/>
        <v>97.5</v>
      </c>
      <c r="AD51" s="49">
        <f t="shared" si="9"/>
        <v>96.666666666666671</v>
      </c>
      <c r="AF51" s="34">
        <v>0</v>
      </c>
      <c r="AG51" s="34">
        <v>0</v>
      </c>
      <c r="AH51" s="34">
        <v>0</v>
      </c>
      <c r="AI51" s="34">
        <v>0</v>
      </c>
      <c r="AJ51" s="34">
        <v>0</v>
      </c>
      <c r="AK51" s="34">
        <v>90</v>
      </c>
      <c r="AL51" s="34">
        <v>90</v>
      </c>
      <c r="AM51" s="34">
        <v>100</v>
      </c>
      <c r="AN51" s="34">
        <v>100</v>
      </c>
      <c r="AO51" s="38">
        <v>65</v>
      </c>
      <c r="AP51" s="38">
        <v>90</v>
      </c>
      <c r="AR51" s="34">
        <v>0</v>
      </c>
      <c r="AS51" s="34">
        <v>0</v>
      </c>
      <c r="AT51" s="34">
        <v>0</v>
      </c>
      <c r="AU51" s="34">
        <v>0</v>
      </c>
      <c r="AV51" s="34">
        <v>0</v>
      </c>
      <c r="AW51" s="34">
        <v>0</v>
      </c>
      <c r="AX51" s="34">
        <v>0</v>
      </c>
      <c r="AY51" s="34">
        <v>50</v>
      </c>
      <c r="AZ51" s="34">
        <v>70</v>
      </c>
      <c r="BA51" s="38">
        <v>90</v>
      </c>
      <c r="BB51" s="38">
        <v>100</v>
      </c>
      <c r="BC51" s="34">
        <v>1.5</v>
      </c>
      <c r="BE51" s="34">
        <v>60</v>
      </c>
      <c r="BF51" s="34">
        <v>65</v>
      </c>
      <c r="BG51" s="34">
        <v>65</v>
      </c>
      <c r="BH51" s="34">
        <v>65</v>
      </c>
      <c r="BI51" s="34">
        <v>70</v>
      </c>
      <c r="BJ51" s="38">
        <f>AVERAGE(BE51:BI51)</f>
        <v>65</v>
      </c>
      <c r="BK51" s="38">
        <f t="shared" si="17"/>
        <v>66.25</v>
      </c>
      <c r="BM51" s="34">
        <v>0</v>
      </c>
      <c r="BN51" s="34">
        <v>0</v>
      </c>
      <c r="BO51" s="34">
        <v>0</v>
      </c>
      <c r="BP51" s="34">
        <v>60</v>
      </c>
      <c r="BQ51" s="34">
        <v>100</v>
      </c>
      <c r="BR51" s="34">
        <v>100</v>
      </c>
      <c r="BS51" s="38">
        <v>58</v>
      </c>
      <c r="BT51" s="38">
        <v>70</v>
      </c>
      <c r="BU51" s="38"/>
      <c r="BV51" s="38" t="s">
        <v>63</v>
      </c>
      <c r="BW51" s="38"/>
      <c r="BX51" s="38"/>
      <c r="BY51" s="38"/>
      <c r="BZ51" s="38"/>
      <c r="CA51" s="38"/>
      <c r="CB51" s="38"/>
      <c r="CC51" s="38"/>
      <c r="CD51" s="38"/>
      <c r="CE51" s="38"/>
      <c r="CF51" s="49"/>
      <c r="CG51" s="38"/>
      <c r="CH51" s="38"/>
      <c r="CI51" s="38"/>
      <c r="CJ51" s="38"/>
      <c r="CK51" s="38"/>
      <c r="CL51" s="38"/>
      <c r="CM51" s="38"/>
      <c r="CN51" s="38"/>
      <c r="CO51" s="50"/>
      <c r="CP51" s="38"/>
      <c r="CQ51" s="49"/>
      <c r="CR51" s="38" t="s">
        <v>63</v>
      </c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 t="s">
        <v>63</v>
      </c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 t="s">
        <v>63</v>
      </c>
      <c r="DQ51" s="38" t="s">
        <v>63</v>
      </c>
      <c r="DR51" s="38"/>
      <c r="DS51" s="38"/>
      <c r="DT51" s="38"/>
      <c r="DU51" s="38"/>
      <c r="DV51" s="38"/>
      <c r="DW51" s="38" t="e">
        <f t="shared" si="12"/>
        <v>#DIV/0!</v>
      </c>
      <c r="DX51" s="38" t="s">
        <v>63</v>
      </c>
      <c r="DY51" s="38"/>
      <c r="DZ51" s="38"/>
      <c r="EA51" s="38"/>
      <c r="EB51" s="38"/>
      <c r="EC51" s="38"/>
      <c r="ED51" s="38"/>
      <c r="EE51" s="38"/>
      <c r="EF51" s="38" t="s">
        <v>63</v>
      </c>
      <c r="EG51" s="38"/>
      <c r="EH51" s="38"/>
      <c r="EI51" s="38"/>
      <c r="EJ51" s="38"/>
      <c r="EK51" s="38"/>
      <c r="EL51" s="38"/>
      <c r="EM51" s="38"/>
      <c r="EN51" s="38" t="s">
        <v>63</v>
      </c>
      <c r="EO51" s="38"/>
      <c r="EP51" s="38"/>
      <c r="EQ51" s="38"/>
      <c r="ER51" s="38"/>
      <c r="ES51" s="38"/>
      <c r="ET51" s="38"/>
      <c r="EU51" s="38"/>
      <c r="EV51" s="38"/>
    </row>
    <row r="52" spans="1:152">
      <c r="A52" s="3">
        <v>50</v>
      </c>
      <c r="B52" s="7" t="s">
        <v>67</v>
      </c>
      <c r="C52" s="7" t="s">
        <v>230</v>
      </c>
      <c r="D52" s="7" t="s">
        <v>218</v>
      </c>
      <c r="E52" s="15" t="s">
        <v>71</v>
      </c>
      <c r="F52" s="58" t="s">
        <v>79</v>
      </c>
      <c r="G52" s="34" t="s">
        <v>79</v>
      </c>
      <c r="J52" s="34">
        <v>75</v>
      </c>
      <c r="K52" s="34">
        <v>85</v>
      </c>
      <c r="L52" s="34">
        <v>90</v>
      </c>
      <c r="M52" s="34">
        <v>100</v>
      </c>
      <c r="N52" s="34">
        <v>95</v>
      </c>
      <c r="O52" s="34">
        <v>105</v>
      </c>
      <c r="P52" s="34">
        <v>130</v>
      </c>
      <c r="Q52" s="50">
        <f t="shared" si="13"/>
        <v>97.142857142857139</v>
      </c>
      <c r="R52" s="38">
        <f t="shared" si="14"/>
        <v>97.5</v>
      </c>
      <c r="S52" s="49">
        <f t="shared" si="8"/>
        <v>95</v>
      </c>
      <c r="U52" s="34">
        <v>130</v>
      </c>
      <c r="V52" s="34">
        <v>130</v>
      </c>
      <c r="W52" s="34">
        <v>130</v>
      </c>
      <c r="X52" s="34">
        <v>130</v>
      </c>
      <c r="Y52" s="34">
        <v>130</v>
      </c>
      <c r="Z52" s="34">
        <v>130</v>
      </c>
      <c r="AA52" s="34">
        <v>130</v>
      </c>
      <c r="AB52" s="50">
        <f t="shared" si="15"/>
        <v>130</v>
      </c>
      <c r="AC52" s="38">
        <f t="shared" si="16"/>
        <v>130</v>
      </c>
      <c r="AD52" s="49">
        <f t="shared" si="9"/>
        <v>130</v>
      </c>
      <c r="AF52" s="34">
        <v>0</v>
      </c>
      <c r="AG52" s="34">
        <v>0</v>
      </c>
      <c r="AH52" s="34">
        <v>0</v>
      </c>
      <c r="AI52" s="34">
        <v>0</v>
      </c>
      <c r="AJ52" s="34">
        <v>0</v>
      </c>
      <c r="AK52" s="34">
        <v>0</v>
      </c>
      <c r="AL52" s="34">
        <v>0</v>
      </c>
      <c r="AM52" s="34">
        <v>0</v>
      </c>
      <c r="AN52" s="34">
        <v>20</v>
      </c>
      <c r="AO52" s="38" t="s">
        <v>170</v>
      </c>
      <c r="AP52" s="38">
        <v>100</v>
      </c>
      <c r="AR52" s="34">
        <v>0</v>
      </c>
      <c r="AS52" s="34">
        <v>0</v>
      </c>
      <c r="AT52" s="34">
        <v>0</v>
      </c>
      <c r="AU52" s="34">
        <v>0</v>
      </c>
      <c r="AV52" s="34">
        <v>0</v>
      </c>
      <c r="AW52" s="34">
        <v>0</v>
      </c>
      <c r="AX52" s="34">
        <v>0</v>
      </c>
      <c r="AY52" s="34">
        <v>0</v>
      </c>
      <c r="AZ52" s="34">
        <v>0</v>
      </c>
      <c r="BA52" s="38" t="s">
        <v>170</v>
      </c>
      <c r="BB52" s="38" t="s">
        <v>170</v>
      </c>
      <c r="BC52" s="34" t="s">
        <v>63</v>
      </c>
      <c r="BE52" s="34">
        <v>130</v>
      </c>
      <c r="BF52" s="34">
        <v>100</v>
      </c>
      <c r="BG52" s="34">
        <v>100</v>
      </c>
      <c r="BH52" s="34">
        <v>130</v>
      </c>
      <c r="BI52" s="34">
        <v>130</v>
      </c>
      <c r="BJ52" s="38">
        <f>AVERAGE(BE52:BI52)</f>
        <v>118</v>
      </c>
      <c r="BK52" s="38">
        <f t="shared" si="17"/>
        <v>115</v>
      </c>
      <c r="BM52" s="34">
        <v>0</v>
      </c>
      <c r="BN52" s="34">
        <v>0</v>
      </c>
      <c r="BO52" s="34">
        <v>0</v>
      </c>
      <c r="BP52" s="34">
        <v>0</v>
      </c>
      <c r="BQ52" s="34">
        <v>0</v>
      </c>
      <c r="BR52" s="34">
        <v>0</v>
      </c>
      <c r="BS52" s="38" t="s">
        <v>170</v>
      </c>
      <c r="BT52" s="38" t="s">
        <v>170</v>
      </c>
      <c r="BU52" s="38"/>
      <c r="BW52" s="34">
        <v>75</v>
      </c>
      <c r="BX52" s="34">
        <v>85</v>
      </c>
      <c r="BY52" s="34">
        <v>85</v>
      </c>
      <c r="BZ52" s="34">
        <v>100</v>
      </c>
      <c r="CA52" s="34">
        <v>95</v>
      </c>
      <c r="CB52" s="34">
        <v>110</v>
      </c>
      <c r="CC52" s="34" t="s">
        <v>63</v>
      </c>
      <c r="CD52" s="38">
        <f>AVERAGE(BW52:CC52)</f>
        <v>91.666666666666671</v>
      </c>
      <c r="CE52" s="38">
        <f>AVERAGE(BY52:CB52)</f>
        <v>97.5</v>
      </c>
      <c r="CF52" s="49">
        <f t="shared" si="10"/>
        <v>93.333333333333329</v>
      </c>
      <c r="CG52" s="38"/>
      <c r="CH52" s="34">
        <v>130</v>
      </c>
      <c r="CI52" s="34">
        <v>130</v>
      </c>
      <c r="CJ52" s="34">
        <v>130</v>
      </c>
      <c r="CK52" s="34">
        <v>130</v>
      </c>
      <c r="CL52" s="34">
        <v>130</v>
      </c>
      <c r="CM52" s="34">
        <v>130</v>
      </c>
      <c r="CN52" s="34">
        <v>130</v>
      </c>
      <c r="CO52" s="50">
        <f>AVERAGE(CH52:CN52)</f>
        <v>130</v>
      </c>
      <c r="CP52" s="38">
        <f>AVERAGE(CJ52:CM52)</f>
        <v>130</v>
      </c>
      <c r="CQ52" s="49">
        <f t="shared" si="11"/>
        <v>130</v>
      </c>
      <c r="CR52" s="38"/>
      <c r="CS52" s="34">
        <v>0</v>
      </c>
      <c r="CT52" s="34">
        <v>0</v>
      </c>
      <c r="CU52" s="34">
        <v>0</v>
      </c>
      <c r="CV52" s="34">
        <v>0</v>
      </c>
      <c r="CW52" s="34">
        <v>0</v>
      </c>
      <c r="CX52" s="34">
        <v>0</v>
      </c>
      <c r="CY52" s="34">
        <v>0</v>
      </c>
      <c r="CZ52" s="34">
        <v>10</v>
      </c>
      <c r="DA52" s="34">
        <v>40</v>
      </c>
      <c r="DB52" s="34" t="s">
        <v>170</v>
      </c>
      <c r="DC52" s="38">
        <v>100</v>
      </c>
      <c r="DD52" s="38"/>
      <c r="DE52" s="34">
        <v>0</v>
      </c>
      <c r="DF52" s="34">
        <v>0</v>
      </c>
      <c r="DG52" s="34">
        <v>0</v>
      </c>
      <c r="DH52" s="34">
        <v>0</v>
      </c>
      <c r="DI52" s="34">
        <v>0</v>
      </c>
      <c r="DJ52" s="34">
        <v>0</v>
      </c>
      <c r="DK52" s="34">
        <v>0</v>
      </c>
      <c r="DL52" s="34">
        <v>0</v>
      </c>
      <c r="DM52" s="34">
        <v>0</v>
      </c>
      <c r="DN52" s="34" t="s">
        <v>170</v>
      </c>
      <c r="DO52" s="34" t="s">
        <v>170</v>
      </c>
      <c r="DP52" s="34" t="s">
        <v>63</v>
      </c>
      <c r="DQ52" s="38" t="s">
        <v>63</v>
      </c>
      <c r="DR52" s="38"/>
      <c r="DS52" s="38"/>
      <c r="DT52" s="38"/>
      <c r="DU52" s="38"/>
      <c r="DV52" s="38"/>
      <c r="DW52" s="38" t="e">
        <f t="shared" si="12"/>
        <v>#DIV/0!</v>
      </c>
      <c r="DX52" s="38" t="s">
        <v>63</v>
      </c>
      <c r="DY52" s="38"/>
      <c r="DZ52" s="38"/>
      <c r="EA52" s="38"/>
      <c r="EB52" s="38"/>
      <c r="EC52" s="38"/>
      <c r="ED52" s="38"/>
      <c r="EE52" s="38"/>
      <c r="EF52" s="38"/>
      <c r="EG52" s="34">
        <v>50</v>
      </c>
      <c r="EH52" s="34">
        <v>50</v>
      </c>
      <c r="EI52" s="34">
        <v>55</v>
      </c>
      <c r="EJ52" s="34">
        <v>55</v>
      </c>
      <c r="EK52" s="34">
        <v>60</v>
      </c>
      <c r="EL52" s="38">
        <f>AVERAGE(EG52:EK52)</f>
        <v>54</v>
      </c>
      <c r="EM52" s="38">
        <f>AVERAGE(EH52:EK52)</f>
        <v>55</v>
      </c>
      <c r="EN52" s="38"/>
      <c r="EO52" s="34">
        <v>0</v>
      </c>
      <c r="EP52" s="34">
        <v>0</v>
      </c>
      <c r="EQ52" s="34">
        <v>0</v>
      </c>
      <c r="ER52" s="34">
        <v>0</v>
      </c>
      <c r="ES52" s="34">
        <v>40</v>
      </c>
      <c r="ET52" s="34">
        <v>10</v>
      </c>
      <c r="EU52" s="38" t="s">
        <v>170</v>
      </c>
      <c r="EV52" s="34">
        <v>70</v>
      </c>
    </row>
    <row r="53" spans="1:152">
      <c r="A53" s="3">
        <v>51</v>
      </c>
      <c r="B53" s="7" t="s">
        <v>67</v>
      </c>
      <c r="C53" s="7" t="s">
        <v>230</v>
      </c>
      <c r="D53" s="7" t="s">
        <v>218</v>
      </c>
      <c r="E53" s="15" t="s">
        <v>71</v>
      </c>
      <c r="F53" s="58" t="s">
        <v>79</v>
      </c>
      <c r="G53" s="34" t="s">
        <v>70</v>
      </c>
      <c r="H53" t="s">
        <v>73</v>
      </c>
      <c r="J53" s="38">
        <v>130</v>
      </c>
      <c r="K53" s="38">
        <v>105</v>
      </c>
      <c r="L53" s="38">
        <v>100</v>
      </c>
      <c r="M53" s="38">
        <v>95</v>
      </c>
      <c r="N53" s="38">
        <v>105</v>
      </c>
      <c r="O53" s="38">
        <v>120</v>
      </c>
      <c r="P53" s="38">
        <v>130</v>
      </c>
      <c r="Q53" s="50">
        <f t="shared" si="13"/>
        <v>112.14285714285714</v>
      </c>
      <c r="R53" s="38">
        <f t="shared" si="14"/>
        <v>105</v>
      </c>
      <c r="S53" s="49">
        <f t="shared" si="8"/>
        <v>100</v>
      </c>
      <c r="T53" s="38"/>
      <c r="U53" s="38">
        <v>130</v>
      </c>
      <c r="V53" s="38">
        <v>100</v>
      </c>
      <c r="W53" s="38">
        <v>105</v>
      </c>
      <c r="X53" s="38">
        <v>110</v>
      </c>
      <c r="Y53" s="38">
        <v>105</v>
      </c>
      <c r="Z53" s="38">
        <v>120</v>
      </c>
      <c r="AA53" s="38">
        <v>130</v>
      </c>
      <c r="AB53" s="50">
        <f t="shared" si="15"/>
        <v>114.28571428571429</v>
      </c>
      <c r="AC53" s="38">
        <f t="shared" si="16"/>
        <v>110</v>
      </c>
      <c r="AD53" s="49">
        <f t="shared" si="9"/>
        <v>106.66666666666667</v>
      </c>
      <c r="AE53" s="38"/>
      <c r="AF53" s="38">
        <v>0</v>
      </c>
      <c r="AG53" s="38">
        <v>0</v>
      </c>
      <c r="AH53" s="38">
        <v>0</v>
      </c>
      <c r="AI53" s="38">
        <v>0</v>
      </c>
      <c r="AJ53" s="38">
        <v>0</v>
      </c>
      <c r="AK53" s="38">
        <v>0</v>
      </c>
      <c r="AL53" s="38">
        <v>0</v>
      </c>
      <c r="AM53" s="38">
        <v>0</v>
      </c>
      <c r="AN53" s="38">
        <v>30</v>
      </c>
      <c r="AO53" s="38" t="s">
        <v>170</v>
      </c>
      <c r="AP53" s="38">
        <v>100</v>
      </c>
      <c r="AQ53" s="38"/>
      <c r="AR53" s="38">
        <v>0</v>
      </c>
      <c r="AS53" s="38">
        <v>0</v>
      </c>
      <c r="AT53" s="38">
        <v>0</v>
      </c>
      <c r="AU53" s="38">
        <v>0</v>
      </c>
      <c r="AV53" s="38">
        <v>0</v>
      </c>
      <c r="AW53" s="38">
        <v>0</v>
      </c>
      <c r="AX53" s="38">
        <v>0</v>
      </c>
      <c r="AY53" s="38">
        <v>0</v>
      </c>
      <c r="AZ53" s="38">
        <v>30</v>
      </c>
      <c r="BA53" s="38" t="s">
        <v>170</v>
      </c>
      <c r="BB53" s="38">
        <v>100</v>
      </c>
      <c r="BC53" s="38" t="s">
        <v>63</v>
      </c>
      <c r="BE53" s="38">
        <v>130</v>
      </c>
      <c r="BF53" s="38">
        <v>130</v>
      </c>
      <c r="BG53" s="38">
        <v>90</v>
      </c>
      <c r="BH53" s="38">
        <v>80</v>
      </c>
      <c r="BI53" s="38">
        <v>100</v>
      </c>
      <c r="BJ53" s="38">
        <v>100</v>
      </c>
      <c r="BK53" s="38">
        <f t="shared" si="17"/>
        <v>100</v>
      </c>
      <c r="BM53" s="38">
        <v>0</v>
      </c>
      <c r="BN53" s="38">
        <v>0</v>
      </c>
      <c r="BO53" s="38">
        <v>0</v>
      </c>
      <c r="BP53" s="38">
        <v>0</v>
      </c>
      <c r="BQ53" s="38">
        <v>0</v>
      </c>
      <c r="BR53" s="38">
        <v>0</v>
      </c>
      <c r="BS53" s="38" t="s">
        <v>170</v>
      </c>
      <c r="BT53" s="38" t="s">
        <v>170</v>
      </c>
      <c r="BU53" s="38"/>
      <c r="BW53" s="34">
        <v>80</v>
      </c>
      <c r="BX53" s="34">
        <v>80</v>
      </c>
      <c r="BY53" s="34">
        <v>75</v>
      </c>
      <c r="BZ53" s="34">
        <v>60</v>
      </c>
      <c r="CA53" s="34">
        <v>70</v>
      </c>
      <c r="CB53" s="34">
        <v>80</v>
      </c>
      <c r="CC53" s="34">
        <v>100</v>
      </c>
      <c r="CD53" s="38">
        <f>AVERAGE(BW53:CC53)</f>
        <v>77.857142857142861</v>
      </c>
      <c r="CE53" s="38">
        <f>AVERAGE(BY53:CB53)</f>
        <v>71.25</v>
      </c>
      <c r="CF53" s="49">
        <f t="shared" si="10"/>
        <v>68.333333333333329</v>
      </c>
      <c r="CG53" s="38"/>
      <c r="CH53" s="34">
        <v>75</v>
      </c>
      <c r="CI53" s="34">
        <v>80</v>
      </c>
      <c r="CJ53" s="34">
        <v>80</v>
      </c>
      <c r="CK53" s="34">
        <v>60</v>
      </c>
      <c r="CL53" s="34">
        <v>75</v>
      </c>
      <c r="CM53" s="34">
        <v>75</v>
      </c>
      <c r="CN53" s="34">
        <v>95</v>
      </c>
      <c r="CO53" s="50">
        <f>AVERAGE(CH53:CN53)</f>
        <v>77.142857142857139</v>
      </c>
      <c r="CP53" s="38">
        <f>AVERAGE(CJ53:CM53)</f>
        <v>72.5</v>
      </c>
      <c r="CQ53" s="49">
        <f t="shared" si="11"/>
        <v>71.666666666666671</v>
      </c>
      <c r="CR53" s="38"/>
      <c r="CS53" s="34" t="s">
        <v>63</v>
      </c>
      <c r="CT53" s="34" t="s">
        <v>63</v>
      </c>
      <c r="CU53" s="34" t="s">
        <v>63</v>
      </c>
      <c r="CV53" s="34" t="s">
        <v>63</v>
      </c>
      <c r="CW53" s="34" t="s">
        <v>63</v>
      </c>
      <c r="CX53" s="34" t="s">
        <v>63</v>
      </c>
      <c r="CY53" s="34" t="s">
        <v>63</v>
      </c>
      <c r="CZ53" s="34" t="s">
        <v>63</v>
      </c>
      <c r="DA53" s="34" t="s">
        <v>63</v>
      </c>
      <c r="DB53" s="34" t="s">
        <v>63</v>
      </c>
      <c r="DC53" s="34" t="s">
        <v>63</v>
      </c>
      <c r="DD53" s="38"/>
      <c r="DE53" s="34" t="s">
        <v>63</v>
      </c>
      <c r="DF53" s="34" t="s">
        <v>63</v>
      </c>
      <c r="DG53" s="34" t="s">
        <v>63</v>
      </c>
      <c r="DH53" s="34" t="s">
        <v>63</v>
      </c>
      <c r="DI53" s="34" t="s">
        <v>63</v>
      </c>
      <c r="DJ53" s="34" t="s">
        <v>63</v>
      </c>
      <c r="DK53" s="34" t="s">
        <v>63</v>
      </c>
      <c r="DL53" s="34" t="s">
        <v>63</v>
      </c>
      <c r="DM53" s="34" t="s">
        <v>63</v>
      </c>
      <c r="DN53" s="34" t="s">
        <v>63</v>
      </c>
      <c r="DO53" s="34" t="s">
        <v>63</v>
      </c>
      <c r="DP53" s="34" t="s">
        <v>63</v>
      </c>
      <c r="DQ53" s="38" t="s">
        <v>63</v>
      </c>
      <c r="DW53" s="38" t="e">
        <f t="shared" si="12"/>
        <v>#DIV/0!</v>
      </c>
      <c r="DX53" s="34" t="s">
        <v>63</v>
      </c>
      <c r="EF53" s="38"/>
      <c r="EG53" s="38">
        <v>75</v>
      </c>
      <c r="EH53" s="38">
        <v>65</v>
      </c>
      <c r="EI53" s="38">
        <v>50</v>
      </c>
      <c r="EJ53" s="38">
        <v>55</v>
      </c>
      <c r="EK53" s="38">
        <v>70</v>
      </c>
      <c r="EL53" s="38">
        <f>AVERAGE(EG53:EK53)</f>
        <v>63</v>
      </c>
      <c r="EM53" s="38">
        <f>AVERAGE(EH53:EK53)</f>
        <v>60</v>
      </c>
      <c r="EN53" s="38"/>
      <c r="EO53" s="38">
        <v>0</v>
      </c>
      <c r="EP53" s="38">
        <v>0</v>
      </c>
      <c r="EQ53" s="38">
        <v>20</v>
      </c>
      <c r="ER53" s="38">
        <v>60</v>
      </c>
      <c r="ES53" s="38">
        <v>70</v>
      </c>
      <c r="ET53" s="38">
        <v>70</v>
      </c>
      <c r="EU53" s="38">
        <v>58</v>
      </c>
      <c r="EV53" s="38">
        <v>70</v>
      </c>
    </row>
    <row r="54" spans="1:152">
      <c r="A54" s="3">
        <v>52</v>
      </c>
      <c r="B54" s="7" t="s">
        <v>67</v>
      </c>
      <c r="C54" s="7" t="s">
        <v>230</v>
      </c>
      <c r="D54" s="7" t="s">
        <v>218</v>
      </c>
      <c r="E54" s="15" t="s">
        <v>70</v>
      </c>
      <c r="G54" s="34" t="s">
        <v>70</v>
      </c>
      <c r="H54" t="s">
        <v>100</v>
      </c>
      <c r="J54" s="38">
        <v>45</v>
      </c>
      <c r="K54" s="38">
        <v>55</v>
      </c>
      <c r="L54" s="38">
        <v>60</v>
      </c>
      <c r="M54" s="38">
        <v>55</v>
      </c>
      <c r="N54" s="38">
        <v>65</v>
      </c>
      <c r="O54" s="38">
        <v>70</v>
      </c>
      <c r="P54" s="38">
        <v>70</v>
      </c>
      <c r="Q54" s="50">
        <f t="shared" si="13"/>
        <v>60</v>
      </c>
      <c r="R54" s="38">
        <f t="shared" si="14"/>
        <v>62.5</v>
      </c>
      <c r="S54" s="49">
        <f t="shared" si="8"/>
        <v>60</v>
      </c>
      <c r="U54" s="38">
        <v>50</v>
      </c>
      <c r="V54" s="38">
        <v>55</v>
      </c>
      <c r="W54" s="38">
        <v>55</v>
      </c>
      <c r="X54" s="38">
        <v>65</v>
      </c>
      <c r="Y54" s="38">
        <v>65</v>
      </c>
      <c r="Z54" s="38">
        <v>70</v>
      </c>
      <c r="AA54" s="38">
        <v>70</v>
      </c>
      <c r="AB54" s="50">
        <f t="shared" si="15"/>
        <v>61.428571428571431</v>
      </c>
      <c r="AC54" s="38">
        <f t="shared" si="16"/>
        <v>63.75</v>
      </c>
      <c r="AD54" s="49">
        <f t="shared" si="9"/>
        <v>61.666666666666664</v>
      </c>
      <c r="AF54" s="38">
        <v>0</v>
      </c>
      <c r="AG54" s="38">
        <v>0</v>
      </c>
      <c r="AH54" s="38">
        <v>0</v>
      </c>
      <c r="AI54" s="38">
        <v>0</v>
      </c>
      <c r="AJ54" s="38">
        <v>50</v>
      </c>
      <c r="AK54" s="38">
        <v>100</v>
      </c>
      <c r="AL54" s="38">
        <v>100</v>
      </c>
      <c r="AM54" s="38" t="s">
        <v>63</v>
      </c>
      <c r="AN54" s="38" t="s">
        <v>63</v>
      </c>
      <c r="AO54" s="38">
        <v>60</v>
      </c>
      <c r="AP54" s="38">
        <v>70</v>
      </c>
      <c r="AR54" s="38">
        <v>0</v>
      </c>
      <c r="AS54" s="38">
        <v>0</v>
      </c>
      <c r="AT54" s="38">
        <v>0</v>
      </c>
      <c r="AU54" s="38">
        <v>0</v>
      </c>
      <c r="AV54" s="38">
        <v>30</v>
      </c>
      <c r="AW54" s="38">
        <v>90</v>
      </c>
      <c r="AX54" s="38">
        <v>90</v>
      </c>
      <c r="AY54" s="38">
        <v>100</v>
      </c>
      <c r="AZ54" s="38">
        <v>100</v>
      </c>
      <c r="BA54" s="38">
        <v>65</v>
      </c>
      <c r="BB54" s="38">
        <v>90</v>
      </c>
      <c r="BC54" s="34">
        <v>6.2</v>
      </c>
      <c r="BE54" s="38">
        <v>50</v>
      </c>
      <c r="BF54" s="38">
        <v>55</v>
      </c>
      <c r="BG54" s="38">
        <v>65</v>
      </c>
      <c r="BH54" s="38">
        <v>65</v>
      </c>
      <c r="BI54" s="38">
        <v>65</v>
      </c>
      <c r="BJ54" s="38">
        <f t="shared" ref="BJ54:BJ60" si="18">AVERAGE(BE54:BI54)</f>
        <v>60</v>
      </c>
      <c r="BK54" s="38">
        <f t="shared" si="17"/>
        <v>62.5</v>
      </c>
      <c r="BM54" s="38">
        <v>0</v>
      </c>
      <c r="BN54" s="38">
        <v>0</v>
      </c>
      <c r="BO54" s="38">
        <v>0</v>
      </c>
      <c r="BP54" s="38">
        <v>70</v>
      </c>
      <c r="BQ54" s="38">
        <v>90</v>
      </c>
      <c r="BR54" s="38">
        <v>100</v>
      </c>
      <c r="BS54" s="38">
        <v>55</v>
      </c>
      <c r="BT54" s="38">
        <v>80</v>
      </c>
      <c r="BU54" s="38"/>
      <c r="BW54" s="34">
        <v>55</v>
      </c>
      <c r="BX54" s="34">
        <v>55</v>
      </c>
      <c r="BY54" s="34">
        <v>55</v>
      </c>
      <c r="BZ54" s="34">
        <v>55</v>
      </c>
      <c r="CA54" s="34">
        <v>65</v>
      </c>
      <c r="CB54" s="34">
        <v>60</v>
      </c>
      <c r="CC54" s="34">
        <v>65</v>
      </c>
      <c r="CD54" s="38">
        <f>AVERAGE(BW54:CC54)</f>
        <v>58.571428571428569</v>
      </c>
      <c r="CE54" s="38">
        <f>AVERAGE(BY54:CB54)</f>
        <v>58.75</v>
      </c>
      <c r="CF54" s="49">
        <f t="shared" si="10"/>
        <v>58.333333333333336</v>
      </c>
      <c r="CG54" s="38"/>
      <c r="CH54" s="34">
        <v>55</v>
      </c>
      <c r="CI54" s="34">
        <v>55</v>
      </c>
      <c r="CJ54" s="34">
        <v>60</v>
      </c>
      <c r="CK54" s="34">
        <v>60</v>
      </c>
      <c r="CL54" s="34">
        <v>60</v>
      </c>
      <c r="CM54" s="34">
        <v>55</v>
      </c>
      <c r="CN54" s="34">
        <v>65</v>
      </c>
      <c r="CO54" s="50">
        <f>AVERAGE(CH54:CN54)</f>
        <v>58.571428571428569</v>
      </c>
      <c r="CP54" s="38">
        <f>AVERAGE(CJ54:CM54)</f>
        <v>58.75</v>
      </c>
      <c r="CQ54" s="49">
        <f t="shared" si="11"/>
        <v>60</v>
      </c>
      <c r="CR54" s="38"/>
      <c r="CS54" s="34">
        <v>0</v>
      </c>
      <c r="CT54" s="34">
        <v>0</v>
      </c>
      <c r="CU54" s="34">
        <v>0</v>
      </c>
      <c r="CV54" s="34">
        <v>0</v>
      </c>
      <c r="CW54" s="34">
        <v>60</v>
      </c>
      <c r="CX54" s="34">
        <v>90</v>
      </c>
      <c r="CY54" s="34">
        <v>90</v>
      </c>
      <c r="CZ54" s="34">
        <v>100</v>
      </c>
      <c r="DA54" s="34">
        <v>90</v>
      </c>
      <c r="DB54" s="34">
        <v>55</v>
      </c>
      <c r="DC54" s="38">
        <v>90</v>
      </c>
      <c r="DD54" s="38"/>
      <c r="DE54" s="34">
        <v>0</v>
      </c>
      <c r="DF54" s="34">
        <v>0</v>
      </c>
      <c r="DG54" s="34">
        <v>0</v>
      </c>
      <c r="DH54" s="34">
        <v>0</v>
      </c>
      <c r="DI54" s="34">
        <v>0</v>
      </c>
      <c r="DJ54" s="34">
        <v>10</v>
      </c>
      <c r="DK54" s="34">
        <v>80</v>
      </c>
      <c r="DL54" s="34">
        <v>100</v>
      </c>
      <c r="DM54" s="34">
        <v>100</v>
      </c>
      <c r="DN54" s="34" t="s">
        <v>63</v>
      </c>
      <c r="DO54" s="34">
        <v>65</v>
      </c>
      <c r="DP54" s="34">
        <v>3.2</v>
      </c>
      <c r="DQ54" s="38" t="s">
        <v>63</v>
      </c>
      <c r="DR54" s="38"/>
      <c r="DS54" s="38"/>
      <c r="DT54" s="38"/>
      <c r="DU54" s="38"/>
      <c r="DV54" s="38"/>
      <c r="DW54" s="38" t="e">
        <f t="shared" si="12"/>
        <v>#DIV/0!</v>
      </c>
      <c r="DX54" s="38" t="s">
        <v>63</v>
      </c>
      <c r="DY54" s="38"/>
      <c r="DZ54" s="38"/>
      <c r="EA54" s="38"/>
      <c r="EB54" s="38"/>
      <c r="EC54" s="38"/>
      <c r="ED54" s="38"/>
      <c r="EE54" s="38"/>
      <c r="EF54" s="38"/>
      <c r="EG54" s="34">
        <v>45</v>
      </c>
      <c r="EH54" s="34">
        <v>45</v>
      </c>
      <c r="EI54" s="34">
        <v>35</v>
      </c>
      <c r="EJ54" s="34">
        <v>40</v>
      </c>
      <c r="EK54" s="34">
        <v>60</v>
      </c>
      <c r="EL54" s="38">
        <f>AVERAGE(EG54:EK54)</f>
        <v>45</v>
      </c>
      <c r="EM54" s="38">
        <f>AVERAGE(EH54:EK54)</f>
        <v>45</v>
      </c>
      <c r="EN54" s="38"/>
      <c r="EO54" s="34">
        <v>0</v>
      </c>
      <c r="EP54" s="34">
        <v>0</v>
      </c>
      <c r="EQ54" s="34">
        <v>50</v>
      </c>
      <c r="ER54" s="34">
        <v>100</v>
      </c>
      <c r="ES54" s="34">
        <v>100</v>
      </c>
      <c r="ET54" s="34" t="s">
        <v>63</v>
      </c>
      <c r="EU54" s="38">
        <v>50</v>
      </c>
      <c r="EV54" s="34">
        <v>60</v>
      </c>
    </row>
    <row r="55" spans="1:152">
      <c r="A55" s="3">
        <v>53</v>
      </c>
      <c r="B55" s="7" t="s">
        <v>61</v>
      </c>
      <c r="C55" s="7" t="s">
        <v>230</v>
      </c>
      <c r="D55" s="7" t="s">
        <v>218</v>
      </c>
      <c r="E55" s="15" t="s">
        <v>70</v>
      </c>
      <c r="G55" s="34" t="s">
        <v>70</v>
      </c>
      <c r="H55" t="s">
        <v>101</v>
      </c>
      <c r="J55" s="38">
        <v>30</v>
      </c>
      <c r="K55" s="38">
        <v>30</v>
      </c>
      <c r="L55" s="38">
        <v>35</v>
      </c>
      <c r="M55" s="38">
        <v>50</v>
      </c>
      <c r="N55" s="38">
        <v>70</v>
      </c>
      <c r="O55" s="38">
        <v>80</v>
      </c>
      <c r="P55" s="38">
        <v>85</v>
      </c>
      <c r="Q55" s="50">
        <f t="shared" si="13"/>
        <v>54.285714285714285</v>
      </c>
      <c r="R55" s="38">
        <f t="shared" si="14"/>
        <v>58.75</v>
      </c>
      <c r="S55" s="49">
        <f t="shared" si="8"/>
        <v>51.666666666666664</v>
      </c>
      <c r="U55" s="38">
        <v>25</v>
      </c>
      <c r="V55" s="38">
        <v>30</v>
      </c>
      <c r="W55" s="38">
        <v>40</v>
      </c>
      <c r="X55" s="38">
        <v>60</v>
      </c>
      <c r="Y55" s="38">
        <v>65</v>
      </c>
      <c r="Z55" s="38">
        <v>80</v>
      </c>
      <c r="AA55" s="38">
        <v>80</v>
      </c>
      <c r="AB55" s="50">
        <f t="shared" si="15"/>
        <v>54.285714285714285</v>
      </c>
      <c r="AC55" s="38">
        <f t="shared" si="16"/>
        <v>61.25</v>
      </c>
      <c r="AD55" s="49">
        <f t="shared" si="9"/>
        <v>55</v>
      </c>
      <c r="AF55" s="38">
        <v>0</v>
      </c>
      <c r="AG55" s="38">
        <v>0</v>
      </c>
      <c r="AH55" s="38">
        <v>0</v>
      </c>
      <c r="AI55" s="38">
        <v>0</v>
      </c>
      <c r="AJ55" s="38">
        <v>0</v>
      </c>
      <c r="AK55" s="38">
        <v>50</v>
      </c>
      <c r="AL55" s="38">
        <v>80</v>
      </c>
      <c r="AM55" s="38">
        <v>60</v>
      </c>
      <c r="AN55" s="38" t="s">
        <v>63</v>
      </c>
      <c r="AO55" s="38">
        <v>70</v>
      </c>
      <c r="AP55" s="38">
        <v>80</v>
      </c>
      <c r="AR55" s="38">
        <v>0</v>
      </c>
      <c r="AS55" s="38">
        <v>0</v>
      </c>
      <c r="AT55" s="38">
        <v>0</v>
      </c>
      <c r="AU55" s="38">
        <v>0</v>
      </c>
      <c r="AV55" s="38">
        <v>0</v>
      </c>
      <c r="AW55" s="38">
        <v>50</v>
      </c>
      <c r="AX55" s="38">
        <v>70</v>
      </c>
      <c r="AY55" s="38">
        <v>80</v>
      </c>
      <c r="AZ55" s="38">
        <v>50</v>
      </c>
      <c r="BA55" s="38">
        <v>70</v>
      </c>
      <c r="BB55" s="38">
        <v>90</v>
      </c>
      <c r="BC55" s="38">
        <v>18.899999999999999</v>
      </c>
      <c r="BE55" s="38">
        <v>45</v>
      </c>
      <c r="BF55" s="38">
        <v>45</v>
      </c>
      <c r="BG55" s="38">
        <v>55</v>
      </c>
      <c r="BH55" s="38">
        <v>75</v>
      </c>
      <c r="BI55" s="38">
        <v>90</v>
      </c>
      <c r="BJ55" s="38">
        <f t="shared" si="18"/>
        <v>62</v>
      </c>
      <c r="BK55" s="38">
        <f t="shared" si="17"/>
        <v>66.25</v>
      </c>
      <c r="BM55" s="38">
        <v>0</v>
      </c>
      <c r="BN55" s="38">
        <v>0</v>
      </c>
      <c r="BO55" s="38">
        <v>0</v>
      </c>
      <c r="BP55" s="38">
        <v>40</v>
      </c>
      <c r="BQ55" s="38">
        <v>80</v>
      </c>
      <c r="BR55" s="38">
        <v>70</v>
      </c>
      <c r="BS55" s="38">
        <v>63</v>
      </c>
      <c r="BT55" s="38">
        <v>70</v>
      </c>
      <c r="BU55" s="38"/>
      <c r="BV55" s="38" t="s">
        <v>63</v>
      </c>
      <c r="BW55" s="38"/>
      <c r="BX55" s="38"/>
      <c r="BY55" s="38"/>
      <c r="BZ55" s="38"/>
      <c r="CA55" s="38"/>
      <c r="CB55" s="38"/>
      <c r="CC55" s="38"/>
      <c r="CD55" s="38"/>
      <c r="CE55" s="38"/>
      <c r="CF55" s="49"/>
      <c r="CG55" s="38" t="s">
        <v>63</v>
      </c>
      <c r="CH55" s="38"/>
      <c r="CI55" s="38"/>
      <c r="CJ55" s="38"/>
      <c r="CK55" s="38"/>
      <c r="CL55" s="38"/>
      <c r="CM55" s="38"/>
      <c r="CN55" s="38"/>
      <c r="CO55" s="50"/>
      <c r="CP55" s="38"/>
      <c r="CQ55" s="49"/>
      <c r="CR55" s="38" t="s">
        <v>63</v>
      </c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 t="s">
        <v>63</v>
      </c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 t="s">
        <v>63</v>
      </c>
      <c r="DQ55" s="38" t="s">
        <v>63</v>
      </c>
      <c r="DR55" s="38"/>
      <c r="DS55" s="38"/>
      <c r="DT55" s="38"/>
      <c r="DU55" s="38"/>
      <c r="DV55" s="38"/>
      <c r="DW55" s="38" t="e">
        <f t="shared" si="12"/>
        <v>#DIV/0!</v>
      </c>
      <c r="DX55" s="38" t="s">
        <v>63</v>
      </c>
      <c r="DY55" s="38"/>
      <c r="DZ55" s="38"/>
      <c r="EA55" s="38"/>
      <c r="EB55" s="38"/>
      <c r="EC55" s="38"/>
      <c r="ED55" s="38"/>
      <c r="EE55" s="38"/>
      <c r="EF55" s="38" t="s">
        <v>63</v>
      </c>
      <c r="EG55" s="38"/>
      <c r="EH55" s="38"/>
      <c r="EI55" s="38"/>
      <c r="EJ55" s="38"/>
      <c r="EK55" s="38"/>
      <c r="EL55" s="38"/>
      <c r="EM55" s="38"/>
      <c r="EN55" s="38" t="s">
        <v>63</v>
      </c>
      <c r="EO55" s="38"/>
      <c r="EP55" s="38"/>
      <c r="EQ55" s="38"/>
      <c r="ER55" s="38"/>
      <c r="ES55" s="38"/>
      <c r="ET55" s="38"/>
      <c r="EU55" s="38"/>
      <c r="EV55" s="38"/>
    </row>
    <row r="56" spans="1:152">
      <c r="A56" s="3">
        <v>54</v>
      </c>
      <c r="B56" s="7" t="s">
        <v>61</v>
      </c>
      <c r="C56" s="7" t="s">
        <v>230</v>
      </c>
      <c r="D56" s="7" t="s">
        <v>213</v>
      </c>
      <c r="E56" s="15" t="s">
        <v>71</v>
      </c>
      <c r="F56" s="58" t="s">
        <v>84</v>
      </c>
      <c r="G56" s="34" t="s">
        <v>213</v>
      </c>
      <c r="J56" s="38">
        <v>40</v>
      </c>
      <c r="K56" s="38">
        <v>40</v>
      </c>
      <c r="L56" s="38">
        <v>45</v>
      </c>
      <c r="M56" s="38">
        <v>55</v>
      </c>
      <c r="N56" s="38">
        <v>65</v>
      </c>
      <c r="O56" s="38">
        <v>75</v>
      </c>
      <c r="P56" s="38">
        <v>70</v>
      </c>
      <c r="Q56" s="50">
        <f t="shared" si="13"/>
        <v>55.714285714285715</v>
      </c>
      <c r="R56" s="38">
        <f t="shared" si="14"/>
        <v>60</v>
      </c>
      <c r="S56" s="49">
        <f t="shared" si="8"/>
        <v>55</v>
      </c>
      <c r="U56" s="38">
        <v>55</v>
      </c>
      <c r="V56" s="38">
        <v>55</v>
      </c>
      <c r="W56" s="38">
        <v>55</v>
      </c>
      <c r="X56" s="38">
        <v>60</v>
      </c>
      <c r="Y56" s="38">
        <v>70</v>
      </c>
      <c r="Z56" s="38">
        <v>75</v>
      </c>
      <c r="AA56" s="38">
        <v>75</v>
      </c>
      <c r="AB56" s="50">
        <f t="shared" si="15"/>
        <v>63.571428571428569</v>
      </c>
      <c r="AC56" s="38">
        <f t="shared" si="16"/>
        <v>65</v>
      </c>
      <c r="AD56" s="49">
        <f t="shared" si="9"/>
        <v>61.666666666666664</v>
      </c>
      <c r="AF56" s="38">
        <v>0</v>
      </c>
      <c r="AG56" s="38">
        <v>0</v>
      </c>
      <c r="AH56" s="38">
        <v>0</v>
      </c>
      <c r="AI56" s="38">
        <v>0</v>
      </c>
      <c r="AJ56" s="38">
        <v>10</v>
      </c>
      <c r="AK56" s="38">
        <v>60</v>
      </c>
      <c r="AL56" s="38">
        <v>60</v>
      </c>
      <c r="AM56" s="38">
        <v>60</v>
      </c>
      <c r="AN56" s="38">
        <v>40</v>
      </c>
      <c r="AO56" s="38">
        <v>68</v>
      </c>
      <c r="AP56" s="38">
        <v>70</v>
      </c>
      <c r="AR56" s="38">
        <v>0</v>
      </c>
      <c r="AS56" s="38">
        <v>0</v>
      </c>
      <c r="AT56" s="38">
        <v>0</v>
      </c>
      <c r="AU56" s="38">
        <v>0</v>
      </c>
      <c r="AV56" s="38">
        <v>20</v>
      </c>
      <c r="AW56" s="38">
        <v>60</v>
      </c>
      <c r="AX56" s="38">
        <v>50</v>
      </c>
      <c r="AY56" s="38">
        <v>50</v>
      </c>
      <c r="AZ56" s="38">
        <v>40</v>
      </c>
      <c r="BA56" s="38">
        <v>68</v>
      </c>
      <c r="BB56" s="38">
        <v>70</v>
      </c>
      <c r="BC56" s="34">
        <v>2.2999999999999998</v>
      </c>
      <c r="BE56" s="38">
        <v>50</v>
      </c>
      <c r="BF56" s="38">
        <v>55</v>
      </c>
      <c r="BG56" s="38">
        <v>60</v>
      </c>
      <c r="BH56" s="38">
        <v>70</v>
      </c>
      <c r="BI56" s="38">
        <v>80</v>
      </c>
      <c r="BJ56" s="38">
        <f t="shared" si="18"/>
        <v>63</v>
      </c>
      <c r="BK56" s="38">
        <f t="shared" si="17"/>
        <v>66.25</v>
      </c>
      <c r="BM56" s="38">
        <v>0</v>
      </c>
      <c r="BN56" s="38">
        <v>0</v>
      </c>
      <c r="BO56" s="38">
        <v>80</v>
      </c>
      <c r="BP56" s="38">
        <v>100</v>
      </c>
      <c r="BQ56" s="38">
        <v>100</v>
      </c>
      <c r="BR56" s="38">
        <v>100</v>
      </c>
      <c r="BS56" s="38">
        <v>46</v>
      </c>
      <c r="BT56" s="38">
        <v>60</v>
      </c>
      <c r="BU56" s="38"/>
      <c r="BV56" s="38" t="s">
        <v>63</v>
      </c>
      <c r="BW56" s="38"/>
      <c r="BX56" s="38"/>
      <c r="BY56" s="38"/>
      <c r="BZ56" s="38"/>
      <c r="CA56" s="38"/>
      <c r="CB56" s="38"/>
      <c r="CC56" s="38"/>
      <c r="CD56" s="38"/>
      <c r="CE56" s="38"/>
      <c r="CF56" s="49"/>
      <c r="CG56" s="38" t="s">
        <v>63</v>
      </c>
      <c r="CH56" s="38"/>
      <c r="CI56" s="38"/>
      <c r="CJ56" s="38"/>
      <c r="CK56" s="38"/>
      <c r="CL56" s="38"/>
      <c r="CM56" s="38"/>
      <c r="CN56" s="38"/>
      <c r="CO56" s="50"/>
      <c r="CP56" s="38"/>
      <c r="CQ56" s="49"/>
      <c r="CR56" s="38" t="s">
        <v>63</v>
      </c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 t="s">
        <v>63</v>
      </c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 t="s">
        <v>63</v>
      </c>
      <c r="DQ56" s="38" t="s">
        <v>63</v>
      </c>
      <c r="DR56" s="38"/>
      <c r="DS56" s="38"/>
      <c r="DT56" s="38"/>
      <c r="DU56" s="38"/>
      <c r="DV56" s="38"/>
      <c r="DW56" s="38" t="e">
        <f t="shared" si="12"/>
        <v>#DIV/0!</v>
      </c>
      <c r="DX56" s="38" t="s">
        <v>63</v>
      </c>
      <c r="DY56" s="38"/>
      <c r="DZ56" s="38"/>
      <c r="EA56" s="38"/>
      <c r="EB56" s="38"/>
      <c r="EC56" s="38"/>
      <c r="ED56" s="38"/>
      <c r="EE56" s="38"/>
      <c r="EF56" s="38" t="s">
        <v>63</v>
      </c>
      <c r="EG56" s="38"/>
      <c r="EH56" s="38"/>
      <c r="EI56" s="38"/>
      <c r="EJ56" s="38"/>
      <c r="EK56" s="38"/>
      <c r="EL56" s="38"/>
      <c r="EM56" s="38"/>
      <c r="EN56" s="38" t="s">
        <v>63</v>
      </c>
      <c r="EO56" s="38"/>
      <c r="EP56" s="38"/>
      <c r="EQ56" s="38"/>
      <c r="ER56" s="38"/>
      <c r="ES56" s="38"/>
      <c r="ET56" s="38"/>
      <c r="EU56" s="38"/>
      <c r="EV56" s="38"/>
    </row>
    <row r="57" spans="1:152">
      <c r="A57" s="3">
        <v>55</v>
      </c>
      <c r="B57" s="7" t="s">
        <v>67</v>
      </c>
      <c r="C57" s="7" t="s">
        <v>231</v>
      </c>
      <c r="D57" s="7" t="s">
        <v>218</v>
      </c>
      <c r="E57" s="15" t="s">
        <v>71</v>
      </c>
      <c r="F57" s="58" t="s">
        <v>79</v>
      </c>
      <c r="G57" s="34" t="s">
        <v>79</v>
      </c>
      <c r="H57" t="s">
        <v>102</v>
      </c>
      <c r="J57" s="34">
        <v>45</v>
      </c>
      <c r="K57" s="34">
        <v>45</v>
      </c>
      <c r="L57" s="34">
        <v>50</v>
      </c>
      <c r="M57" s="34">
        <v>55</v>
      </c>
      <c r="N57" s="34">
        <v>65</v>
      </c>
      <c r="O57" s="34">
        <v>70</v>
      </c>
      <c r="P57" s="34">
        <v>80</v>
      </c>
      <c r="Q57" s="50">
        <f t="shared" si="13"/>
        <v>58.571428571428569</v>
      </c>
      <c r="R57" s="38">
        <f t="shared" si="14"/>
        <v>60</v>
      </c>
      <c r="S57" s="49">
        <f t="shared" si="8"/>
        <v>56.666666666666664</v>
      </c>
      <c r="U57" s="38">
        <v>40</v>
      </c>
      <c r="V57" s="38">
        <v>40</v>
      </c>
      <c r="W57" s="38">
        <v>45</v>
      </c>
      <c r="X57" s="38">
        <v>55</v>
      </c>
      <c r="Y57" s="38">
        <v>60</v>
      </c>
      <c r="Z57" s="38">
        <v>60</v>
      </c>
      <c r="AA57" s="38">
        <v>75</v>
      </c>
      <c r="AB57" s="50">
        <f t="shared" si="15"/>
        <v>53.571428571428569</v>
      </c>
      <c r="AC57" s="38">
        <f t="shared" si="16"/>
        <v>55</v>
      </c>
      <c r="AD57" s="49">
        <f t="shared" si="9"/>
        <v>53.333333333333336</v>
      </c>
      <c r="AF57" s="38">
        <v>0</v>
      </c>
      <c r="AG57" s="38">
        <v>0</v>
      </c>
      <c r="AH57" s="38">
        <v>0</v>
      </c>
      <c r="AI57" s="38">
        <v>50</v>
      </c>
      <c r="AJ57" s="38">
        <v>80</v>
      </c>
      <c r="AK57" s="38">
        <v>80</v>
      </c>
      <c r="AL57" s="38">
        <v>80</v>
      </c>
      <c r="AM57" s="38">
        <v>70</v>
      </c>
      <c r="AN57" s="38">
        <v>70</v>
      </c>
      <c r="AO57" s="38">
        <v>50</v>
      </c>
      <c r="AP57" s="38">
        <v>60</v>
      </c>
      <c r="AR57" s="38">
        <v>0</v>
      </c>
      <c r="AS57" s="38">
        <v>0</v>
      </c>
      <c r="AT57" s="38">
        <v>0</v>
      </c>
      <c r="AU57" s="38">
        <v>50</v>
      </c>
      <c r="AV57" s="38">
        <v>80</v>
      </c>
      <c r="AW57" s="38">
        <v>80</v>
      </c>
      <c r="AX57" s="38">
        <v>70</v>
      </c>
      <c r="AY57" s="38">
        <v>65</v>
      </c>
      <c r="AZ57" s="38">
        <v>70</v>
      </c>
      <c r="BA57" s="38">
        <v>50</v>
      </c>
      <c r="BB57" s="38">
        <v>60</v>
      </c>
      <c r="BC57" s="34">
        <v>9.6</v>
      </c>
      <c r="BE57" s="38">
        <v>40</v>
      </c>
      <c r="BF57" s="38">
        <v>50</v>
      </c>
      <c r="BG57" s="38">
        <v>55</v>
      </c>
      <c r="BH57" s="38">
        <v>65</v>
      </c>
      <c r="BI57" s="38">
        <v>65</v>
      </c>
      <c r="BJ57" s="38">
        <f t="shared" si="18"/>
        <v>55</v>
      </c>
      <c r="BK57" s="38">
        <f t="shared" si="17"/>
        <v>58.75</v>
      </c>
      <c r="BM57" s="38">
        <v>0</v>
      </c>
      <c r="BN57" s="38">
        <v>0</v>
      </c>
      <c r="BO57" s="38">
        <v>0</v>
      </c>
      <c r="BP57" s="38">
        <v>100</v>
      </c>
      <c r="BQ57" s="38">
        <v>90</v>
      </c>
      <c r="BR57" s="38">
        <v>90</v>
      </c>
      <c r="BS57" s="38">
        <v>50</v>
      </c>
      <c r="BT57" s="38">
        <v>60</v>
      </c>
      <c r="BU57" s="38"/>
      <c r="BW57" s="34">
        <v>40</v>
      </c>
      <c r="BX57" s="34">
        <v>45</v>
      </c>
      <c r="BY57" s="34">
        <v>50</v>
      </c>
      <c r="BZ57" s="34">
        <v>55</v>
      </c>
      <c r="CA57" s="34">
        <v>65</v>
      </c>
      <c r="CB57" s="34">
        <v>65</v>
      </c>
      <c r="CC57" s="34">
        <v>80</v>
      </c>
      <c r="CD57" s="38">
        <f>AVERAGE(BW57:CC57)</f>
        <v>57.142857142857146</v>
      </c>
      <c r="CE57" s="38">
        <f>AVERAGE(BY57:CB57)</f>
        <v>58.75</v>
      </c>
      <c r="CF57" s="49">
        <f t="shared" si="10"/>
        <v>56.666666666666664</v>
      </c>
      <c r="CG57" s="38"/>
      <c r="CH57" s="34">
        <v>30</v>
      </c>
      <c r="CI57" s="34">
        <v>35</v>
      </c>
      <c r="CJ57" s="34">
        <v>45</v>
      </c>
      <c r="CK57" s="34">
        <v>50</v>
      </c>
      <c r="CL57" s="34">
        <v>60</v>
      </c>
      <c r="CM57" s="34">
        <v>60</v>
      </c>
      <c r="CN57" s="34">
        <v>70</v>
      </c>
      <c r="CO57" s="50">
        <f>AVERAGE(CH57:CN57)</f>
        <v>50</v>
      </c>
      <c r="CP57" s="38">
        <f>AVERAGE(CJ57:CM57)</f>
        <v>53.75</v>
      </c>
      <c r="CQ57" s="49">
        <f t="shared" si="11"/>
        <v>51.666666666666664</v>
      </c>
      <c r="CR57" s="38"/>
      <c r="CS57" s="34">
        <v>0</v>
      </c>
      <c r="CT57" s="34">
        <v>0</v>
      </c>
      <c r="CU57" s="34">
        <v>0</v>
      </c>
      <c r="CV57" s="34">
        <v>0</v>
      </c>
      <c r="CW57" s="34">
        <v>30</v>
      </c>
      <c r="CX57" s="34">
        <v>70</v>
      </c>
      <c r="CY57" s="34">
        <v>100</v>
      </c>
      <c r="CZ57" s="34">
        <v>100</v>
      </c>
      <c r="DA57" s="34">
        <v>100</v>
      </c>
      <c r="DB57" s="34">
        <v>65</v>
      </c>
      <c r="DC57" s="38">
        <v>80</v>
      </c>
      <c r="DD57" s="38"/>
      <c r="DE57" s="34">
        <v>0</v>
      </c>
      <c r="DF57" s="34">
        <v>0</v>
      </c>
      <c r="DG57" s="34">
        <v>0</v>
      </c>
      <c r="DH57" s="34">
        <v>0</v>
      </c>
      <c r="DI57" s="34">
        <v>0</v>
      </c>
      <c r="DJ57" s="34">
        <v>40</v>
      </c>
      <c r="DK57" s="34">
        <v>70</v>
      </c>
      <c r="DL57" s="34">
        <v>100</v>
      </c>
      <c r="DM57" s="34">
        <v>100</v>
      </c>
      <c r="DN57" s="34">
        <v>65</v>
      </c>
      <c r="DO57" s="34">
        <v>80</v>
      </c>
      <c r="DP57" s="34">
        <v>1.7</v>
      </c>
      <c r="DQ57" s="38" t="s">
        <v>63</v>
      </c>
      <c r="DR57" s="38"/>
      <c r="DS57" s="38"/>
      <c r="DT57" s="38"/>
      <c r="DU57" s="38"/>
      <c r="DV57" s="38"/>
      <c r="DW57" s="38" t="e">
        <f t="shared" si="12"/>
        <v>#DIV/0!</v>
      </c>
      <c r="DX57" s="38" t="s">
        <v>63</v>
      </c>
      <c r="DY57" s="38"/>
      <c r="DZ57" s="38"/>
      <c r="EA57" s="38"/>
      <c r="EB57" s="38"/>
      <c r="EC57" s="38"/>
      <c r="ED57" s="38"/>
      <c r="EE57" s="38"/>
      <c r="EF57" s="38"/>
      <c r="EG57" s="34">
        <v>45</v>
      </c>
      <c r="EH57" s="34">
        <v>45</v>
      </c>
      <c r="EI57" s="34">
        <v>45</v>
      </c>
      <c r="EJ57" s="34">
        <v>35</v>
      </c>
      <c r="EK57" s="34">
        <v>55</v>
      </c>
      <c r="EL57" s="38">
        <f>AVERAGE(EG57:EK57)</f>
        <v>45</v>
      </c>
      <c r="EM57" s="38">
        <f>AVERAGE(EH57:EK57)</f>
        <v>45</v>
      </c>
      <c r="EN57" s="38"/>
      <c r="EO57" s="34">
        <v>0</v>
      </c>
      <c r="EP57" s="34">
        <v>0</v>
      </c>
      <c r="EQ57" s="34">
        <v>40</v>
      </c>
      <c r="ER57" s="34">
        <v>80</v>
      </c>
      <c r="ES57" s="34">
        <v>100</v>
      </c>
      <c r="ET57" s="34">
        <v>100</v>
      </c>
      <c r="EU57" s="38">
        <v>53</v>
      </c>
      <c r="EV57" s="34">
        <v>70</v>
      </c>
    </row>
    <row r="58" spans="1:152">
      <c r="A58" s="3">
        <v>56</v>
      </c>
      <c r="B58" s="7" t="s">
        <v>67</v>
      </c>
      <c r="C58" s="7" t="s">
        <v>231</v>
      </c>
      <c r="D58" s="7" t="s">
        <v>218</v>
      </c>
      <c r="E58" s="15" t="s">
        <v>70</v>
      </c>
      <c r="G58" s="34" t="s">
        <v>70</v>
      </c>
      <c r="H58" t="s">
        <v>103</v>
      </c>
      <c r="J58" s="34">
        <v>75</v>
      </c>
      <c r="K58" s="34">
        <v>80</v>
      </c>
      <c r="L58" s="34">
        <v>75</v>
      </c>
      <c r="M58" s="34">
        <v>70</v>
      </c>
      <c r="N58" s="34">
        <v>75</v>
      </c>
      <c r="O58" s="34">
        <v>85</v>
      </c>
      <c r="P58" s="34">
        <v>73</v>
      </c>
      <c r="Q58" s="50">
        <f t="shared" si="13"/>
        <v>76.142857142857139</v>
      </c>
      <c r="R58" s="38">
        <f t="shared" si="14"/>
        <v>76.25</v>
      </c>
      <c r="S58" s="49">
        <f t="shared" si="8"/>
        <v>73.333333333333329</v>
      </c>
      <c r="U58" s="38">
        <v>50</v>
      </c>
      <c r="V58" s="38">
        <v>50</v>
      </c>
      <c r="W58" s="38">
        <v>60</v>
      </c>
      <c r="X58" s="38">
        <v>65</v>
      </c>
      <c r="Y58" s="38">
        <v>70</v>
      </c>
      <c r="Z58" s="38">
        <v>75</v>
      </c>
      <c r="AA58" s="38">
        <v>80</v>
      </c>
      <c r="AB58" s="50">
        <f t="shared" si="15"/>
        <v>64.285714285714292</v>
      </c>
      <c r="AC58" s="38">
        <f t="shared" si="16"/>
        <v>67.5</v>
      </c>
      <c r="AD58" s="49">
        <f t="shared" si="9"/>
        <v>65</v>
      </c>
      <c r="AF58" s="38">
        <v>0</v>
      </c>
      <c r="AG58" s="38">
        <v>0</v>
      </c>
      <c r="AH58" s="38">
        <v>0</v>
      </c>
      <c r="AI58" s="38">
        <v>0</v>
      </c>
      <c r="AJ58" s="38">
        <v>0</v>
      </c>
      <c r="AK58" s="38">
        <v>20</v>
      </c>
      <c r="AL58" s="38">
        <v>50</v>
      </c>
      <c r="AM58" s="38">
        <v>50</v>
      </c>
      <c r="AN58" s="38">
        <v>40</v>
      </c>
      <c r="AO58" s="38">
        <v>80</v>
      </c>
      <c r="AP58" s="38">
        <v>80</v>
      </c>
      <c r="AR58" s="38">
        <v>0</v>
      </c>
      <c r="AS58" s="38">
        <v>0</v>
      </c>
      <c r="AT58" s="38">
        <v>0</v>
      </c>
      <c r="AU58" s="38">
        <v>0</v>
      </c>
      <c r="AV58" s="38">
        <v>0</v>
      </c>
      <c r="AW58" s="38">
        <v>60</v>
      </c>
      <c r="AX58" s="38">
        <v>70</v>
      </c>
      <c r="AY58" s="38">
        <v>50</v>
      </c>
      <c r="AZ58" s="38">
        <v>100</v>
      </c>
      <c r="BA58" s="38">
        <v>65</v>
      </c>
      <c r="BB58" s="38">
        <v>80</v>
      </c>
      <c r="BC58" s="34" t="s">
        <v>63</v>
      </c>
      <c r="BE58" s="38">
        <v>45</v>
      </c>
      <c r="BF58" s="38">
        <v>55</v>
      </c>
      <c r="BG58" s="38">
        <v>75</v>
      </c>
      <c r="BH58" s="38">
        <v>75</v>
      </c>
      <c r="BI58" s="38">
        <v>80</v>
      </c>
      <c r="BJ58" s="38">
        <f t="shared" si="18"/>
        <v>66</v>
      </c>
      <c r="BK58" s="38">
        <f t="shared" si="17"/>
        <v>71.25</v>
      </c>
      <c r="BM58" s="38">
        <v>0</v>
      </c>
      <c r="BN58" s="38">
        <v>0</v>
      </c>
      <c r="BO58" s="38">
        <v>0</v>
      </c>
      <c r="BP58" s="38">
        <v>0</v>
      </c>
      <c r="BQ58" s="38">
        <v>20</v>
      </c>
      <c r="BR58" s="38">
        <v>80</v>
      </c>
      <c r="BS58" s="38">
        <v>75</v>
      </c>
      <c r="BT58" s="38">
        <v>80</v>
      </c>
      <c r="BU58" s="38"/>
      <c r="BW58" s="34">
        <v>40</v>
      </c>
      <c r="BX58" s="34">
        <v>50</v>
      </c>
      <c r="BY58" s="34">
        <v>55</v>
      </c>
      <c r="BZ58" s="34">
        <v>60</v>
      </c>
      <c r="CA58" s="34">
        <v>65</v>
      </c>
      <c r="CB58" s="34">
        <v>70</v>
      </c>
      <c r="CC58" s="34">
        <v>75</v>
      </c>
      <c r="CD58" s="38">
        <f>AVERAGE(BW58:CC58)</f>
        <v>59.285714285714285</v>
      </c>
      <c r="CE58" s="38">
        <f>AVERAGE(BY58:CB58)</f>
        <v>62.5</v>
      </c>
      <c r="CF58" s="49">
        <f t="shared" si="10"/>
        <v>60</v>
      </c>
      <c r="CG58" s="38"/>
      <c r="CH58" s="34">
        <v>30</v>
      </c>
      <c r="CI58" s="34">
        <v>35</v>
      </c>
      <c r="CJ58" s="34">
        <v>40</v>
      </c>
      <c r="CK58" s="34">
        <v>50</v>
      </c>
      <c r="CL58" s="34">
        <v>60</v>
      </c>
      <c r="CM58" s="34">
        <v>70</v>
      </c>
      <c r="CN58" s="34">
        <v>75</v>
      </c>
      <c r="CO58" s="50">
        <f>AVERAGE(CH58:CN58)</f>
        <v>51.428571428571431</v>
      </c>
      <c r="CP58" s="38">
        <f>AVERAGE(CJ58:CM58)</f>
        <v>55</v>
      </c>
      <c r="CQ58" s="49">
        <f t="shared" si="11"/>
        <v>50</v>
      </c>
      <c r="CR58" s="38"/>
      <c r="CS58" s="34">
        <v>0</v>
      </c>
      <c r="CT58" s="34">
        <v>0</v>
      </c>
      <c r="CU58" s="34">
        <v>0</v>
      </c>
      <c r="CV58" s="34">
        <v>0</v>
      </c>
      <c r="CW58" s="34">
        <v>0</v>
      </c>
      <c r="CX58" s="34">
        <v>30</v>
      </c>
      <c r="CY58" s="34">
        <v>50</v>
      </c>
      <c r="CZ58" s="34">
        <v>70</v>
      </c>
      <c r="DA58" s="34">
        <v>70</v>
      </c>
      <c r="DB58" s="34">
        <v>80</v>
      </c>
      <c r="DC58" s="38">
        <v>90</v>
      </c>
      <c r="DD58" s="38"/>
      <c r="DE58" s="34">
        <v>0</v>
      </c>
      <c r="DF58" s="34">
        <v>0</v>
      </c>
      <c r="DG58" s="34">
        <v>0</v>
      </c>
      <c r="DH58" s="34">
        <v>0</v>
      </c>
      <c r="DI58" s="34">
        <v>20</v>
      </c>
      <c r="DJ58" s="34">
        <v>100</v>
      </c>
      <c r="DK58" s="34">
        <v>100</v>
      </c>
      <c r="DL58" s="34">
        <v>100</v>
      </c>
      <c r="DM58" s="34">
        <v>100</v>
      </c>
      <c r="DN58" s="34">
        <v>65</v>
      </c>
      <c r="DO58" s="34">
        <v>70</v>
      </c>
      <c r="DP58" s="34" t="s">
        <v>63</v>
      </c>
      <c r="DQ58" s="38"/>
      <c r="DR58" s="34">
        <v>40</v>
      </c>
      <c r="DS58" s="34">
        <v>50</v>
      </c>
      <c r="DT58" s="34">
        <v>65</v>
      </c>
      <c r="DU58" s="34">
        <v>70</v>
      </c>
      <c r="DV58" s="34">
        <v>75</v>
      </c>
      <c r="DW58" s="38">
        <f t="shared" si="12"/>
        <v>65</v>
      </c>
      <c r="DX58" s="38"/>
      <c r="DY58" s="34">
        <v>0</v>
      </c>
      <c r="DZ58" s="34">
        <v>0</v>
      </c>
      <c r="EA58" s="34">
        <v>0</v>
      </c>
      <c r="EB58" s="34">
        <v>70</v>
      </c>
      <c r="EC58" s="34">
        <v>80</v>
      </c>
      <c r="ED58" s="34">
        <v>90</v>
      </c>
      <c r="EE58" s="34">
        <v>55</v>
      </c>
      <c r="EF58" s="38"/>
      <c r="EG58" s="34">
        <v>40</v>
      </c>
      <c r="EH58" s="34">
        <v>45</v>
      </c>
      <c r="EI58" s="34">
        <v>50</v>
      </c>
      <c r="EJ58" s="34">
        <v>60</v>
      </c>
      <c r="EK58" s="34">
        <v>65</v>
      </c>
      <c r="EL58" s="38">
        <f>AVERAGE(EG58:EK58)</f>
        <v>52</v>
      </c>
      <c r="EM58" s="38">
        <f>AVERAGE(EH58:EK58)</f>
        <v>55</v>
      </c>
      <c r="EN58" s="38"/>
      <c r="EO58" s="34">
        <v>0</v>
      </c>
      <c r="EP58" s="34">
        <v>0</v>
      </c>
      <c r="EQ58" s="34">
        <v>20</v>
      </c>
      <c r="ER58" s="34">
        <v>90</v>
      </c>
      <c r="ES58" s="34">
        <v>100</v>
      </c>
      <c r="ET58" s="34">
        <v>100</v>
      </c>
      <c r="EU58" s="38">
        <v>55</v>
      </c>
      <c r="EV58" s="34">
        <v>70</v>
      </c>
    </row>
    <row r="59" spans="1:152" s="7" customFormat="1">
      <c r="A59" s="5">
        <v>57</v>
      </c>
      <c r="B59" s="7" t="s">
        <v>67</v>
      </c>
      <c r="C59" s="7" t="s">
        <v>230</v>
      </c>
      <c r="D59" s="7" t="s">
        <v>213</v>
      </c>
      <c r="E59" s="14" t="s">
        <v>71</v>
      </c>
      <c r="F59" s="57" t="s">
        <v>84</v>
      </c>
      <c r="G59" s="38" t="s">
        <v>213</v>
      </c>
      <c r="H59" s="7" t="s">
        <v>104</v>
      </c>
      <c r="I59" s="38"/>
      <c r="J59" s="38">
        <v>80</v>
      </c>
      <c r="K59" s="38">
        <v>80</v>
      </c>
      <c r="L59" s="38">
        <v>80</v>
      </c>
      <c r="M59" s="38">
        <v>100</v>
      </c>
      <c r="N59" s="38">
        <v>100</v>
      </c>
      <c r="O59" s="38">
        <v>110</v>
      </c>
      <c r="P59" s="38">
        <v>130</v>
      </c>
      <c r="Q59" s="50">
        <f t="shared" si="13"/>
        <v>97.142857142857139</v>
      </c>
      <c r="R59" s="38">
        <f t="shared" si="14"/>
        <v>97.5</v>
      </c>
      <c r="S59" s="49">
        <f t="shared" si="8"/>
        <v>93.333333333333329</v>
      </c>
      <c r="T59" s="38"/>
      <c r="U59" s="38">
        <v>45</v>
      </c>
      <c r="V59" s="38">
        <v>45</v>
      </c>
      <c r="W59" s="38">
        <v>45</v>
      </c>
      <c r="X59" s="38">
        <v>70</v>
      </c>
      <c r="Y59" s="38">
        <v>70</v>
      </c>
      <c r="Z59" s="38">
        <v>85</v>
      </c>
      <c r="AA59" s="38">
        <v>100</v>
      </c>
      <c r="AB59" s="50">
        <f t="shared" si="15"/>
        <v>65.714285714285708</v>
      </c>
      <c r="AC59" s="38">
        <f t="shared" si="16"/>
        <v>67.5</v>
      </c>
      <c r="AD59" s="49">
        <f t="shared" si="9"/>
        <v>61.666666666666664</v>
      </c>
      <c r="AE59" s="38"/>
      <c r="AF59" s="38">
        <v>0</v>
      </c>
      <c r="AG59" s="38">
        <v>0</v>
      </c>
      <c r="AH59" s="38">
        <v>0</v>
      </c>
      <c r="AI59" s="38">
        <v>0</v>
      </c>
      <c r="AJ59" s="38">
        <v>0</v>
      </c>
      <c r="AK59" s="38">
        <v>0</v>
      </c>
      <c r="AL59" s="38">
        <v>0</v>
      </c>
      <c r="AM59" s="38">
        <v>10</v>
      </c>
      <c r="AN59" s="38">
        <v>10</v>
      </c>
      <c r="AO59" s="38" t="s">
        <v>170</v>
      </c>
      <c r="AP59" s="38">
        <v>90</v>
      </c>
      <c r="AQ59" s="38"/>
      <c r="AR59" s="38">
        <v>0</v>
      </c>
      <c r="AS59" s="38">
        <v>0</v>
      </c>
      <c r="AT59" s="38">
        <v>0</v>
      </c>
      <c r="AU59" s="38">
        <v>0</v>
      </c>
      <c r="AV59" s="38">
        <v>0</v>
      </c>
      <c r="AW59" s="38">
        <v>40</v>
      </c>
      <c r="AX59" s="38">
        <v>50</v>
      </c>
      <c r="AY59" s="38">
        <v>50</v>
      </c>
      <c r="AZ59" s="38">
        <v>40</v>
      </c>
      <c r="BA59" s="38">
        <v>80</v>
      </c>
      <c r="BB59" s="38">
        <v>80</v>
      </c>
      <c r="BC59" s="38" t="s">
        <v>63</v>
      </c>
      <c r="BD59" s="38"/>
      <c r="BE59" s="38">
        <v>60</v>
      </c>
      <c r="BF59" s="38">
        <v>50</v>
      </c>
      <c r="BG59" s="38">
        <v>60</v>
      </c>
      <c r="BH59" s="38">
        <v>75</v>
      </c>
      <c r="BI59" s="38">
        <v>130</v>
      </c>
      <c r="BJ59" s="38">
        <f t="shared" si="18"/>
        <v>75</v>
      </c>
      <c r="BK59" s="38">
        <f t="shared" si="17"/>
        <v>78.75</v>
      </c>
      <c r="BL59" s="38"/>
      <c r="BM59" s="38">
        <v>0</v>
      </c>
      <c r="BN59" s="38">
        <v>0</v>
      </c>
      <c r="BO59" s="38">
        <v>0</v>
      </c>
      <c r="BP59" s="38">
        <v>0</v>
      </c>
      <c r="BQ59" s="38">
        <v>20</v>
      </c>
      <c r="BR59" s="38">
        <v>40</v>
      </c>
      <c r="BS59" s="38" t="s">
        <v>170</v>
      </c>
      <c r="BT59" s="38">
        <v>80</v>
      </c>
      <c r="BU59" s="38"/>
      <c r="BV59" s="38" t="s">
        <v>63</v>
      </c>
      <c r="BX59" s="38"/>
      <c r="BY59" s="38"/>
      <c r="BZ59" s="38"/>
      <c r="CA59" s="38"/>
      <c r="CB59" s="38"/>
      <c r="CC59" s="38"/>
      <c r="CD59" s="38"/>
      <c r="CE59" s="38"/>
      <c r="CF59" s="49"/>
      <c r="CG59" s="38" t="s">
        <v>63</v>
      </c>
      <c r="CH59" s="38"/>
      <c r="CI59" s="38"/>
      <c r="CJ59" s="38"/>
      <c r="CK59" s="38"/>
      <c r="CL59" s="38"/>
      <c r="CM59" s="38"/>
      <c r="CN59" s="38"/>
      <c r="CO59" s="50"/>
      <c r="CP59" s="38"/>
      <c r="CQ59" s="49"/>
      <c r="CR59" s="38" t="s">
        <v>63</v>
      </c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 t="s">
        <v>63</v>
      </c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 t="s">
        <v>63</v>
      </c>
      <c r="DQ59" s="38" t="s">
        <v>63</v>
      </c>
      <c r="DR59" s="38"/>
      <c r="DS59" s="38"/>
      <c r="DT59" s="38"/>
      <c r="DU59" s="38"/>
      <c r="DV59" s="38"/>
      <c r="DW59" s="38" t="e">
        <f t="shared" si="12"/>
        <v>#DIV/0!</v>
      </c>
      <c r="DX59" s="38" t="s">
        <v>63</v>
      </c>
      <c r="DY59" s="38"/>
      <c r="DZ59" s="38"/>
      <c r="EA59" s="38"/>
      <c r="EB59" s="38"/>
      <c r="EC59" s="38"/>
      <c r="ED59" s="38"/>
      <c r="EE59" s="38"/>
      <c r="EF59" s="38" t="s">
        <v>63</v>
      </c>
      <c r="EG59" s="38"/>
      <c r="EH59" s="38"/>
      <c r="EI59" s="38"/>
      <c r="EJ59" s="38"/>
      <c r="EK59" s="38"/>
      <c r="EL59" s="38"/>
      <c r="EM59" s="38"/>
      <c r="EN59" s="38" t="s">
        <v>63</v>
      </c>
      <c r="EO59" s="38"/>
      <c r="EP59" s="38"/>
      <c r="EQ59" s="38"/>
      <c r="ER59" s="38"/>
      <c r="ES59" s="38"/>
      <c r="ET59" s="38"/>
      <c r="EU59" s="38"/>
      <c r="EV59" s="34"/>
    </row>
    <row r="60" spans="1:152" s="7" customFormat="1">
      <c r="A60" s="5">
        <v>58</v>
      </c>
      <c r="B60" s="7" t="s">
        <v>61</v>
      </c>
      <c r="C60" s="7" t="s">
        <v>228</v>
      </c>
      <c r="D60" s="7" t="s">
        <v>217</v>
      </c>
      <c r="E60" s="14" t="s">
        <v>71</v>
      </c>
      <c r="F60" s="57" t="s">
        <v>84</v>
      </c>
      <c r="G60" s="38" t="s">
        <v>217</v>
      </c>
      <c r="H60" s="7" t="s">
        <v>80</v>
      </c>
      <c r="I60" s="38"/>
      <c r="J60" s="38">
        <v>70</v>
      </c>
      <c r="K60" s="38">
        <v>80</v>
      </c>
      <c r="L60" s="38">
        <v>85</v>
      </c>
      <c r="M60" s="38">
        <v>100</v>
      </c>
      <c r="N60" s="38">
        <v>105</v>
      </c>
      <c r="O60" s="38">
        <v>115</v>
      </c>
      <c r="P60" s="38">
        <v>130</v>
      </c>
      <c r="Q60" s="50">
        <f t="shared" si="13"/>
        <v>97.857142857142861</v>
      </c>
      <c r="R60" s="38">
        <f t="shared" si="14"/>
        <v>101.25</v>
      </c>
      <c r="S60" s="49">
        <f t="shared" si="8"/>
        <v>96.666666666666671</v>
      </c>
      <c r="T60" s="38"/>
      <c r="U60" s="38">
        <v>60</v>
      </c>
      <c r="V60" s="38">
        <v>70</v>
      </c>
      <c r="W60" s="38">
        <v>80</v>
      </c>
      <c r="X60" s="38">
        <v>80</v>
      </c>
      <c r="Y60" s="38">
        <v>90</v>
      </c>
      <c r="Z60" s="38">
        <v>100</v>
      </c>
      <c r="AA60" s="38">
        <v>130</v>
      </c>
      <c r="AB60" s="50">
        <f t="shared" si="15"/>
        <v>87.142857142857139</v>
      </c>
      <c r="AC60" s="38">
        <f t="shared" si="16"/>
        <v>87.5</v>
      </c>
      <c r="AD60" s="49">
        <f t="shared" si="9"/>
        <v>83.333333333333329</v>
      </c>
      <c r="AE60" s="38"/>
      <c r="AF60" s="38">
        <v>0</v>
      </c>
      <c r="AG60" s="38">
        <v>0</v>
      </c>
      <c r="AH60" s="38">
        <v>0</v>
      </c>
      <c r="AI60" s="38">
        <v>0</v>
      </c>
      <c r="AJ60" s="38">
        <v>0</v>
      </c>
      <c r="AK60" s="38">
        <v>0</v>
      </c>
      <c r="AL60" s="38">
        <v>20</v>
      </c>
      <c r="AM60" s="38">
        <v>30</v>
      </c>
      <c r="AN60" s="38">
        <v>30</v>
      </c>
      <c r="AO60" s="38" t="s">
        <v>170</v>
      </c>
      <c r="AP60" s="38">
        <v>90</v>
      </c>
      <c r="AQ60" s="38"/>
      <c r="AR60" s="38">
        <v>0</v>
      </c>
      <c r="AS60" s="38">
        <v>0</v>
      </c>
      <c r="AT60" s="38">
        <v>0</v>
      </c>
      <c r="AU60" s="38">
        <v>0</v>
      </c>
      <c r="AV60" s="38">
        <v>0</v>
      </c>
      <c r="AW60" s="38">
        <v>0</v>
      </c>
      <c r="AX60" s="38">
        <v>10</v>
      </c>
      <c r="AY60" s="38">
        <v>40</v>
      </c>
      <c r="AZ60" s="38">
        <v>40</v>
      </c>
      <c r="BA60" s="38" t="s">
        <v>170</v>
      </c>
      <c r="BB60" s="38">
        <v>80</v>
      </c>
      <c r="BC60" s="38" t="s">
        <v>63</v>
      </c>
      <c r="BD60" s="38"/>
      <c r="BE60" s="38">
        <v>70</v>
      </c>
      <c r="BF60" s="38">
        <v>70</v>
      </c>
      <c r="BG60" s="38">
        <v>80</v>
      </c>
      <c r="BH60" s="38">
        <v>130</v>
      </c>
      <c r="BI60" s="38">
        <v>130</v>
      </c>
      <c r="BJ60" s="38">
        <f t="shared" si="18"/>
        <v>96</v>
      </c>
      <c r="BK60" s="38">
        <f t="shared" si="17"/>
        <v>102.5</v>
      </c>
      <c r="BL60" s="38"/>
      <c r="BM60" s="38">
        <v>0</v>
      </c>
      <c r="BN60" s="38">
        <v>0</v>
      </c>
      <c r="BO60" s="38">
        <v>0</v>
      </c>
      <c r="BP60" s="38">
        <v>0</v>
      </c>
      <c r="BQ60" s="38">
        <v>0</v>
      </c>
      <c r="BR60" s="38">
        <v>0</v>
      </c>
      <c r="BS60" s="38" t="s">
        <v>170</v>
      </c>
      <c r="BT60" s="38">
        <v>0</v>
      </c>
      <c r="BU60" s="38"/>
      <c r="BV60" s="38" t="s">
        <v>63</v>
      </c>
      <c r="BX60" s="38"/>
      <c r="BY60" s="38"/>
      <c r="BZ60" s="38"/>
      <c r="CA60" s="38"/>
      <c r="CB60" s="38"/>
      <c r="CC60" s="38"/>
      <c r="CD60" s="38"/>
      <c r="CE60" s="38"/>
      <c r="CF60" s="49"/>
      <c r="CG60" s="38" t="s">
        <v>63</v>
      </c>
      <c r="CH60" s="38"/>
      <c r="CI60" s="38"/>
      <c r="CJ60" s="38"/>
      <c r="CK60" s="38"/>
      <c r="CL60" s="38"/>
      <c r="CM60" s="38"/>
      <c r="CN60" s="38"/>
      <c r="CO60" s="50"/>
      <c r="CP60" s="38"/>
      <c r="CQ60" s="49"/>
      <c r="CR60" s="38" t="s">
        <v>63</v>
      </c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 t="s">
        <v>63</v>
      </c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 t="s">
        <v>63</v>
      </c>
      <c r="DQ60" s="38" t="s">
        <v>63</v>
      </c>
      <c r="DR60" s="38"/>
      <c r="DS60" s="38"/>
      <c r="DT60" s="38"/>
      <c r="DU60" s="38"/>
      <c r="DV60" s="38"/>
      <c r="DW60" s="38" t="e">
        <f t="shared" si="12"/>
        <v>#DIV/0!</v>
      </c>
      <c r="DX60" s="38" t="s">
        <v>63</v>
      </c>
      <c r="DY60" s="38"/>
      <c r="DZ60" s="38"/>
      <c r="EA60" s="38"/>
      <c r="EB60" s="38"/>
      <c r="EC60" s="38"/>
      <c r="ED60" s="38"/>
      <c r="EE60" s="38"/>
      <c r="EF60" s="38" t="s">
        <v>63</v>
      </c>
      <c r="EG60" s="38"/>
      <c r="EH60" s="38"/>
      <c r="EI60" s="38"/>
      <c r="EJ60" s="38"/>
      <c r="EK60" s="38"/>
      <c r="EL60" s="38"/>
      <c r="EM60" s="38"/>
      <c r="EN60" s="38" t="s">
        <v>63</v>
      </c>
      <c r="EO60" s="38"/>
      <c r="EP60" s="38"/>
      <c r="EQ60" s="38"/>
      <c r="ER60" s="38"/>
      <c r="ES60" s="38"/>
      <c r="ET60" s="38"/>
      <c r="EU60" s="38"/>
      <c r="EV60" s="34"/>
    </row>
    <row r="61" spans="1:152" s="7" customFormat="1">
      <c r="A61" s="5">
        <v>59</v>
      </c>
      <c r="B61" s="7" t="s">
        <v>67</v>
      </c>
      <c r="C61" s="7" t="s">
        <v>228</v>
      </c>
      <c r="D61" s="7" t="s">
        <v>213</v>
      </c>
      <c r="E61" s="14" t="s">
        <v>70</v>
      </c>
      <c r="F61" s="57"/>
      <c r="G61" s="38" t="s">
        <v>213</v>
      </c>
      <c r="I61" s="38"/>
      <c r="J61" s="38">
        <v>75</v>
      </c>
      <c r="K61" s="38">
        <v>70</v>
      </c>
      <c r="L61" s="38">
        <v>70</v>
      </c>
      <c r="M61" s="38">
        <v>55</v>
      </c>
      <c r="N61" s="38">
        <v>70</v>
      </c>
      <c r="O61" s="38">
        <v>85</v>
      </c>
      <c r="P61" s="38">
        <v>105</v>
      </c>
      <c r="Q61" s="50">
        <f t="shared" si="13"/>
        <v>75.714285714285708</v>
      </c>
      <c r="R61" s="38">
        <f t="shared" si="14"/>
        <v>70</v>
      </c>
      <c r="S61" s="49">
        <f t="shared" si="8"/>
        <v>65</v>
      </c>
      <c r="T61" s="38"/>
      <c r="U61" s="38">
        <v>65</v>
      </c>
      <c r="V61" s="38">
        <v>65</v>
      </c>
      <c r="W61" s="38">
        <v>65</v>
      </c>
      <c r="X61" s="38">
        <v>60</v>
      </c>
      <c r="Y61" s="38">
        <v>65</v>
      </c>
      <c r="Z61" s="38">
        <v>75</v>
      </c>
      <c r="AA61" s="38">
        <v>95</v>
      </c>
      <c r="AB61" s="50">
        <f t="shared" si="15"/>
        <v>70</v>
      </c>
      <c r="AC61" s="38">
        <f t="shared" si="16"/>
        <v>66.25</v>
      </c>
      <c r="AD61" s="49">
        <f t="shared" si="9"/>
        <v>63.333333333333336</v>
      </c>
      <c r="AE61" s="38"/>
      <c r="AF61" s="38">
        <v>0</v>
      </c>
      <c r="AG61" s="38">
        <v>0</v>
      </c>
      <c r="AH61" s="38">
        <v>0</v>
      </c>
      <c r="AI61" s="38">
        <v>0</v>
      </c>
      <c r="AJ61" s="38">
        <v>0</v>
      </c>
      <c r="AK61" s="38">
        <v>0</v>
      </c>
      <c r="AL61" s="38">
        <v>60</v>
      </c>
      <c r="AM61" s="38">
        <v>40</v>
      </c>
      <c r="AN61" s="38">
        <v>30</v>
      </c>
      <c r="AO61" s="38">
        <v>78</v>
      </c>
      <c r="AP61" s="38">
        <v>80</v>
      </c>
      <c r="AQ61" s="38"/>
      <c r="AR61" s="38">
        <v>0</v>
      </c>
      <c r="AS61" s="38">
        <v>0</v>
      </c>
      <c r="AT61" s="38">
        <v>0</v>
      </c>
      <c r="AU61" s="38">
        <v>0</v>
      </c>
      <c r="AV61" s="38">
        <v>0</v>
      </c>
      <c r="AW61" s="38">
        <v>0</v>
      </c>
      <c r="AX61" s="38">
        <v>60</v>
      </c>
      <c r="AY61" s="38">
        <v>60</v>
      </c>
      <c r="AZ61" s="38">
        <v>30</v>
      </c>
      <c r="BA61" s="38">
        <v>78</v>
      </c>
      <c r="BB61" s="38">
        <v>80</v>
      </c>
      <c r="BC61" s="38" t="s">
        <v>63</v>
      </c>
      <c r="BD61" s="38" t="s">
        <v>63</v>
      </c>
      <c r="BE61" s="38"/>
      <c r="BF61" s="38"/>
      <c r="BG61" s="38"/>
      <c r="BH61" s="38"/>
      <c r="BI61" s="38"/>
      <c r="BJ61" s="38"/>
      <c r="BK61" s="38"/>
      <c r="BL61" s="38" t="s">
        <v>63</v>
      </c>
      <c r="BM61" s="38"/>
      <c r="BN61" s="38"/>
      <c r="BO61" s="38"/>
      <c r="BP61" s="38"/>
      <c r="BQ61" s="38"/>
      <c r="BR61" s="38"/>
      <c r="BS61" s="38">
        <v>78</v>
      </c>
      <c r="BT61" s="38"/>
      <c r="BU61" s="38" t="s">
        <v>226</v>
      </c>
      <c r="BV61" s="38" t="s">
        <v>63</v>
      </c>
      <c r="BX61" s="38"/>
      <c r="BY61" s="38"/>
      <c r="BZ61" s="38"/>
      <c r="CA61" s="38"/>
      <c r="CB61" s="38"/>
      <c r="CC61" s="38"/>
      <c r="CD61" s="38"/>
      <c r="CE61" s="38"/>
      <c r="CF61" s="49"/>
      <c r="CG61" s="38" t="s">
        <v>63</v>
      </c>
      <c r="CH61" s="38"/>
      <c r="CI61" s="38"/>
      <c r="CJ61" s="38"/>
      <c r="CK61" s="38"/>
      <c r="CL61" s="38"/>
      <c r="CM61" s="38"/>
      <c r="CN61" s="38"/>
      <c r="CO61" s="50"/>
      <c r="CP61" s="38"/>
      <c r="CQ61" s="49"/>
      <c r="CR61" s="38" t="s">
        <v>63</v>
      </c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 t="s">
        <v>63</v>
      </c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 t="s">
        <v>63</v>
      </c>
      <c r="DQ61" s="38" t="s">
        <v>63</v>
      </c>
      <c r="DR61" s="38"/>
      <c r="DS61" s="38"/>
      <c r="DT61" s="38"/>
      <c r="DU61" s="38"/>
      <c r="DV61" s="38"/>
      <c r="DW61" s="38" t="e">
        <f t="shared" si="12"/>
        <v>#DIV/0!</v>
      </c>
      <c r="DX61" s="38" t="s">
        <v>63</v>
      </c>
      <c r="DY61" s="38"/>
      <c r="DZ61" s="38"/>
      <c r="EA61" s="38"/>
      <c r="EB61" s="38"/>
      <c r="EC61" s="38"/>
      <c r="ED61" s="38"/>
      <c r="EE61" s="38"/>
      <c r="EF61" s="38" t="s">
        <v>63</v>
      </c>
      <c r="EG61" s="38"/>
      <c r="EH61" s="38"/>
      <c r="EI61" s="38"/>
      <c r="EJ61" s="38"/>
      <c r="EK61" s="38"/>
      <c r="EL61" s="38"/>
      <c r="EM61" s="38"/>
      <c r="EN61" s="38" t="s">
        <v>63</v>
      </c>
      <c r="EO61" s="38"/>
      <c r="EP61" s="38"/>
      <c r="EQ61" s="38"/>
      <c r="ER61" s="38"/>
      <c r="ES61" s="38"/>
      <c r="ET61" s="38"/>
      <c r="EU61" s="38"/>
      <c r="EV61" s="34"/>
    </row>
    <row r="62" spans="1:152" s="7" customFormat="1">
      <c r="A62" s="5">
        <v>60</v>
      </c>
      <c r="B62" s="7" t="s">
        <v>67</v>
      </c>
      <c r="C62" s="7" t="s">
        <v>228</v>
      </c>
      <c r="D62" s="7" t="s">
        <v>218</v>
      </c>
      <c r="E62" s="14" t="s">
        <v>71</v>
      </c>
      <c r="F62" s="57" t="s">
        <v>79</v>
      </c>
      <c r="G62" s="38" t="s">
        <v>79</v>
      </c>
      <c r="H62" s="7" t="s">
        <v>105</v>
      </c>
      <c r="I62" s="38"/>
      <c r="J62" s="38">
        <v>65</v>
      </c>
      <c r="K62" s="38">
        <v>80</v>
      </c>
      <c r="L62" s="38">
        <v>80</v>
      </c>
      <c r="M62" s="38">
        <v>70</v>
      </c>
      <c r="N62" s="38">
        <v>65</v>
      </c>
      <c r="O62" s="38">
        <v>65</v>
      </c>
      <c r="P62" s="38">
        <v>90</v>
      </c>
      <c r="Q62" s="50">
        <f t="shared" si="13"/>
        <v>73.571428571428569</v>
      </c>
      <c r="R62" s="38">
        <f t="shared" si="14"/>
        <v>70</v>
      </c>
      <c r="S62" s="49">
        <f t="shared" si="8"/>
        <v>71.666666666666671</v>
      </c>
      <c r="T62" s="38"/>
      <c r="U62" s="38">
        <v>130</v>
      </c>
      <c r="V62" s="38">
        <v>95</v>
      </c>
      <c r="W62" s="38">
        <v>90</v>
      </c>
      <c r="X62" s="38">
        <v>80</v>
      </c>
      <c r="Y62" s="38">
        <v>75</v>
      </c>
      <c r="Z62" s="38">
        <v>65</v>
      </c>
      <c r="AA62" s="38">
        <v>100</v>
      </c>
      <c r="AB62" s="50">
        <f t="shared" si="15"/>
        <v>90.714285714285708</v>
      </c>
      <c r="AC62" s="38">
        <f t="shared" si="16"/>
        <v>77.5</v>
      </c>
      <c r="AD62" s="49">
        <f t="shared" si="9"/>
        <v>81.666666666666671</v>
      </c>
      <c r="AE62" s="38"/>
      <c r="AF62" s="38">
        <v>0</v>
      </c>
      <c r="AG62" s="38">
        <v>0</v>
      </c>
      <c r="AH62" s="38">
        <v>0</v>
      </c>
      <c r="AI62" s="38">
        <v>0</v>
      </c>
      <c r="AJ62" s="38">
        <v>0</v>
      </c>
      <c r="AK62" s="38">
        <v>0</v>
      </c>
      <c r="AL62" s="38">
        <v>0</v>
      </c>
      <c r="AM62" s="38">
        <v>30</v>
      </c>
      <c r="AN62" s="38">
        <v>70</v>
      </c>
      <c r="AO62" s="38">
        <v>95</v>
      </c>
      <c r="AP62" s="38">
        <v>100</v>
      </c>
      <c r="AQ62" s="38"/>
      <c r="AR62" s="38">
        <v>0</v>
      </c>
      <c r="AS62" s="38">
        <v>0</v>
      </c>
      <c r="AT62" s="38">
        <v>0</v>
      </c>
      <c r="AU62" s="38">
        <v>0</v>
      </c>
      <c r="AV62" s="38">
        <v>0</v>
      </c>
      <c r="AW62" s="38">
        <v>0</v>
      </c>
      <c r="AX62" s="38">
        <v>0</v>
      </c>
      <c r="AY62" s="38">
        <v>30</v>
      </c>
      <c r="AZ62" s="38">
        <v>40</v>
      </c>
      <c r="BA62" s="38" t="s">
        <v>170</v>
      </c>
      <c r="BB62" s="38">
        <v>100</v>
      </c>
      <c r="BC62" s="38" t="s">
        <v>63</v>
      </c>
      <c r="BD62" s="38"/>
      <c r="BE62" s="38">
        <v>85</v>
      </c>
      <c r="BF62" s="38">
        <v>85</v>
      </c>
      <c r="BG62" s="38">
        <v>80</v>
      </c>
      <c r="BH62" s="38">
        <v>75</v>
      </c>
      <c r="BI62" s="38">
        <v>70</v>
      </c>
      <c r="BJ62" s="38">
        <f>AVERAGE(BE62:BI62)</f>
        <v>79</v>
      </c>
      <c r="BK62" s="38">
        <f>AVERAGE(BF62:BI62)</f>
        <v>77.5</v>
      </c>
      <c r="BL62" s="38"/>
      <c r="BM62" s="38">
        <v>0</v>
      </c>
      <c r="BN62" s="38">
        <v>0</v>
      </c>
      <c r="BO62" s="38">
        <v>0</v>
      </c>
      <c r="BP62" s="38">
        <v>0</v>
      </c>
      <c r="BQ62" s="38">
        <v>20</v>
      </c>
      <c r="BR62" s="38">
        <v>20</v>
      </c>
      <c r="BS62" s="38" t="s">
        <v>170</v>
      </c>
      <c r="BT62" s="38">
        <v>70</v>
      </c>
      <c r="BU62" s="38"/>
      <c r="BV62" s="38"/>
      <c r="BW62" s="38">
        <v>130</v>
      </c>
      <c r="BX62" s="38">
        <v>130</v>
      </c>
      <c r="BY62" s="38">
        <v>100</v>
      </c>
      <c r="BZ62" s="38">
        <v>90</v>
      </c>
      <c r="CA62" s="38">
        <v>90</v>
      </c>
      <c r="CB62" s="38">
        <v>75</v>
      </c>
      <c r="CC62" s="38">
        <v>105</v>
      </c>
      <c r="CD62" s="38">
        <f>AVERAGE(BW62:CC62)</f>
        <v>102.85714285714286</v>
      </c>
      <c r="CE62" s="38">
        <f>AVERAGE(BY62:CB62)</f>
        <v>88.75</v>
      </c>
      <c r="CF62" s="49">
        <f t="shared" si="10"/>
        <v>93.333333333333329</v>
      </c>
      <c r="CG62" s="38"/>
      <c r="CH62" s="38">
        <v>130</v>
      </c>
      <c r="CI62" s="38">
        <v>100</v>
      </c>
      <c r="CJ62" s="38">
        <v>95</v>
      </c>
      <c r="CK62" s="38">
        <v>85</v>
      </c>
      <c r="CL62" s="38">
        <v>70</v>
      </c>
      <c r="CM62" s="38">
        <v>60</v>
      </c>
      <c r="CN62" s="38">
        <v>105</v>
      </c>
      <c r="CO62" s="50">
        <f>AVERAGE(CH62:CN62)</f>
        <v>92.142857142857139</v>
      </c>
      <c r="CP62" s="38">
        <f>AVERAGE(CJ62:CM62)</f>
        <v>77.5</v>
      </c>
      <c r="CQ62" s="49">
        <f t="shared" si="11"/>
        <v>83.333333333333329</v>
      </c>
      <c r="CR62" s="38"/>
      <c r="CS62" s="38">
        <v>0</v>
      </c>
      <c r="CT62" s="38">
        <v>0</v>
      </c>
      <c r="CU62" s="38">
        <v>0</v>
      </c>
      <c r="CV62" s="38">
        <v>0</v>
      </c>
      <c r="CW62" s="38">
        <v>0</v>
      </c>
      <c r="CX62" s="38">
        <v>20</v>
      </c>
      <c r="CY62" s="38">
        <v>70</v>
      </c>
      <c r="CZ62" s="38">
        <v>80</v>
      </c>
      <c r="DA62" s="38" t="s">
        <v>63</v>
      </c>
      <c r="DB62" s="38">
        <v>76090</v>
      </c>
      <c r="DC62" s="38"/>
      <c r="DD62" s="38"/>
      <c r="DE62" s="38">
        <v>0</v>
      </c>
      <c r="DF62" s="38">
        <v>0</v>
      </c>
      <c r="DG62" s="38">
        <v>0</v>
      </c>
      <c r="DH62" s="38">
        <v>0</v>
      </c>
      <c r="DI62" s="38">
        <v>0</v>
      </c>
      <c r="DJ62" s="38">
        <v>0</v>
      </c>
      <c r="DK62" s="38">
        <v>0</v>
      </c>
      <c r="DL62" s="38">
        <v>60</v>
      </c>
      <c r="DM62" s="38" t="s">
        <v>63</v>
      </c>
      <c r="DN62" s="38">
        <v>88</v>
      </c>
      <c r="DO62" s="38">
        <v>90</v>
      </c>
      <c r="DP62" s="38" t="s">
        <v>63</v>
      </c>
      <c r="DQ62" s="38" t="s">
        <v>63</v>
      </c>
      <c r="DW62" s="38" t="e">
        <f t="shared" si="12"/>
        <v>#DIV/0!</v>
      </c>
      <c r="DX62" s="38" t="s">
        <v>63</v>
      </c>
      <c r="EF62" s="38"/>
      <c r="EG62" s="38">
        <v>70</v>
      </c>
      <c r="EH62" s="38">
        <v>60</v>
      </c>
      <c r="EI62" s="38">
        <v>35</v>
      </c>
      <c r="EJ62" s="38">
        <v>60</v>
      </c>
      <c r="EK62" s="38">
        <v>75</v>
      </c>
      <c r="EL62" s="38">
        <f>AVERAGE(EG62:EK62)</f>
        <v>60</v>
      </c>
      <c r="EM62" s="38">
        <f>AVERAGE(EH62:EK62)</f>
        <v>57.5</v>
      </c>
      <c r="EN62" s="38"/>
      <c r="EO62" s="38">
        <v>0</v>
      </c>
      <c r="EP62" s="38">
        <v>0</v>
      </c>
      <c r="EQ62" s="38">
        <v>0</v>
      </c>
      <c r="ER62" s="38">
        <v>40</v>
      </c>
      <c r="ES62" s="38">
        <v>90</v>
      </c>
      <c r="ET62" s="38">
        <v>60</v>
      </c>
      <c r="EU62" s="38">
        <v>63</v>
      </c>
      <c r="EV62" s="34">
        <v>70</v>
      </c>
    </row>
    <row r="63" spans="1:152" s="7" customFormat="1">
      <c r="A63" s="5">
        <v>61</v>
      </c>
      <c r="B63" s="7" t="s">
        <v>67</v>
      </c>
      <c r="C63" s="7" t="s">
        <v>231</v>
      </c>
      <c r="D63" s="8" t="s">
        <v>218</v>
      </c>
      <c r="E63" s="14" t="s">
        <v>70</v>
      </c>
      <c r="F63" s="57"/>
      <c r="G63" s="38" t="s">
        <v>70</v>
      </c>
      <c r="H63" s="7" t="s">
        <v>78</v>
      </c>
      <c r="I63" s="38" t="s">
        <v>63</v>
      </c>
      <c r="K63" s="38"/>
      <c r="L63" s="38"/>
      <c r="M63" s="38"/>
      <c r="N63" s="38"/>
      <c r="O63" s="38"/>
      <c r="P63" s="38"/>
      <c r="Q63" s="50"/>
      <c r="R63" s="38"/>
      <c r="S63" s="49"/>
      <c r="T63" s="38" t="s">
        <v>63</v>
      </c>
      <c r="V63" s="38"/>
      <c r="W63" s="38"/>
      <c r="X63" s="38"/>
      <c r="Y63" s="38"/>
      <c r="Z63" s="38"/>
      <c r="AA63" s="38"/>
      <c r="AB63" s="50"/>
      <c r="AC63" s="38"/>
      <c r="AD63" s="49"/>
      <c r="AE63" s="38" t="s">
        <v>63</v>
      </c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 t="s">
        <v>63</v>
      </c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 t="s">
        <v>63</v>
      </c>
      <c r="BD63" s="38" t="s">
        <v>63</v>
      </c>
      <c r="BE63" s="38"/>
      <c r="BF63" s="38"/>
      <c r="BG63" s="38"/>
      <c r="BH63" s="38"/>
      <c r="BI63" s="38"/>
      <c r="BJ63" s="38"/>
      <c r="BK63" s="38"/>
      <c r="BL63" s="38" t="s">
        <v>63</v>
      </c>
      <c r="BM63" s="38"/>
      <c r="BN63" s="38"/>
      <c r="BO63" s="38"/>
      <c r="BP63" s="38"/>
      <c r="BQ63" s="38"/>
      <c r="BR63" s="38"/>
      <c r="BS63" s="38"/>
      <c r="BT63" s="38"/>
      <c r="BU63" s="38"/>
      <c r="BV63" s="38" t="s">
        <v>63</v>
      </c>
      <c r="BW63" s="38"/>
      <c r="BX63" s="38"/>
      <c r="BY63" s="38"/>
      <c r="BZ63" s="38"/>
      <c r="CA63" s="38"/>
      <c r="CB63" s="38"/>
      <c r="CC63" s="38"/>
      <c r="CD63" s="38"/>
      <c r="CE63" s="38"/>
      <c r="CF63" s="49"/>
      <c r="CG63" s="38" t="s">
        <v>63</v>
      </c>
      <c r="CH63" s="38"/>
      <c r="CI63" s="38"/>
      <c r="CJ63" s="38"/>
      <c r="CK63" s="38"/>
      <c r="CL63" s="38"/>
      <c r="CM63" s="38"/>
      <c r="CN63" s="38"/>
      <c r="CO63" s="50"/>
      <c r="CP63" s="38"/>
      <c r="CQ63" s="49"/>
      <c r="CR63" s="38" t="s">
        <v>63</v>
      </c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 t="s">
        <v>63</v>
      </c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 t="s">
        <v>63</v>
      </c>
      <c r="DQ63" s="38" t="s">
        <v>63</v>
      </c>
      <c r="DR63" s="38"/>
      <c r="DS63" s="38"/>
      <c r="DT63" s="38"/>
      <c r="DU63" s="38"/>
      <c r="DV63" s="38"/>
      <c r="DW63" s="38" t="e">
        <f t="shared" si="12"/>
        <v>#DIV/0!</v>
      </c>
      <c r="DX63" s="38" t="s">
        <v>63</v>
      </c>
      <c r="DY63" s="38"/>
      <c r="DZ63" s="38"/>
      <c r="EA63" s="38"/>
      <c r="EB63" s="38"/>
      <c r="EC63" s="38"/>
      <c r="ED63" s="38"/>
      <c r="EE63" s="38"/>
      <c r="EF63" s="38" t="s">
        <v>63</v>
      </c>
      <c r="EG63" s="38"/>
      <c r="EH63" s="38"/>
      <c r="EI63" s="38"/>
      <c r="EJ63" s="38"/>
      <c r="EK63" s="38"/>
      <c r="EL63" s="38"/>
      <c r="EM63" s="38"/>
      <c r="EN63" s="38" t="s">
        <v>63</v>
      </c>
      <c r="EO63" s="38"/>
      <c r="EP63" s="38"/>
      <c r="EQ63" s="38"/>
      <c r="ER63" s="38"/>
      <c r="ES63" s="38"/>
      <c r="ET63" s="38"/>
      <c r="EU63" s="38"/>
      <c r="EV63" s="38"/>
    </row>
    <row r="64" spans="1:152">
      <c r="A64" s="3">
        <v>62</v>
      </c>
      <c r="B64" t="s">
        <v>67</v>
      </c>
      <c r="C64" s="7" t="s">
        <v>228</v>
      </c>
      <c r="D64" s="8" t="s">
        <v>213</v>
      </c>
      <c r="E64" s="15" t="s">
        <v>71</v>
      </c>
      <c r="F64" s="58" t="s">
        <v>84</v>
      </c>
      <c r="G64" s="34" t="s">
        <v>213</v>
      </c>
      <c r="J64" s="34">
        <v>75</v>
      </c>
      <c r="K64" s="34">
        <v>75</v>
      </c>
      <c r="L64" s="34">
        <v>75</v>
      </c>
      <c r="M64" s="34">
        <v>85</v>
      </c>
      <c r="N64" s="34">
        <v>100</v>
      </c>
      <c r="O64" s="34">
        <v>105</v>
      </c>
      <c r="P64" s="34">
        <v>130</v>
      </c>
      <c r="Q64" s="50">
        <f t="shared" ref="Q64:Q82" si="19">AVERAGE(J64:P64)</f>
        <v>92.142857142857139</v>
      </c>
      <c r="R64" s="38">
        <f t="shared" ref="R64:R82" si="20">AVERAGE(L64:O64)</f>
        <v>91.25</v>
      </c>
      <c r="S64" s="49">
        <f t="shared" si="8"/>
        <v>86.666666666666671</v>
      </c>
      <c r="U64" s="34">
        <v>60</v>
      </c>
      <c r="V64" s="34">
        <v>55</v>
      </c>
      <c r="W64" s="34">
        <v>60</v>
      </c>
      <c r="X64" s="34">
        <v>70</v>
      </c>
      <c r="Y64" s="34">
        <v>75</v>
      </c>
      <c r="Z64" s="34">
        <v>85</v>
      </c>
      <c r="AA64" s="34">
        <v>85</v>
      </c>
      <c r="AB64" s="50">
        <f t="shared" ref="AB64:AB82" si="21">AVERAGE(U64:AA64)</f>
        <v>70</v>
      </c>
      <c r="AC64" s="38">
        <f t="shared" ref="AC64:AC82" si="22">AVERAGE(W64:Z64)</f>
        <v>72.5</v>
      </c>
      <c r="AD64" s="49">
        <f t="shared" si="9"/>
        <v>68.333333333333329</v>
      </c>
      <c r="AF64" s="34">
        <v>0</v>
      </c>
      <c r="AG64" s="34">
        <v>0</v>
      </c>
      <c r="AH64" s="34">
        <v>0</v>
      </c>
      <c r="AI64" s="34">
        <v>0</v>
      </c>
      <c r="AJ64" s="34">
        <v>0</v>
      </c>
      <c r="AK64" s="34">
        <v>0</v>
      </c>
      <c r="AL64" s="34">
        <v>0</v>
      </c>
      <c r="AM64" s="34">
        <v>0</v>
      </c>
      <c r="AN64" s="34">
        <v>10</v>
      </c>
      <c r="AO64" s="38" t="s">
        <v>170</v>
      </c>
      <c r="AP64" s="38">
        <v>100</v>
      </c>
      <c r="AR64" s="34">
        <v>0</v>
      </c>
      <c r="AS64" s="34">
        <v>0</v>
      </c>
      <c r="AT64" s="34">
        <v>0</v>
      </c>
      <c r="AU64" s="34">
        <v>0</v>
      </c>
      <c r="AV64" s="34">
        <v>0</v>
      </c>
      <c r="AW64" s="34">
        <v>0</v>
      </c>
      <c r="AX64" s="34">
        <v>0</v>
      </c>
      <c r="AY64" s="34">
        <v>20</v>
      </c>
      <c r="AZ64" s="34">
        <v>30</v>
      </c>
      <c r="BA64" s="38" t="s">
        <v>170</v>
      </c>
      <c r="BB64" s="38">
        <v>100</v>
      </c>
      <c r="BC64" s="34" t="s">
        <v>63</v>
      </c>
      <c r="BE64" s="34">
        <v>65</v>
      </c>
      <c r="BF64" s="34">
        <v>70</v>
      </c>
      <c r="BG64" s="34">
        <v>75</v>
      </c>
      <c r="BH64" s="34">
        <v>85</v>
      </c>
      <c r="BI64" s="34">
        <v>95</v>
      </c>
      <c r="BJ64" s="38">
        <f t="shared" ref="BJ64:BJ82" si="23">AVERAGE(BE64:BI64)</f>
        <v>78</v>
      </c>
      <c r="BK64" s="38">
        <f t="shared" ref="BK64:BK82" si="24">AVERAGE(BF64:BI64)</f>
        <v>81.25</v>
      </c>
      <c r="BM64" s="34">
        <v>0</v>
      </c>
      <c r="BN64" s="34">
        <v>0</v>
      </c>
      <c r="BO64" s="34">
        <v>0</v>
      </c>
      <c r="BP64" s="34">
        <v>0</v>
      </c>
      <c r="BQ64" s="34">
        <v>0</v>
      </c>
      <c r="BR64" s="34">
        <v>10</v>
      </c>
      <c r="BS64" s="38" t="s">
        <v>170</v>
      </c>
      <c r="BT64" s="38">
        <v>80</v>
      </c>
      <c r="BU64" s="38"/>
      <c r="BV64" s="38" t="s">
        <v>63</v>
      </c>
      <c r="BW64" s="38"/>
      <c r="BX64" s="38"/>
      <c r="BY64" s="38"/>
      <c r="BZ64" s="38"/>
      <c r="CA64" s="38"/>
      <c r="CB64" s="38"/>
      <c r="CC64" s="38"/>
      <c r="CD64" s="38"/>
      <c r="CE64" s="38"/>
      <c r="CF64" s="49"/>
      <c r="CG64" s="38" t="s">
        <v>63</v>
      </c>
      <c r="CH64" s="38"/>
      <c r="CI64" s="38"/>
      <c r="CJ64" s="38"/>
      <c r="CK64" s="38"/>
      <c r="CL64" s="38"/>
      <c r="CM64" s="38"/>
      <c r="CN64" s="38"/>
      <c r="CO64" s="50"/>
      <c r="CP64" s="38"/>
      <c r="CQ64" s="49"/>
      <c r="CR64" s="38" t="s">
        <v>63</v>
      </c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 t="s">
        <v>63</v>
      </c>
      <c r="DP64" s="38" t="s">
        <v>63</v>
      </c>
      <c r="DQ64" s="38" t="s">
        <v>63</v>
      </c>
      <c r="DR64" s="38"/>
      <c r="DS64" s="38"/>
      <c r="DT64" s="38"/>
      <c r="DU64" s="38"/>
      <c r="DV64" s="38"/>
      <c r="DW64" s="38" t="e">
        <f t="shared" si="12"/>
        <v>#DIV/0!</v>
      </c>
      <c r="DX64" s="38" t="s">
        <v>63</v>
      </c>
      <c r="DY64" s="38"/>
      <c r="DZ64" s="38"/>
      <c r="EA64" s="38"/>
      <c r="EB64" s="38"/>
      <c r="EC64" s="38"/>
      <c r="ED64" s="38"/>
      <c r="EE64" s="38"/>
      <c r="EF64" s="38" t="s">
        <v>63</v>
      </c>
      <c r="EG64" s="38"/>
      <c r="EH64" s="38"/>
      <c r="EI64" s="38"/>
      <c r="EJ64" s="38"/>
      <c r="EK64" s="38"/>
      <c r="EL64" s="38"/>
      <c r="EM64" s="38"/>
      <c r="EN64" s="38" t="s">
        <v>63</v>
      </c>
      <c r="EO64" s="38"/>
      <c r="EP64" s="38"/>
      <c r="EQ64" s="38"/>
      <c r="ER64" s="38"/>
      <c r="ES64" s="38"/>
      <c r="ET64" s="38"/>
      <c r="EU64" s="38"/>
      <c r="EV64" s="38"/>
    </row>
    <row r="65" spans="1:152" s="7" customFormat="1">
      <c r="A65" s="5">
        <v>63</v>
      </c>
      <c r="B65" s="7" t="s">
        <v>67</v>
      </c>
      <c r="C65" s="7" t="s">
        <v>230</v>
      </c>
      <c r="D65" s="7" t="s">
        <v>217</v>
      </c>
      <c r="E65" s="14" t="s">
        <v>71</v>
      </c>
      <c r="F65" s="57" t="s">
        <v>79</v>
      </c>
      <c r="G65" s="38" t="s">
        <v>217</v>
      </c>
      <c r="H65" s="7" t="s">
        <v>77</v>
      </c>
      <c r="I65" s="38"/>
      <c r="J65" s="38">
        <v>130</v>
      </c>
      <c r="K65" s="38">
        <v>85</v>
      </c>
      <c r="L65" s="38">
        <v>75</v>
      </c>
      <c r="M65" s="38">
        <v>75</v>
      </c>
      <c r="N65" s="38">
        <v>90</v>
      </c>
      <c r="O65" s="38">
        <v>110</v>
      </c>
      <c r="P65" s="38">
        <v>130</v>
      </c>
      <c r="Q65" s="50">
        <f t="shared" si="19"/>
        <v>99.285714285714292</v>
      </c>
      <c r="R65" s="38">
        <f t="shared" si="20"/>
        <v>87.5</v>
      </c>
      <c r="S65" s="49">
        <f t="shared" si="8"/>
        <v>80</v>
      </c>
      <c r="T65" s="38"/>
      <c r="U65" s="38">
        <v>130</v>
      </c>
      <c r="V65" s="38">
        <v>90</v>
      </c>
      <c r="W65" s="38">
        <v>85</v>
      </c>
      <c r="X65" s="38">
        <v>95</v>
      </c>
      <c r="Y65" s="38">
        <v>90</v>
      </c>
      <c r="Z65" s="38">
        <v>90</v>
      </c>
      <c r="AA65" s="38">
        <v>130</v>
      </c>
      <c r="AB65" s="50">
        <f t="shared" si="21"/>
        <v>101.42857142857143</v>
      </c>
      <c r="AC65" s="38">
        <f t="shared" si="22"/>
        <v>90</v>
      </c>
      <c r="AD65" s="49">
        <f t="shared" si="9"/>
        <v>90</v>
      </c>
      <c r="AE65" s="38"/>
      <c r="AF65" s="38">
        <v>0</v>
      </c>
      <c r="AG65" s="38">
        <v>0</v>
      </c>
      <c r="AH65" s="38">
        <v>0</v>
      </c>
      <c r="AI65" s="38">
        <v>0</v>
      </c>
      <c r="AJ65" s="38">
        <v>0</v>
      </c>
      <c r="AK65" s="38">
        <v>0</v>
      </c>
      <c r="AL65" s="38">
        <v>0</v>
      </c>
      <c r="AM65" s="38">
        <v>30</v>
      </c>
      <c r="AN65" s="38">
        <v>90</v>
      </c>
      <c r="AO65" s="38">
        <v>95</v>
      </c>
      <c r="AP65" s="38">
        <v>100</v>
      </c>
      <c r="AQ65" s="38" t="s">
        <v>63</v>
      </c>
      <c r="AR65" s="38">
        <v>0</v>
      </c>
      <c r="AS65" s="38">
        <v>0</v>
      </c>
      <c r="AT65" s="38">
        <v>0</v>
      </c>
      <c r="AU65" s="38">
        <v>0</v>
      </c>
      <c r="AV65" s="38">
        <v>0</v>
      </c>
      <c r="AW65" s="38">
        <v>0</v>
      </c>
      <c r="AX65" s="38">
        <v>0</v>
      </c>
      <c r="AY65" s="38">
        <v>0</v>
      </c>
      <c r="AZ65" s="38">
        <v>40</v>
      </c>
      <c r="BA65" s="38" t="s">
        <v>170</v>
      </c>
      <c r="BB65" s="38">
        <v>100</v>
      </c>
      <c r="BC65" s="38" t="s">
        <v>63</v>
      </c>
      <c r="BD65" s="38"/>
      <c r="BE65" s="38">
        <v>130</v>
      </c>
      <c r="BF65" s="38">
        <v>85</v>
      </c>
      <c r="BG65" s="38">
        <v>85</v>
      </c>
      <c r="BH65" s="38">
        <v>90</v>
      </c>
      <c r="BI65" s="38">
        <v>130</v>
      </c>
      <c r="BJ65" s="38">
        <f t="shared" si="23"/>
        <v>104</v>
      </c>
      <c r="BK65" s="38">
        <f t="shared" si="24"/>
        <v>97.5</v>
      </c>
      <c r="BL65" s="38"/>
      <c r="BM65" s="38">
        <v>0</v>
      </c>
      <c r="BN65" s="38">
        <v>0</v>
      </c>
      <c r="BO65" s="38">
        <v>0</v>
      </c>
      <c r="BP65" s="38">
        <v>0</v>
      </c>
      <c r="BQ65" s="38">
        <v>0</v>
      </c>
      <c r="BR65" s="38">
        <v>0</v>
      </c>
      <c r="BS65" s="38" t="s">
        <v>170</v>
      </c>
      <c r="BT65" s="38" t="s">
        <v>170</v>
      </c>
      <c r="BU65" s="38"/>
      <c r="BV65" s="38" t="s">
        <v>63</v>
      </c>
      <c r="BW65" s="38"/>
      <c r="BX65" s="38"/>
      <c r="BY65" s="38"/>
      <c r="BZ65" s="38"/>
      <c r="CA65" s="38"/>
      <c r="CB65" s="38"/>
      <c r="CC65" s="38"/>
      <c r="CD65" s="38"/>
      <c r="CE65" s="38"/>
      <c r="CF65" s="49"/>
      <c r="CG65" s="38" t="s">
        <v>63</v>
      </c>
      <c r="CH65" s="38"/>
      <c r="CI65" s="38"/>
      <c r="CJ65" s="38"/>
      <c r="CK65" s="38"/>
      <c r="CL65" s="38"/>
      <c r="CM65" s="38"/>
      <c r="CN65" s="38"/>
      <c r="CO65" s="50"/>
      <c r="CP65" s="38"/>
      <c r="CQ65" s="49"/>
      <c r="CR65" s="38" t="s">
        <v>63</v>
      </c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 t="s">
        <v>63</v>
      </c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 t="s">
        <v>63</v>
      </c>
      <c r="DQ65" s="38" t="s">
        <v>63</v>
      </c>
      <c r="DR65" s="38"/>
      <c r="DS65" s="38"/>
      <c r="DT65" s="38"/>
      <c r="DU65" s="38"/>
      <c r="DV65" s="38"/>
      <c r="DW65" s="38" t="e">
        <f t="shared" ref="DW65:DW88" si="25">AVERAGE(DS65,DT65,DU65,DV65)</f>
        <v>#DIV/0!</v>
      </c>
      <c r="DX65" s="38" t="s">
        <v>63</v>
      </c>
      <c r="DY65" s="38"/>
      <c r="DZ65" s="38"/>
      <c r="EA65" s="38"/>
      <c r="EB65" s="38"/>
      <c r="EC65" s="38"/>
      <c r="ED65" s="38"/>
      <c r="EE65" s="38"/>
      <c r="EF65" s="38" t="s">
        <v>63</v>
      </c>
      <c r="EG65" s="38"/>
      <c r="EH65" s="38"/>
      <c r="EI65" s="38"/>
      <c r="EJ65" s="38"/>
      <c r="EK65" s="38"/>
      <c r="EL65" s="38"/>
      <c r="EM65" s="38"/>
      <c r="EN65" s="38" t="s">
        <v>63</v>
      </c>
      <c r="EO65" s="38"/>
      <c r="EP65" s="38"/>
      <c r="EQ65" s="38"/>
      <c r="ER65" s="38"/>
      <c r="ES65" s="38"/>
      <c r="ET65" s="38"/>
      <c r="EU65" s="38"/>
      <c r="EV65" s="38"/>
    </row>
    <row r="66" spans="1:152">
      <c r="A66" s="3">
        <v>64</v>
      </c>
      <c r="B66" t="s">
        <v>61</v>
      </c>
      <c r="C66" s="7" t="s">
        <v>230</v>
      </c>
      <c r="D66" s="7" t="s">
        <v>218</v>
      </c>
      <c r="E66" s="15" t="s">
        <v>70</v>
      </c>
      <c r="G66" s="34" t="s">
        <v>70</v>
      </c>
      <c r="H66" t="s">
        <v>106</v>
      </c>
      <c r="J66" s="34">
        <v>70</v>
      </c>
      <c r="K66" s="34">
        <v>70</v>
      </c>
      <c r="L66" s="34">
        <v>70</v>
      </c>
      <c r="M66" s="34">
        <v>75</v>
      </c>
      <c r="N66" s="34">
        <v>70</v>
      </c>
      <c r="O66" s="34">
        <v>75</v>
      </c>
      <c r="P66" s="34">
        <v>130</v>
      </c>
      <c r="Q66" s="50">
        <f t="shared" si="19"/>
        <v>80</v>
      </c>
      <c r="R66" s="38">
        <f t="shared" si="20"/>
        <v>72.5</v>
      </c>
      <c r="S66" s="49">
        <f t="shared" si="8"/>
        <v>71.666666666666671</v>
      </c>
      <c r="U66" s="34">
        <v>65</v>
      </c>
      <c r="V66" s="34">
        <v>60</v>
      </c>
      <c r="W66" s="34">
        <v>60</v>
      </c>
      <c r="X66" s="34">
        <v>60</v>
      </c>
      <c r="Y66" s="34">
        <v>65</v>
      </c>
      <c r="Z66" s="34">
        <v>70</v>
      </c>
      <c r="AA66" s="34">
        <v>90</v>
      </c>
      <c r="AB66" s="50">
        <f t="shared" si="21"/>
        <v>67.142857142857139</v>
      </c>
      <c r="AC66" s="38">
        <f t="shared" si="22"/>
        <v>63.75</v>
      </c>
      <c r="AD66" s="49">
        <f t="shared" si="9"/>
        <v>61.666666666666664</v>
      </c>
      <c r="AF66" s="34">
        <v>0</v>
      </c>
      <c r="AG66" s="34">
        <v>0</v>
      </c>
      <c r="AH66" s="34">
        <v>0</v>
      </c>
      <c r="AI66" s="34">
        <v>0</v>
      </c>
      <c r="AJ66" s="34">
        <v>0</v>
      </c>
      <c r="AK66" s="34">
        <v>0</v>
      </c>
      <c r="AL66" s="34">
        <v>0</v>
      </c>
      <c r="AM66" s="34">
        <v>60</v>
      </c>
      <c r="AN66" s="34">
        <v>80</v>
      </c>
      <c r="AO66" s="38">
        <v>85</v>
      </c>
      <c r="AP66" s="38">
        <v>100</v>
      </c>
      <c r="AR66" s="34">
        <v>0</v>
      </c>
      <c r="AS66" s="34">
        <v>0</v>
      </c>
      <c r="AT66" s="34">
        <v>0</v>
      </c>
      <c r="AU66" s="34">
        <v>0</v>
      </c>
      <c r="AV66" s="34">
        <v>0</v>
      </c>
      <c r="AW66" s="34">
        <v>0</v>
      </c>
      <c r="AX66" s="34">
        <v>40</v>
      </c>
      <c r="AY66" s="34">
        <v>70</v>
      </c>
      <c r="AZ66" s="34">
        <v>80</v>
      </c>
      <c r="BA66" s="38">
        <v>85</v>
      </c>
      <c r="BB66" s="38">
        <v>100</v>
      </c>
      <c r="BC66" s="34">
        <v>11</v>
      </c>
      <c r="BE66" s="34">
        <v>60</v>
      </c>
      <c r="BF66" s="34">
        <v>60</v>
      </c>
      <c r="BG66" s="34">
        <v>65</v>
      </c>
      <c r="BH66" s="34">
        <v>70</v>
      </c>
      <c r="BI66" s="34">
        <v>85</v>
      </c>
      <c r="BJ66" s="38">
        <f t="shared" si="23"/>
        <v>68</v>
      </c>
      <c r="BK66" s="38">
        <f t="shared" si="24"/>
        <v>70</v>
      </c>
      <c r="BM66" s="34">
        <v>0</v>
      </c>
      <c r="BN66" s="34">
        <v>0</v>
      </c>
      <c r="BO66" s="34">
        <v>0</v>
      </c>
      <c r="BP66" s="34">
        <v>30</v>
      </c>
      <c r="BQ66" s="34">
        <v>90</v>
      </c>
      <c r="BR66" s="34">
        <v>80</v>
      </c>
      <c r="BS66" s="38">
        <v>65</v>
      </c>
      <c r="BT66" s="38">
        <v>70</v>
      </c>
      <c r="BU66" s="38"/>
      <c r="BV66" s="38" t="s">
        <v>63</v>
      </c>
      <c r="BW66" s="38"/>
      <c r="BX66" s="38"/>
      <c r="BY66" s="38"/>
      <c r="BZ66" s="38"/>
      <c r="CA66" s="38"/>
      <c r="CB66" s="38"/>
      <c r="CC66" s="38"/>
      <c r="CD66" s="38"/>
      <c r="CE66" s="38"/>
      <c r="CF66" s="49"/>
      <c r="CG66" s="38" t="s">
        <v>63</v>
      </c>
      <c r="CH66" s="38"/>
      <c r="CI66" s="38"/>
      <c r="CJ66" s="38"/>
      <c r="CK66" s="38"/>
      <c r="CL66" s="38"/>
      <c r="CM66" s="38"/>
      <c r="CN66" s="38"/>
      <c r="CO66" s="50"/>
      <c r="CP66" s="38"/>
      <c r="CQ66" s="49"/>
      <c r="CR66" s="38" t="s">
        <v>63</v>
      </c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 t="s">
        <v>63</v>
      </c>
      <c r="DP66" s="38" t="s">
        <v>63</v>
      </c>
      <c r="DQ66" s="38" t="s">
        <v>63</v>
      </c>
      <c r="DR66" s="38"/>
      <c r="DS66" s="38"/>
      <c r="DT66" s="38"/>
      <c r="DU66" s="38"/>
      <c r="DV66" s="38"/>
      <c r="DW66" s="38" t="e">
        <f t="shared" si="25"/>
        <v>#DIV/0!</v>
      </c>
      <c r="DX66" s="38" t="s">
        <v>63</v>
      </c>
      <c r="DY66" s="38"/>
      <c r="DZ66" s="38"/>
      <c r="EA66" s="38"/>
      <c r="EB66" s="38"/>
      <c r="EC66" s="38"/>
      <c r="ED66" s="38"/>
      <c r="EE66" s="38"/>
      <c r="EF66" s="38" t="s">
        <v>63</v>
      </c>
      <c r="EG66" s="38"/>
      <c r="EH66" s="38"/>
      <c r="EI66" s="38"/>
      <c r="EJ66" s="38"/>
      <c r="EK66" s="38"/>
      <c r="EL66" s="38"/>
      <c r="EM66" s="38"/>
      <c r="EN66" s="38" t="s">
        <v>63</v>
      </c>
      <c r="EO66" s="38"/>
      <c r="EP66" s="38"/>
      <c r="EQ66" s="38"/>
      <c r="ER66" s="38"/>
      <c r="ES66" s="38"/>
      <c r="ET66" s="38"/>
      <c r="EU66" s="38"/>
      <c r="EV66" s="38"/>
    </row>
    <row r="67" spans="1:152" s="7" customFormat="1">
      <c r="A67" s="5">
        <v>65</v>
      </c>
      <c r="B67" s="7" t="s">
        <v>61</v>
      </c>
      <c r="C67" s="7" t="s">
        <v>230</v>
      </c>
      <c r="D67" s="7" t="s">
        <v>217</v>
      </c>
      <c r="E67" s="14" t="s">
        <v>71</v>
      </c>
      <c r="F67" s="57" t="s">
        <v>79</v>
      </c>
      <c r="G67" s="38" t="s">
        <v>217</v>
      </c>
      <c r="H67" s="7" t="s">
        <v>208</v>
      </c>
      <c r="I67" s="38"/>
      <c r="J67" s="38">
        <v>45</v>
      </c>
      <c r="K67" s="38">
        <v>55</v>
      </c>
      <c r="L67" s="38">
        <v>50</v>
      </c>
      <c r="M67" s="38">
        <v>60</v>
      </c>
      <c r="N67" s="38">
        <v>65</v>
      </c>
      <c r="O67" s="38">
        <v>70</v>
      </c>
      <c r="P67" s="38">
        <v>105</v>
      </c>
      <c r="Q67" s="50">
        <f t="shared" si="19"/>
        <v>64.285714285714292</v>
      </c>
      <c r="R67" s="38">
        <f t="shared" si="20"/>
        <v>61.25</v>
      </c>
      <c r="S67" s="49">
        <f t="shared" si="8"/>
        <v>58.333333333333336</v>
      </c>
      <c r="T67" s="38"/>
      <c r="U67" s="38">
        <v>50</v>
      </c>
      <c r="V67" s="38">
        <v>55</v>
      </c>
      <c r="W67" s="38">
        <v>50</v>
      </c>
      <c r="X67" s="38">
        <v>55</v>
      </c>
      <c r="Y67" s="38">
        <v>70</v>
      </c>
      <c r="Z67" s="38">
        <v>65</v>
      </c>
      <c r="AA67" s="38">
        <v>105</v>
      </c>
      <c r="AB67" s="50">
        <f t="shared" si="21"/>
        <v>64.285714285714292</v>
      </c>
      <c r="AC67" s="38">
        <f t="shared" si="22"/>
        <v>60</v>
      </c>
      <c r="AD67" s="49">
        <f t="shared" si="9"/>
        <v>58.333333333333336</v>
      </c>
      <c r="AE67" s="38"/>
      <c r="AF67" s="38">
        <v>0</v>
      </c>
      <c r="AG67" s="38">
        <v>0</v>
      </c>
      <c r="AH67" s="38">
        <v>0</v>
      </c>
      <c r="AI67" s="38">
        <v>0</v>
      </c>
      <c r="AJ67" s="38">
        <v>0</v>
      </c>
      <c r="AK67" s="38">
        <v>0</v>
      </c>
      <c r="AL67" s="38">
        <v>20</v>
      </c>
      <c r="AM67" s="38">
        <v>35</v>
      </c>
      <c r="AN67" s="38">
        <v>60</v>
      </c>
      <c r="AO67" s="38">
        <v>95</v>
      </c>
      <c r="AP67" s="38">
        <v>100</v>
      </c>
      <c r="AQ67" s="38"/>
      <c r="AR67" s="38">
        <v>0</v>
      </c>
      <c r="AS67" s="38">
        <v>0</v>
      </c>
      <c r="AT67" s="38">
        <v>0</v>
      </c>
      <c r="AU67" s="38">
        <v>0</v>
      </c>
      <c r="AV67" s="38">
        <v>0</v>
      </c>
      <c r="AW67" s="38">
        <v>10</v>
      </c>
      <c r="AX67" s="38">
        <v>20</v>
      </c>
      <c r="AY67" s="38">
        <v>40</v>
      </c>
      <c r="AZ67" s="38">
        <v>40</v>
      </c>
      <c r="BA67" s="38" t="s">
        <v>170</v>
      </c>
      <c r="BB67" s="38">
        <v>100</v>
      </c>
      <c r="BC67" s="38">
        <v>19.5</v>
      </c>
      <c r="BD67" s="38"/>
      <c r="BE67" s="38">
        <v>65</v>
      </c>
      <c r="BF67" s="38">
        <v>65</v>
      </c>
      <c r="BG67" s="38">
        <v>70</v>
      </c>
      <c r="BH67" s="38">
        <v>75</v>
      </c>
      <c r="BI67" s="38">
        <v>75</v>
      </c>
      <c r="BJ67" s="38">
        <f t="shared" si="23"/>
        <v>70</v>
      </c>
      <c r="BK67" s="38">
        <f t="shared" si="24"/>
        <v>71.25</v>
      </c>
      <c r="BL67" s="38"/>
      <c r="BM67" s="38">
        <v>0</v>
      </c>
      <c r="BN67" s="38">
        <v>0</v>
      </c>
      <c r="BO67" s="38">
        <v>0</v>
      </c>
      <c r="BP67" s="38">
        <v>20</v>
      </c>
      <c r="BQ67" s="38">
        <v>80</v>
      </c>
      <c r="BR67" s="38">
        <v>70</v>
      </c>
      <c r="BS67" s="38">
        <v>65</v>
      </c>
      <c r="BT67" s="38">
        <v>70</v>
      </c>
      <c r="BU67" s="38"/>
      <c r="BV67" s="38" t="s">
        <v>63</v>
      </c>
      <c r="BW67" s="38"/>
      <c r="BX67" s="38"/>
      <c r="BY67" s="38"/>
      <c r="BZ67" s="38"/>
      <c r="CA67" s="38"/>
      <c r="CB67" s="38"/>
      <c r="CC67" s="38"/>
      <c r="CD67" s="38"/>
      <c r="CE67" s="38"/>
      <c r="CF67" s="49"/>
      <c r="CG67" s="38" t="s">
        <v>63</v>
      </c>
      <c r="CH67" s="38"/>
      <c r="CI67" s="38"/>
      <c r="CJ67" s="38"/>
      <c r="CK67" s="38"/>
      <c r="CL67" s="38"/>
      <c r="CM67" s="38"/>
      <c r="CN67" s="38"/>
      <c r="CO67" s="50"/>
      <c r="CP67" s="38"/>
      <c r="CQ67" s="49"/>
      <c r="CR67" s="38" t="s">
        <v>63</v>
      </c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 t="s">
        <v>63</v>
      </c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 t="s">
        <v>63</v>
      </c>
      <c r="DQ67" s="38" t="s">
        <v>63</v>
      </c>
      <c r="DR67" s="38"/>
      <c r="DS67" s="38"/>
      <c r="DT67" s="38"/>
      <c r="DU67" s="38"/>
      <c r="DV67" s="38"/>
      <c r="DW67" s="38" t="e">
        <f t="shared" si="25"/>
        <v>#DIV/0!</v>
      </c>
      <c r="DX67" s="38" t="s">
        <v>63</v>
      </c>
      <c r="DY67" s="38"/>
      <c r="DZ67" s="38"/>
      <c r="EA67" s="38"/>
      <c r="EB67" s="38"/>
      <c r="EC67" s="38"/>
      <c r="ED67" s="38"/>
      <c r="EE67" s="38"/>
      <c r="EF67" s="38" t="s">
        <v>63</v>
      </c>
      <c r="EG67" s="38"/>
      <c r="EH67" s="38"/>
      <c r="EI67" s="38"/>
      <c r="EJ67" s="38"/>
      <c r="EK67" s="38"/>
      <c r="EL67" s="38"/>
      <c r="EM67" s="38"/>
      <c r="EN67" s="38" t="s">
        <v>63</v>
      </c>
      <c r="EO67" s="38"/>
      <c r="EP67" s="38"/>
      <c r="EQ67" s="38"/>
      <c r="ER67" s="38"/>
      <c r="ES67" s="38"/>
      <c r="ET67" s="38"/>
      <c r="EU67" s="38"/>
      <c r="EV67" s="38"/>
    </row>
    <row r="68" spans="1:152" s="7" customFormat="1">
      <c r="A68" s="5">
        <v>66</v>
      </c>
      <c r="B68" s="7" t="s">
        <v>67</v>
      </c>
      <c r="C68" s="7" t="s">
        <v>228</v>
      </c>
      <c r="D68" s="7" t="s">
        <v>218</v>
      </c>
      <c r="E68" s="14" t="s">
        <v>70</v>
      </c>
      <c r="F68" s="57"/>
      <c r="G68" s="38" t="s">
        <v>70</v>
      </c>
      <c r="H68" s="7" t="s">
        <v>107</v>
      </c>
      <c r="I68" s="38"/>
      <c r="J68" s="38">
        <v>35</v>
      </c>
      <c r="K68" s="38">
        <v>35</v>
      </c>
      <c r="L68" s="38">
        <v>55</v>
      </c>
      <c r="M68" s="38">
        <v>65</v>
      </c>
      <c r="N68" s="38">
        <v>60</v>
      </c>
      <c r="O68" s="38">
        <v>70</v>
      </c>
      <c r="P68" s="38">
        <v>75</v>
      </c>
      <c r="Q68" s="50">
        <f t="shared" si="19"/>
        <v>56.428571428571431</v>
      </c>
      <c r="R68" s="38">
        <f t="shared" si="20"/>
        <v>62.5</v>
      </c>
      <c r="S68" s="49">
        <f t="shared" ref="S68:S88" si="26">AVERAGE(L68,M68,N68)</f>
        <v>60</v>
      </c>
      <c r="T68" s="38"/>
      <c r="U68" s="38">
        <v>35</v>
      </c>
      <c r="V68" s="38">
        <v>45</v>
      </c>
      <c r="W68" s="38">
        <v>55</v>
      </c>
      <c r="X68" s="38">
        <v>70</v>
      </c>
      <c r="Y68" s="38">
        <v>70</v>
      </c>
      <c r="Z68" s="38">
        <v>60</v>
      </c>
      <c r="AA68" s="38">
        <v>80</v>
      </c>
      <c r="AB68" s="50">
        <f t="shared" si="21"/>
        <v>59.285714285714285</v>
      </c>
      <c r="AC68" s="38">
        <f t="shared" si="22"/>
        <v>63.75</v>
      </c>
      <c r="AD68" s="49">
        <f t="shared" ref="AD68:AD88" si="27">AVERAGE(W68,X68,Y68)</f>
        <v>65</v>
      </c>
      <c r="AE68" s="38"/>
      <c r="AF68" s="38">
        <v>0</v>
      </c>
      <c r="AG68" s="38">
        <v>0</v>
      </c>
      <c r="AH68" s="38">
        <v>0</v>
      </c>
      <c r="AI68" s="38">
        <v>0</v>
      </c>
      <c r="AJ68" s="38">
        <v>20</v>
      </c>
      <c r="AK68" s="38">
        <v>60</v>
      </c>
      <c r="AL68" s="38">
        <v>80</v>
      </c>
      <c r="AM68" s="38">
        <v>80</v>
      </c>
      <c r="AN68" s="38">
        <v>70</v>
      </c>
      <c r="AO68" s="38">
        <v>65</v>
      </c>
      <c r="AP68" s="38">
        <v>80</v>
      </c>
      <c r="AQ68" s="38"/>
      <c r="AR68" s="38">
        <v>0</v>
      </c>
      <c r="AS68" s="38">
        <v>0</v>
      </c>
      <c r="AT68" s="38">
        <v>0</v>
      </c>
      <c r="AU68" s="38">
        <v>0</v>
      </c>
      <c r="AV68" s="38">
        <v>0</v>
      </c>
      <c r="AW68" s="38">
        <v>50</v>
      </c>
      <c r="AX68" s="38">
        <v>70</v>
      </c>
      <c r="AY68" s="38">
        <v>60</v>
      </c>
      <c r="AZ68" s="38">
        <v>60</v>
      </c>
      <c r="BA68" s="38">
        <v>70</v>
      </c>
      <c r="BB68" s="38">
        <v>80</v>
      </c>
      <c r="BC68" s="38" t="s">
        <v>63</v>
      </c>
      <c r="BD68" s="38"/>
      <c r="BE68" s="38">
        <v>50</v>
      </c>
      <c r="BF68" s="38">
        <v>65</v>
      </c>
      <c r="BG68" s="38">
        <v>65</v>
      </c>
      <c r="BH68" s="38">
        <v>65</v>
      </c>
      <c r="BI68" s="38">
        <v>65</v>
      </c>
      <c r="BJ68" s="38">
        <f t="shared" si="23"/>
        <v>62</v>
      </c>
      <c r="BK68" s="38">
        <f t="shared" si="24"/>
        <v>65</v>
      </c>
      <c r="BL68" s="38"/>
      <c r="BM68" s="38">
        <v>0</v>
      </c>
      <c r="BN68" s="38">
        <v>0</v>
      </c>
      <c r="BO68" s="38">
        <v>0</v>
      </c>
      <c r="BP68" s="38">
        <v>20</v>
      </c>
      <c r="BQ68" s="38">
        <v>90</v>
      </c>
      <c r="BR68" s="38">
        <v>80</v>
      </c>
      <c r="BS68" s="38">
        <v>65</v>
      </c>
      <c r="BT68" s="38">
        <v>70</v>
      </c>
      <c r="BU68" s="38"/>
      <c r="BV68" s="38" t="s">
        <v>63</v>
      </c>
      <c r="BW68" s="38"/>
      <c r="BX68" s="38"/>
      <c r="BY68" s="38"/>
      <c r="BZ68" s="38"/>
      <c r="CA68" s="38"/>
      <c r="CB68" s="38"/>
      <c r="CC68" s="38"/>
      <c r="CD68" s="38"/>
      <c r="CE68" s="38"/>
      <c r="CF68" s="49"/>
      <c r="CG68" s="38" t="s">
        <v>63</v>
      </c>
      <c r="CH68" s="38"/>
      <c r="CI68" s="38"/>
      <c r="CJ68" s="38"/>
      <c r="CK68" s="38"/>
      <c r="CL68" s="38"/>
      <c r="CM68" s="38"/>
      <c r="CN68" s="38"/>
      <c r="CO68" s="50"/>
      <c r="CP68" s="38"/>
      <c r="CQ68" s="49"/>
      <c r="CR68" s="38" t="s">
        <v>63</v>
      </c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 t="s">
        <v>63</v>
      </c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 t="s">
        <v>63</v>
      </c>
      <c r="DQ68" s="38" t="s">
        <v>63</v>
      </c>
      <c r="DR68" s="38"/>
      <c r="DS68" s="38"/>
      <c r="DT68" s="38"/>
      <c r="DU68" s="38"/>
      <c r="DV68" s="38"/>
      <c r="DW68" s="38" t="e">
        <f t="shared" si="25"/>
        <v>#DIV/0!</v>
      </c>
      <c r="DX68" s="38" t="s">
        <v>63</v>
      </c>
      <c r="DY68" s="38"/>
      <c r="DZ68" s="38"/>
      <c r="EA68" s="38"/>
      <c r="EB68" s="38"/>
      <c r="EC68" s="38"/>
      <c r="ED68" s="38"/>
      <c r="EE68" s="38"/>
      <c r="EF68" s="38" t="s">
        <v>63</v>
      </c>
      <c r="EG68" s="38"/>
      <c r="EH68" s="38"/>
      <c r="EI68" s="38"/>
      <c r="EJ68" s="38"/>
      <c r="EK68" s="38"/>
      <c r="EL68" s="38"/>
      <c r="EM68" s="38"/>
      <c r="EN68" s="38" t="s">
        <v>63</v>
      </c>
      <c r="EO68" s="38"/>
      <c r="EP68" s="38"/>
      <c r="EQ68" s="38"/>
      <c r="ER68" s="38"/>
      <c r="ES68" s="38"/>
      <c r="ET68" s="38"/>
      <c r="EU68" s="38"/>
      <c r="EV68" s="38"/>
    </row>
    <row r="69" spans="1:152" s="7" customFormat="1">
      <c r="A69" s="5">
        <v>67</v>
      </c>
      <c r="B69" s="7" t="s">
        <v>61</v>
      </c>
      <c r="C69" s="7" t="s">
        <v>230</v>
      </c>
      <c r="D69" s="7" t="s">
        <v>218</v>
      </c>
      <c r="E69" s="14" t="s">
        <v>71</v>
      </c>
      <c r="F69" s="57" t="s">
        <v>84</v>
      </c>
      <c r="G69" s="38" t="s">
        <v>84</v>
      </c>
      <c r="H69" s="7" t="s">
        <v>108</v>
      </c>
      <c r="I69" s="38"/>
      <c r="J69" s="38">
        <v>60</v>
      </c>
      <c r="K69" s="38">
        <v>60</v>
      </c>
      <c r="L69" s="38">
        <v>65</v>
      </c>
      <c r="M69" s="38">
        <v>70</v>
      </c>
      <c r="N69" s="38">
        <v>70</v>
      </c>
      <c r="O69" s="38">
        <v>85</v>
      </c>
      <c r="P69" s="38">
        <v>100</v>
      </c>
      <c r="Q69" s="50">
        <f t="shared" si="19"/>
        <v>72.857142857142861</v>
      </c>
      <c r="R69" s="38">
        <f t="shared" si="20"/>
        <v>72.5</v>
      </c>
      <c r="S69" s="49">
        <f t="shared" si="26"/>
        <v>68.333333333333329</v>
      </c>
      <c r="T69" s="38"/>
      <c r="U69" s="38">
        <v>50</v>
      </c>
      <c r="V69" s="38">
        <v>50</v>
      </c>
      <c r="W69" s="38">
        <v>55</v>
      </c>
      <c r="X69" s="38">
        <v>60</v>
      </c>
      <c r="Y69" s="38">
        <v>70</v>
      </c>
      <c r="Z69" s="38">
        <v>85</v>
      </c>
      <c r="AA69" s="38">
        <v>80</v>
      </c>
      <c r="AB69" s="50">
        <f t="shared" si="21"/>
        <v>64.285714285714292</v>
      </c>
      <c r="AC69" s="38">
        <f t="shared" si="22"/>
        <v>67.5</v>
      </c>
      <c r="AD69" s="49">
        <f t="shared" si="27"/>
        <v>61.666666666666664</v>
      </c>
      <c r="AE69" s="38"/>
      <c r="AF69" s="38">
        <v>0</v>
      </c>
      <c r="AG69" s="38">
        <v>0</v>
      </c>
      <c r="AH69" s="38">
        <v>0</v>
      </c>
      <c r="AI69" s="38">
        <v>0</v>
      </c>
      <c r="AJ69" s="38">
        <v>0</v>
      </c>
      <c r="AK69" s="38">
        <v>20</v>
      </c>
      <c r="AL69" s="38">
        <v>50</v>
      </c>
      <c r="AM69" s="38">
        <v>50</v>
      </c>
      <c r="AN69" s="38">
        <v>20</v>
      </c>
      <c r="AO69" s="38">
        <v>80</v>
      </c>
      <c r="AP69" s="38">
        <v>80</v>
      </c>
      <c r="AQ69" s="38"/>
      <c r="AR69" s="38">
        <v>0</v>
      </c>
      <c r="AS69" s="38">
        <v>0</v>
      </c>
      <c r="AT69" s="38">
        <v>0</v>
      </c>
      <c r="AU69" s="38">
        <v>0</v>
      </c>
      <c r="AV69" s="38">
        <v>0</v>
      </c>
      <c r="AW69" s="38">
        <v>40</v>
      </c>
      <c r="AX69" s="38">
        <v>60</v>
      </c>
      <c r="AY69" s="38">
        <v>60</v>
      </c>
      <c r="AZ69" s="38">
        <v>20</v>
      </c>
      <c r="BA69" s="38">
        <v>75</v>
      </c>
      <c r="BB69" s="38">
        <v>80</v>
      </c>
      <c r="BC69" s="38" t="s">
        <v>63</v>
      </c>
      <c r="BD69" s="38"/>
      <c r="BE69" s="38">
        <v>60</v>
      </c>
      <c r="BF69" s="38">
        <v>60</v>
      </c>
      <c r="BG69" s="38">
        <v>45</v>
      </c>
      <c r="BH69" s="38">
        <v>60</v>
      </c>
      <c r="BI69" s="38">
        <v>75</v>
      </c>
      <c r="BJ69" s="38">
        <f t="shared" si="23"/>
        <v>60</v>
      </c>
      <c r="BK69" s="38">
        <f t="shared" si="24"/>
        <v>60</v>
      </c>
      <c r="BL69" s="38"/>
      <c r="BM69" s="38">
        <v>0</v>
      </c>
      <c r="BN69" s="38">
        <v>0</v>
      </c>
      <c r="BO69" s="38">
        <v>0</v>
      </c>
      <c r="BP69" s="38">
        <v>0</v>
      </c>
      <c r="BQ69" s="38">
        <v>0</v>
      </c>
      <c r="BR69" s="38">
        <v>0</v>
      </c>
      <c r="BS69" s="38" t="s">
        <v>170</v>
      </c>
      <c r="BT69" s="38" t="s">
        <v>170</v>
      </c>
      <c r="BU69" s="38"/>
      <c r="BV69" s="38"/>
      <c r="BW69" s="38">
        <v>45</v>
      </c>
      <c r="BX69" s="38">
        <v>50</v>
      </c>
      <c r="BY69" s="38">
        <v>50</v>
      </c>
      <c r="BZ69" s="38">
        <v>55</v>
      </c>
      <c r="CA69" s="38">
        <v>65</v>
      </c>
      <c r="CB69" s="38">
        <v>90</v>
      </c>
      <c r="CC69" s="38">
        <v>105</v>
      </c>
      <c r="CD69" s="38">
        <f>AVERAGE(BW69:CC69)</f>
        <v>65.714285714285708</v>
      </c>
      <c r="CE69" s="38">
        <f>AVERAGE(BY69:CB69)</f>
        <v>65</v>
      </c>
      <c r="CF69" s="49">
        <f t="shared" ref="CF69:CF86" si="28">AVERAGE(BY69,BZ69,CA69)</f>
        <v>56.666666666666664</v>
      </c>
      <c r="CG69" s="38"/>
      <c r="CH69" s="38">
        <v>45</v>
      </c>
      <c r="CI69" s="38">
        <v>50</v>
      </c>
      <c r="CJ69" s="38">
        <v>50</v>
      </c>
      <c r="CK69" s="38">
        <v>55</v>
      </c>
      <c r="CL69" s="38">
        <v>60</v>
      </c>
      <c r="CM69" s="38">
        <v>80</v>
      </c>
      <c r="CN69" s="38">
        <v>85</v>
      </c>
      <c r="CO69" s="50">
        <f>AVERAGE(CH69:CN69)</f>
        <v>60.714285714285715</v>
      </c>
      <c r="CP69" s="38">
        <f>AVERAGE(CJ69:CM69)</f>
        <v>61.25</v>
      </c>
      <c r="CQ69" s="49">
        <f t="shared" ref="CQ69:CQ86" si="29">AVERAGE(CJ69,CK69,CL69)</f>
        <v>55</v>
      </c>
      <c r="CR69" s="38"/>
      <c r="CS69" s="38">
        <v>0</v>
      </c>
      <c r="CT69" s="38">
        <v>0</v>
      </c>
      <c r="CU69" s="38">
        <v>0</v>
      </c>
      <c r="CV69" s="38">
        <v>0</v>
      </c>
      <c r="CW69" s="38">
        <v>0</v>
      </c>
      <c r="CX69" s="38">
        <v>10</v>
      </c>
      <c r="CY69" s="38">
        <v>50</v>
      </c>
      <c r="CZ69" s="38">
        <v>80</v>
      </c>
      <c r="DA69" s="38">
        <v>85</v>
      </c>
      <c r="DB69" s="38">
        <v>85</v>
      </c>
      <c r="DC69" s="38">
        <v>100</v>
      </c>
      <c r="DD69" s="38"/>
      <c r="DE69" s="38">
        <v>0</v>
      </c>
      <c r="DF69" s="38">
        <v>0</v>
      </c>
      <c r="DG69" s="38">
        <v>0</v>
      </c>
      <c r="DH69" s="38">
        <v>0</v>
      </c>
      <c r="DI69" s="38">
        <v>0</v>
      </c>
      <c r="DJ69" s="38">
        <v>30</v>
      </c>
      <c r="DK69" s="38">
        <v>70</v>
      </c>
      <c r="DL69" s="38">
        <v>90</v>
      </c>
      <c r="DM69" s="38">
        <v>90</v>
      </c>
      <c r="DN69" s="38">
        <v>75</v>
      </c>
      <c r="DO69" s="38">
        <v>90</v>
      </c>
      <c r="DP69" s="38">
        <v>5.4</v>
      </c>
      <c r="DQ69" s="38"/>
      <c r="DR69" s="38">
        <v>50</v>
      </c>
      <c r="DS69" s="38">
        <v>55</v>
      </c>
      <c r="DT69" s="38">
        <v>60</v>
      </c>
      <c r="DU69" s="38">
        <v>65</v>
      </c>
      <c r="DV69" s="38">
        <v>70</v>
      </c>
      <c r="DW69" s="38">
        <f t="shared" si="25"/>
        <v>62.5</v>
      </c>
      <c r="DX69" s="38"/>
      <c r="DY69" s="38">
        <v>0</v>
      </c>
      <c r="DZ69" s="38">
        <v>0</v>
      </c>
      <c r="EA69" s="38">
        <v>0</v>
      </c>
      <c r="EB69" s="38">
        <v>30</v>
      </c>
      <c r="EC69" s="38">
        <v>70</v>
      </c>
      <c r="ED69" s="38">
        <v>90</v>
      </c>
      <c r="EE69" s="38">
        <v>65</v>
      </c>
      <c r="EF69" s="38"/>
      <c r="EG69" s="38">
        <v>40</v>
      </c>
      <c r="EH69" s="38">
        <v>35</v>
      </c>
      <c r="EI69" s="38">
        <v>35</v>
      </c>
      <c r="EJ69" s="38">
        <v>45</v>
      </c>
      <c r="EK69" s="38">
        <v>70</v>
      </c>
      <c r="EL69" s="38">
        <f>AVERAGE(EG69:EK69)</f>
        <v>45</v>
      </c>
      <c r="EM69" s="38">
        <f>AVERAGE(EH69:EK69)</f>
        <v>46.25</v>
      </c>
      <c r="EN69" s="38"/>
      <c r="EO69" s="38">
        <v>0</v>
      </c>
      <c r="EP69" s="38">
        <v>0</v>
      </c>
      <c r="EQ69" s="38">
        <v>40</v>
      </c>
      <c r="ER69" s="38">
        <v>70</v>
      </c>
      <c r="ES69" s="38">
        <v>80</v>
      </c>
      <c r="ET69" s="38">
        <v>100</v>
      </c>
      <c r="EU69" s="38">
        <v>55</v>
      </c>
      <c r="EV69" s="38">
        <v>80</v>
      </c>
    </row>
    <row r="70" spans="1:152" s="7" customFormat="1">
      <c r="A70" s="5">
        <v>68</v>
      </c>
      <c r="B70" s="7" t="s">
        <v>67</v>
      </c>
      <c r="C70" s="7" t="s">
        <v>232</v>
      </c>
      <c r="D70" s="7" t="s">
        <v>218</v>
      </c>
      <c r="E70" s="14" t="s">
        <v>71</v>
      </c>
      <c r="F70" s="57" t="s">
        <v>79</v>
      </c>
      <c r="G70" s="38" t="s">
        <v>4</v>
      </c>
      <c r="H70" s="7" t="s">
        <v>209</v>
      </c>
      <c r="I70" s="38"/>
      <c r="J70" s="38">
        <v>25</v>
      </c>
      <c r="K70" s="38">
        <v>30</v>
      </c>
      <c r="L70" s="38">
        <v>35</v>
      </c>
      <c r="M70" s="38">
        <v>35</v>
      </c>
      <c r="N70" s="38">
        <v>50</v>
      </c>
      <c r="O70" s="38">
        <v>65</v>
      </c>
      <c r="P70" s="38">
        <v>75</v>
      </c>
      <c r="Q70" s="50">
        <f t="shared" si="19"/>
        <v>45</v>
      </c>
      <c r="R70" s="38">
        <f t="shared" si="20"/>
        <v>46.25</v>
      </c>
      <c r="S70" s="49">
        <f t="shared" si="26"/>
        <v>40</v>
      </c>
      <c r="T70" s="38"/>
      <c r="U70" s="38">
        <v>35</v>
      </c>
      <c r="V70" s="38">
        <v>35</v>
      </c>
      <c r="W70" s="38">
        <v>40</v>
      </c>
      <c r="X70" s="38">
        <v>130</v>
      </c>
      <c r="Y70" s="38">
        <v>130</v>
      </c>
      <c r="Z70" s="38">
        <v>130</v>
      </c>
      <c r="AA70" s="38">
        <v>130</v>
      </c>
      <c r="AB70" s="50">
        <f t="shared" si="21"/>
        <v>90</v>
      </c>
      <c r="AC70" s="38">
        <f t="shared" si="22"/>
        <v>107.5</v>
      </c>
      <c r="AD70" s="49">
        <f t="shared" si="27"/>
        <v>100</v>
      </c>
      <c r="AE70" s="38"/>
      <c r="AF70" s="38">
        <v>0</v>
      </c>
      <c r="AG70" s="38">
        <v>0</v>
      </c>
      <c r="AH70" s="38">
        <v>0</v>
      </c>
      <c r="AI70" s="38">
        <v>0</v>
      </c>
      <c r="AJ70" s="38">
        <v>60</v>
      </c>
      <c r="AK70" s="38">
        <v>80</v>
      </c>
      <c r="AL70" s="38">
        <v>100</v>
      </c>
      <c r="AM70" s="38">
        <v>100</v>
      </c>
      <c r="AN70" s="38">
        <v>90</v>
      </c>
      <c r="AO70" s="38">
        <v>55</v>
      </c>
      <c r="AP70" s="38">
        <v>80</v>
      </c>
      <c r="AQ70" s="38"/>
      <c r="AR70" s="38">
        <v>0</v>
      </c>
      <c r="AS70" s="38">
        <v>0</v>
      </c>
      <c r="AT70" s="38">
        <v>0</v>
      </c>
      <c r="AU70" s="38">
        <v>0</v>
      </c>
      <c r="AV70" s="38">
        <v>0</v>
      </c>
      <c r="AW70" s="38">
        <v>20</v>
      </c>
      <c r="AX70" s="38">
        <v>20</v>
      </c>
      <c r="AY70" s="38">
        <v>30</v>
      </c>
      <c r="AZ70" s="38">
        <v>20</v>
      </c>
      <c r="BA70" s="38" t="s">
        <v>170</v>
      </c>
      <c r="BB70" s="38">
        <v>90</v>
      </c>
      <c r="BC70" s="38" t="s">
        <v>63</v>
      </c>
      <c r="BD70" s="38"/>
      <c r="BE70" s="38">
        <v>55</v>
      </c>
      <c r="BF70" s="38">
        <v>50</v>
      </c>
      <c r="BG70" s="38">
        <v>40</v>
      </c>
      <c r="BH70" s="38">
        <v>50</v>
      </c>
      <c r="BI70" s="38">
        <v>65</v>
      </c>
      <c r="BJ70" s="38">
        <f t="shared" si="23"/>
        <v>52</v>
      </c>
      <c r="BK70" s="38">
        <f t="shared" si="24"/>
        <v>51.25</v>
      </c>
      <c r="BL70" s="38"/>
      <c r="BM70" s="38">
        <v>0</v>
      </c>
      <c r="BN70" s="38">
        <v>0</v>
      </c>
      <c r="BO70" s="38">
        <v>70</v>
      </c>
      <c r="BP70" s="38">
        <v>100</v>
      </c>
      <c r="BQ70" s="38">
        <v>100</v>
      </c>
      <c r="BR70" s="38">
        <v>100</v>
      </c>
      <c r="BS70" s="38">
        <v>45</v>
      </c>
      <c r="BT70" s="38">
        <v>60</v>
      </c>
      <c r="BU70" s="38"/>
      <c r="BV70" s="38" t="s">
        <v>63</v>
      </c>
      <c r="BW70" s="38"/>
      <c r="BX70" s="38"/>
      <c r="BY70" s="38"/>
      <c r="BZ70" s="38"/>
      <c r="CA70" s="38"/>
      <c r="CB70" s="38"/>
      <c r="CC70" s="38"/>
      <c r="CD70" s="38"/>
      <c r="CE70" s="38"/>
      <c r="CF70" s="49"/>
      <c r="CG70" s="38" t="s">
        <v>63</v>
      </c>
      <c r="CH70" s="38"/>
      <c r="CI70" s="38"/>
      <c r="CJ70" s="38"/>
      <c r="CK70" s="38"/>
      <c r="CL70" s="38"/>
      <c r="CM70" s="38"/>
      <c r="CN70" s="38"/>
      <c r="CO70" s="50"/>
      <c r="CP70" s="38"/>
      <c r="CQ70" s="49"/>
      <c r="CR70" s="38" t="s">
        <v>63</v>
      </c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 t="s">
        <v>63</v>
      </c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 t="s">
        <v>63</v>
      </c>
      <c r="DQ70" s="38" t="s">
        <v>63</v>
      </c>
      <c r="DR70" s="38"/>
      <c r="DS70" s="38"/>
      <c r="DT70" s="38"/>
      <c r="DU70" s="38"/>
      <c r="DV70" s="38"/>
      <c r="DW70" s="38" t="e">
        <f t="shared" si="25"/>
        <v>#DIV/0!</v>
      </c>
      <c r="DX70" s="38" t="s">
        <v>63</v>
      </c>
      <c r="DY70" s="38"/>
      <c r="DZ70" s="38"/>
      <c r="EA70" s="38"/>
      <c r="EB70" s="38"/>
      <c r="EC70" s="38"/>
      <c r="ED70" s="38"/>
      <c r="EE70" s="38"/>
      <c r="EF70" s="38" t="s">
        <v>63</v>
      </c>
      <c r="EG70" s="38"/>
      <c r="EH70" s="38"/>
      <c r="EI70" s="38"/>
      <c r="EJ70" s="38"/>
      <c r="EK70" s="38"/>
      <c r="EL70" s="38"/>
      <c r="EM70" s="38"/>
      <c r="EN70" s="38" t="s">
        <v>63</v>
      </c>
      <c r="EO70" s="38"/>
      <c r="EP70" s="38"/>
      <c r="EQ70" s="38"/>
      <c r="ER70" s="38"/>
      <c r="ES70" s="38"/>
      <c r="ET70" s="38"/>
      <c r="EU70" s="38"/>
      <c r="EV70" s="38"/>
    </row>
    <row r="71" spans="1:152" s="7" customFormat="1">
      <c r="A71" s="5">
        <v>69</v>
      </c>
      <c r="B71" s="7" t="s">
        <v>61</v>
      </c>
      <c r="C71" s="7" t="s">
        <v>231</v>
      </c>
      <c r="D71" s="7" t="s">
        <v>218</v>
      </c>
      <c r="E71" s="14" t="s">
        <v>70</v>
      </c>
      <c r="F71" s="57"/>
      <c r="G71" s="38" t="s">
        <v>70</v>
      </c>
      <c r="H71" s="7" t="s">
        <v>109</v>
      </c>
      <c r="I71" s="38"/>
      <c r="J71" s="38">
        <v>40</v>
      </c>
      <c r="K71" s="38">
        <v>45</v>
      </c>
      <c r="L71" s="38">
        <v>55</v>
      </c>
      <c r="M71" s="38">
        <v>60</v>
      </c>
      <c r="N71" s="38">
        <v>70</v>
      </c>
      <c r="O71" s="38">
        <v>90</v>
      </c>
      <c r="P71" s="38">
        <v>80</v>
      </c>
      <c r="Q71" s="50">
        <f t="shared" si="19"/>
        <v>62.857142857142854</v>
      </c>
      <c r="R71" s="38">
        <f t="shared" si="20"/>
        <v>68.75</v>
      </c>
      <c r="S71" s="49">
        <f t="shared" si="26"/>
        <v>61.666666666666664</v>
      </c>
      <c r="T71" s="38"/>
      <c r="U71" s="38">
        <v>35</v>
      </c>
      <c r="V71" s="38">
        <v>40</v>
      </c>
      <c r="W71" s="38">
        <v>40</v>
      </c>
      <c r="X71" s="38">
        <v>50</v>
      </c>
      <c r="Y71" s="38">
        <v>70</v>
      </c>
      <c r="Z71" s="38">
        <v>75</v>
      </c>
      <c r="AA71" s="38">
        <v>80</v>
      </c>
      <c r="AB71" s="50">
        <f t="shared" si="21"/>
        <v>55.714285714285715</v>
      </c>
      <c r="AC71" s="38">
        <f t="shared" si="22"/>
        <v>58.75</v>
      </c>
      <c r="AD71" s="49">
        <f t="shared" si="27"/>
        <v>53.333333333333336</v>
      </c>
      <c r="AE71" s="38"/>
      <c r="AF71" s="38">
        <v>0</v>
      </c>
      <c r="AG71" s="38">
        <v>0</v>
      </c>
      <c r="AH71" s="38">
        <v>0</v>
      </c>
      <c r="AI71" s="38">
        <v>0</v>
      </c>
      <c r="AJ71" s="38">
        <v>50</v>
      </c>
      <c r="AK71" s="38">
        <v>90</v>
      </c>
      <c r="AL71" s="38">
        <v>90</v>
      </c>
      <c r="AM71" s="38" t="s">
        <v>63</v>
      </c>
      <c r="AN71" s="38" t="s">
        <v>63</v>
      </c>
      <c r="AO71" s="38">
        <v>60</v>
      </c>
      <c r="AP71" s="38">
        <v>70</v>
      </c>
      <c r="AQ71" s="38"/>
      <c r="AR71" s="38">
        <v>0</v>
      </c>
      <c r="AS71" s="38">
        <v>0</v>
      </c>
      <c r="AT71" s="38">
        <v>0</v>
      </c>
      <c r="AU71" s="38">
        <v>0</v>
      </c>
      <c r="AV71" s="38">
        <v>30</v>
      </c>
      <c r="AW71" s="38">
        <v>90</v>
      </c>
      <c r="AX71" s="38">
        <v>100</v>
      </c>
      <c r="AY71" s="38">
        <v>100</v>
      </c>
      <c r="AZ71" s="38" t="s">
        <v>63</v>
      </c>
      <c r="BA71" s="38">
        <v>55</v>
      </c>
      <c r="BB71" s="38">
        <v>80</v>
      </c>
      <c r="BC71" s="38">
        <v>3.2</v>
      </c>
      <c r="BD71" s="38"/>
      <c r="BE71" s="38">
        <v>65</v>
      </c>
      <c r="BF71" s="38">
        <v>70</v>
      </c>
      <c r="BG71" s="38">
        <v>65</v>
      </c>
      <c r="BH71" s="38">
        <v>85</v>
      </c>
      <c r="BI71" s="38">
        <v>90</v>
      </c>
      <c r="BJ71" s="38">
        <f t="shared" si="23"/>
        <v>75</v>
      </c>
      <c r="BK71" s="38">
        <f t="shared" si="24"/>
        <v>77.5</v>
      </c>
      <c r="BL71" s="38"/>
      <c r="BM71" s="38">
        <v>0</v>
      </c>
      <c r="BN71" s="38">
        <v>0</v>
      </c>
      <c r="BO71" s="38">
        <v>0</v>
      </c>
      <c r="BP71" s="38">
        <v>0</v>
      </c>
      <c r="BQ71" s="38">
        <v>50</v>
      </c>
      <c r="BR71" s="38">
        <v>100</v>
      </c>
      <c r="BS71" s="38">
        <v>70</v>
      </c>
      <c r="BT71" s="38">
        <v>80</v>
      </c>
      <c r="BU71" s="38"/>
      <c r="BV71" s="38" t="s">
        <v>63</v>
      </c>
      <c r="BW71" s="38"/>
      <c r="BX71" s="38"/>
      <c r="BY71" s="38"/>
      <c r="BZ71" s="38"/>
      <c r="CA71" s="38"/>
      <c r="CB71" s="38"/>
      <c r="CC71" s="38"/>
      <c r="CD71" s="38"/>
      <c r="CE71" s="38"/>
      <c r="CF71" s="49"/>
      <c r="CG71" s="38" t="s">
        <v>63</v>
      </c>
      <c r="CH71" s="38"/>
      <c r="CI71" s="38"/>
      <c r="CJ71" s="38"/>
      <c r="CK71" s="38"/>
      <c r="CL71" s="38"/>
      <c r="CM71" s="38"/>
      <c r="CN71" s="38"/>
      <c r="CO71" s="50"/>
      <c r="CP71" s="38"/>
      <c r="CQ71" s="49"/>
      <c r="CR71" s="38" t="s">
        <v>63</v>
      </c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 t="s">
        <v>63</v>
      </c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 t="s">
        <v>63</v>
      </c>
      <c r="DQ71" s="38" t="s">
        <v>63</v>
      </c>
      <c r="DR71" s="38"/>
      <c r="DS71" s="38"/>
      <c r="DT71" s="38"/>
      <c r="DU71" s="38"/>
      <c r="DV71" s="38"/>
      <c r="DW71" s="38" t="e">
        <f t="shared" si="25"/>
        <v>#DIV/0!</v>
      </c>
      <c r="DX71" s="38" t="s">
        <v>63</v>
      </c>
      <c r="DY71" s="38"/>
      <c r="DZ71" s="38"/>
      <c r="EA71" s="38"/>
      <c r="EB71" s="38"/>
      <c r="EC71" s="38"/>
      <c r="ED71" s="38"/>
      <c r="EE71" s="38"/>
      <c r="EF71" s="38" t="s">
        <v>63</v>
      </c>
      <c r="EG71" s="38"/>
      <c r="EH71" s="38"/>
      <c r="EI71" s="38"/>
      <c r="EJ71" s="38"/>
      <c r="EK71" s="38"/>
      <c r="EL71" s="38"/>
      <c r="EM71" s="38"/>
      <c r="EN71" s="38" t="s">
        <v>63</v>
      </c>
      <c r="EO71" s="38"/>
      <c r="EP71" s="38"/>
      <c r="EQ71" s="38"/>
      <c r="ER71" s="38"/>
      <c r="ES71" s="38"/>
      <c r="ET71" s="38"/>
      <c r="EU71" s="38"/>
      <c r="EV71" s="38"/>
    </row>
    <row r="72" spans="1:152" s="7" customFormat="1">
      <c r="A72" s="5">
        <v>70</v>
      </c>
      <c r="B72" s="7" t="s">
        <v>61</v>
      </c>
      <c r="C72" s="7" t="s">
        <v>232</v>
      </c>
      <c r="D72" s="7" t="s">
        <v>218</v>
      </c>
      <c r="E72" s="14" t="s">
        <v>70</v>
      </c>
      <c r="F72" s="57"/>
      <c r="G72" s="38" t="s">
        <v>70</v>
      </c>
      <c r="H72" s="7" t="s">
        <v>210</v>
      </c>
      <c r="I72" s="38"/>
      <c r="J72" s="38">
        <v>50</v>
      </c>
      <c r="K72" s="38">
        <v>50</v>
      </c>
      <c r="L72" s="38">
        <v>50</v>
      </c>
      <c r="M72" s="38">
        <v>75</v>
      </c>
      <c r="N72" s="38">
        <v>100</v>
      </c>
      <c r="O72" s="38">
        <v>130</v>
      </c>
      <c r="P72" s="38">
        <v>130</v>
      </c>
      <c r="Q72" s="50">
        <f t="shared" si="19"/>
        <v>83.571428571428569</v>
      </c>
      <c r="R72" s="38">
        <f t="shared" si="20"/>
        <v>88.75</v>
      </c>
      <c r="S72" s="49">
        <f t="shared" si="26"/>
        <v>75</v>
      </c>
      <c r="T72" s="38"/>
      <c r="U72" s="38">
        <v>35</v>
      </c>
      <c r="V72" s="38">
        <v>35</v>
      </c>
      <c r="W72" s="38">
        <v>40</v>
      </c>
      <c r="X72" s="38">
        <v>70</v>
      </c>
      <c r="Y72" s="38">
        <v>85</v>
      </c>
      <c r="Z72" s="38">
        <v>90</v>
      </c>
      <c r="AA72" s="38">
        <v>100</v>
      </c>
      <c r="AB72" s="50">
        <f t="shared" si="21"/>
        <v>65</v>
      </c>
      <c r="AC72" s="38">
        <f t="shared" si="22"/>
        <v>71.25</v>
      </c>
      <c r="AD72" s="49">
        <f t="shared" si="27"/>
        <v>65</v>
      </c>
      <c r="AE72" s="38"/>
      <c r="AF72" s="38">
        <v>0</v>
      </c>
      <c r="AG72" s="38">
        <v>0</v>
      </c>
      <c r="AH72" s="38">
        <v>0</v>
      </c>
      <c r="AI72" s="38">
        <v>0</v>
      </c>
      <c r="AJ72" s="38">
        <v>0</v>
      </c>
      <c r="AK72" s="38">
        <v>30</v>
      </c>
      <c r="AL72" s="38">
        <v>70</v>
      </c>
      <c r="AM72" s="38">
        <v>80</v>
      </c>
      <c r="AN72" s="38">
        <v>30</v>
      </c>
      <c r="AO72" s="38">
        <v>75</v>
      </c>
      <c r="AP72" s="38">
        <v>90</v>
      </c>
      <c r="AQ72" s="38"/>
      <c r="AR72" s="38">
        <v>0</v>
      </c>
      <c r="AS72" s="38">
        <v>0</v>
      </c>
      <c r="AT72" s="38">
        <v>0</v>
      </c>
      <c r="AU72" s="38">
        <v>10</v>
      </c>
      <c r="AV72" s="38">
        <v>60</v>
      </c>
      <c r="AW72" s="38">
        <v>80</v>
      </c>
      <c r="AX72" s="38">
        <v>80</v>
      </c>
      <c r="AY72" s="38">
        <v>80</v>
      </c>
      <c r="AZ72" s="38">
        <v>100</v>
      </c>
      <c r="BA72" s="38">
        <v>55</v>
      </c>
      <c r="BB72" s="38">
        <v>100</v>
      </c>
      <c r="BC72" s="49">
        <v>2.6</v>
      </c>
      <c r="BD72" s="38"/>
      <c r="BE72" s="38">
        <v>30</v>
      </c>
      <c r="BF72" s="38">
        <v>45</v>
      </c>
      <c r="BG72" s="38">
        <v>70</v>
      </c>
      <c r="BH72" s="38">
        <v>85</v>
      </c>
      <c r="BI72" s="38">
        <v>90</v>
      </c>
      <c r="BJ72" s="38">
        <f t="shared" si="23"/>
        <v>64</v>
      </c>
      <c r="BK72" s="38">
        <f t="shared" si="24"/>
        <v>72.5</v>
      </c>
      <c r="BL72" s="38"/>
      <c r="BM72" s="38">
        <v>0</v>
      </c>
      <c r="BN72" s="38">
        <v>0</v>
      </c>
      <c r="BO72" s="38">
        <v>0</v>
      </c>
      <c r="BP72" s="38">
        <v>50</v>
      </c>
      <c r="BQ72" s="38">
        <v>70</v>
      </c>
      <c r="BR72" s="38">
        <v>80</v>
      </c>
      <c r="BS72" s="38">
        <v>60</v>
      </c>
      <c r="BT72" s="38">
        <v>80</v>
      </c>
      <c r="BU72" s="38"/>
      <c r="BV72" s="38"/>
      <c r="BW72" s="38">
        <v>40</v>
      </c>
      <c r="BX72" s="38">
        <v>40</v>
      </c>
      <c r="BY72" s="38">
        <v>50</v>
      </c>
      <c r="BZ72" s="38">
        <v>80</v>
      </c>
      <c r="CA72" s="38">
        <v>100</v>
      </c>
      <c r="CB72" s="38">
        <v>115</v>
      </c>
      <c r="CC72" s="38">
        <v>130</v>
      </c>
      <c r="CD72" s="38">
        <f>AVERAGE(BW72:CC72)</f>
        <v>79.285714285714292</v>
      </c>
      <c r="CE72" s="38">
        <f>AVERAGE(BY72:CB72)</f>
        <v>86.25</v>
      </c>
      <c r="CF72" s="49">
        <f t="shared" si="28"/>
        <v>76.666666666666671</v>
      </c>
      <c r="CG72" s="38"/>
      <c r="CH72" s="38">
        <v>35</v>
      </c>
      <c r="CI72" s="38">
        <v>40</v>
      </c>
      <c r="CJ72" s="38">
        <v>45</v>
      </c>
      <c r="CK72" s="38">
        <v>80</v>
      </c>
      <c r="CL72" s="38">
        <v>95</v>
      </c>
      <c r="CM72" s="38">
        <v>100</v>
      </c>
      <c r="CN72" s="38">
        <v>110</v>
      </c>
      <c r="CO72" s="50">
        <f>AVERAGE(CH72:CN72)</f>
        <v>72.142857142857139</v>
      </c>
      <c r="CP72" s="38">
        <f>AVERAGE(CJ72:CM72)</f>
        <v>80</v>
      </c>
      <c r="CQ72" s="49">
        <f t="shared" si="29"/>
        <v>73.333333333333329</v>
      </c>
      <c r="CR72" s="38"/>
      <c r="CS72" s="38">
        <v>0</v>
      </c>
      <c r="CT72" s="38">
        <v>0</v>
      </c>
      <c r="CU72" s="38">
        <v>0</v>
      </c>
      <c r="CV72" s="38">
        <v>0</v>
      </c>
      <c r="CW72" s="38">
        <v>0</v>
      </c>
      <c r="CX72" s="38">
        <v>40</v>
      </c>
      <c r="CY72" s="38">
        <v>80</v>
      </c>
      <c r="CZ72" s="38">
        <v>90</v>
      </c>
      <c r="DA72" s="38">
        <v>50</v>
      </c>
      <c r="DB72" s="38">
        <v>75</v>
      </c>
      <c r="DC72" s="38">
        <v>90</v>
      </c>
      <c r="DD72" s="38"/>
      <c r="DE72" s="38">
        <v>0</v>
      </c>
      <c r="DF72" s="38">
        <v>0</v>
      </c>
      <c r="DG72" s="38">
        <v>0</v>
      </c>
      <c r="DH72" s="38">
        <v>0</v>
      </c>
      <c r="DI72" s="38">
        <v>30</v>
      </c>
      <c r="DJ72" s="38">
        <v>90</v>
      </c>
      <c r="DK72" s="38">
        <v>100</v>
      </c>
      <c r="DL72" s="38">
        <v>100</v>
      </c>
      <c r="DM72" s="38">
        <v>90</v>
      </c>
      <c r="DN72" s="38">
        <v>65</v>
      </c>
      <c r="DO72" s="38">
        <v>80</v>
      </c>
      <c r="DP72" s="38">
        <v>4</v>
      </c>
      <c r="DQ72" s="38"/>
      <c r="DR72" s="38">
        <v>40</v>
      </c>
      <c r="DS72" s="38">
        <v>50</v>
      </c>
      <c r="DT72" s="38">
        <v>70</v>
      </c>
      <c r="DU72" s="38">
        <v>85</v>
      </c>
      <c r="DV72" s="38">
        <v>85</v>
      </c>
      <c r="DW72" s="38">
        <f t="shared" si="25"/>
        <v>72.5</v>
      </c>
      <c r="DX72" s="38"/>
      <c r="DY72" s="38">
        <v>0</v>
      </c>
      <c r="DZ72" s="38">
        <v>0</v>
      </c>
      <c r="EA72" s="38">
        <v>0</v>
      </c>
      <c r="EB72" s="38">
        <v>50</v>
      </c>
      <c r="EC72" s="38">
        <v>90</v>
      </c>
      <c r="ED72" s="38">
        <v>100</v>
      </c>
      <c r="EE72" s="38">
        <v>60</v>
      </c>
      <c r="EF72" s="38"/>
      <c r="EG72" s="38">
        <v>20</v>
      </c>
      <c r="EH72" s="38">
        <v>20</v>
      </c>
      <c r="EI72" s="38">
        <v>25</v>
      </c>
      <c r="EJ72" s="38">
        <v>30</v>
      </c>
      <c r="EK72" s="38">
        <v>50</v>
      </c>
      <c r="EL72" s="38">
        <f>AVERAGE(EG72:EK72)</f>
        <v>29</v>
      </c>
      <c r="EM72" s="38">
        <f>AVERAGE(EH72:EK72)</f>
        <v>31.25</v>
      </c>
      <c r="EN72" s="38"/>
      <c r="EO72" s="38">
        <v>0</v>
      </c>
      <c r="EP72" s="38">
        <v>60</v>
      </c>
      <c r="EQ72" s="38">
        <v>90</v>
      </c>
      <c r="ER72" s="38">
        <v>100</v>
      </c>
      <c r="ES72" s="38">
        <v>100</v>
      </c>
      <c r="ET72" s="38">
        <v>100</v>
      </c>
      <c r="EU72" s="38">
        <v>38</v>
      </c>
      <c r="EV72" s="38">
        <v>60</v>
      </c>
    </row>
    <row r="73" spans="1:152">
      <c r="A73" s="3">
        <v>71</v>
      </c>
      <c r="B73" t="s">
        <v>61</v>
      </c>
      <c r="C73" s="7" t="s">
        <v>231</v>
      </c>
      <c r="D73" s="7" t="s">
        <v>218</v>
      </c>
      <c r="E73" s="15" t="s">
        <v>70</v>
      </c>
      <c r="G73" s="34" t="s">
        <v>70</v>
      </c>
      <c r="H73" t="s">
        <v>110</v>
      </c>
      <c r="J73" s="34">
        <v>25</v>
      </c>
      <c r="K73" s="34">
        <v>25</v>
      </c>
      <c r="L73" s="34">
        <v>50</v>
      </c>
      <c r="M73" s="34">
        <v>70</v>
      </c>
      <c r="N73" s="34">
        <v>55</v>
      </c>
      <c r="O73" s="34">
        <v>70</v>
      </c>
      <c r="P73" s="34">
        <v>60</v>
      </c>
      <c r="Q73" s="50">
        <f t="shared" si="19"/>
        <v>50.714285714285715</v>
      </c>
      <c r="R73" s="38">
        <f t="shared" si="20"/>
        <v>61.25</v>
      </c>
      <c r="S73" s="49">
        <f t="shared" si="26"/>
        <v>58.333333333333336</v>
      </c>
      <c r="U73" s="34">
        <v>20</v>
      </c>
      <c r="V73" s="34">
        <v>30</v>
      </c>
      <c r="W73" s="34">
        <v>55</v>
      </c>
      <c r="X73" s="34">
        <v>60</v>
      </c>
      <c r="Y73" s="34">
        <v>60</v>
      </c>
      <c r="Z73" s="34">
        <v>70</v>
      </c>
      <c r="AA73" s="34">
        <v>70</v>
      </c>
      <c r="AB73" s="50">
        <f t="shared" si="21"/>
        <v>52.142857142857146</v>
      </c>
      <c r="AC73" s="38">
        <f t="shared" si="22"/>
        <v>61.25</v>
      </c>
      <c r="AD73" s="49">
        <f t="shared" si="27"/>
        <v>58.333333333333336</v>
      </c>
      <c r="AF73" s="34">
        <v>0</v>
      </c>
      <c r="AG73" s="34">
        <v>0</v>
      </c>
      <c r="AH73" s="34">
        <v>0</v>
      </c>
      <c r="AI73" s="34">
        <v>0</v>
      </c>
      <c r="AJ73" s="34">
        <v>70</v>
      </c>
      <c r="AK73" s="34">
        <v>80</v>
      </c>
      <c r="AL73" s="34">
        <v>100</v>
      </c>
      <c r="AM73" s="34">
        <v>100</v>
      </c>
      <c r="AN73" s="34">
        <v>100</v>
      </c>
      <c r="AO73" s="38">
        <v>55</v>
      </c>
      <c r="AP73" s="38">
        <v>80</v>
      </c>
      <c r="AR73" s="34">
        <v>0</v>
      </c>
      <c r="AS73" s="34">
        <v>0</v>
      </c>
      <c r="AT73" s="34">
        <v>0</v>
      </c>
      <c r="AU73" s="34">
        <v>0</v>
      </c>
      <c r="AV73" s="34">
        <v>40</v>
      </c>
      <c r="AW73" s="34">
        <v>70</v>
      </c>
      <c r="AX73" s="34">
        <v>70</v>
      </c>
      <c r="AY73" s="34">
        <v>70</v>
      </c>
      <c r="AZ73" s="34">
        <v>60</v>
      </c>
      <c r="BA73" s="38">
        <v>65</v>
      </c>
      <c r="BB73" s="38">
        <v>70</v>
      </c>
      <c r="BC73" s="34">
        <v>5.3</v>
      </c>
      <c r="BE73" s="34">
        <v>45</v>
      </c>
      <c r="BF73" s="34">
        <v>60</v>
      </c>
      <c r="BG73" s="34">
        <v>60</v>
      </c>
      <c r="BH73" s="34">
        <v>65</v>
      </c>
      <c r="BI73" s="34">
        <v>60</v>
      </c>
      <c r="BJ73" s="38">
        <f t="shared" si="23"/>
        <v>58</v>
      </c>
      <c r="BK73" s="38">
        <f t="shared" si="24"/>
        <v>61.25</v>
      </c>
      <c r="BM73" s="34">
        <v>0</v>
      </c>
      <c r="BN73" s="34">
        <v>0</v>
      </c>
      <c r="BO73" s="34">
        <v>0</v>
      </c>
      <c r="BP73" s="34">
        <v>80</v>
      </c>
      <c r="BQ73" s="34">
        <v>100</v>
      </c>
      <c r="BR73" s="34">
        <v>100</v>
      </c>
      <c r="BS73" s="38">
        <v>55</v>
      </c>
      <c r="BT73" s="38">
        <v>70</v>
      </c>
      <c r="BU73" s="38"/>
      <c r="BW73" s="34">
        <v>25</v>
      </c>
      <c r="BX73" s="34">
        <v>35</v>
      </c>
      <c r="BY73" s="34">
        <v>55</v>
      </c>
      <c r="BZ73" s="34">
        <v>55</v>
      </c>
      <c r="CA73" s="34">
        <v>60</v>
      </c>
      <c r="CB73" s="34">
        <v>65</v>
      </c>
      <c r="CC73" s="34">
        <v>65</v>
      </c>
      <c r="CD73" s="38">
        <f>AVERAGE(BW73:CC73)</f>
        <v>51.428571428571431</v>
      </c>
      <c r="CE73" s="38">
        <f>AVERAGE(BY73:CB73)</f>
        <v>58.75</v>
      </c>
      <c r="CF73" s="49">
        <f t="shared" si="28"/>
        <v>56.666666666666664</v>
      </c>
      <c r="CG73" s="38"/>
      <c r="CH73" s="34">
        <v>25</v>
      </c>
      <c r="CI73" s="34">
        <v>35</v>
      </c>
      <c r="CJ73" s="34">
        <v>55</v>
      </c>
      <c r="CK73" s="34">
        <v>55</v>
      </c>
      <c r="CL73" s="34">
        <v>55</v>
      </c>
      <c r="CM73" s="34">
        <v>65</v>
      </c>
      <c r="CN73" s="34">
        <v>75</v>
      </c>
      <c r="CO73" s="50">
        <f>AVERAGE(CH73:CN73)</f>
        <v>52.142857142857146</v>
      </c>
      <c r="CP73" s="38">
        <f>AVERAGE(CJ73:CM73)</f>
        <v>57.5</v>
      </c>
      <c r="CQ73" s="49">
        <f t="shared" si="29"/>
        <v>55</v>
      </c>
      <c r="CR73" s="38"/>
      <c r="CS73" s="34">
        <v>0</v>
      </c>
      <c r="CT73" s="34">
        <v>0</v>
      </c>
      <c r="CU73" s="34">
        <v>0</v>
      </c>
      <c r="CV73" s="34">
        <v>0</v>
      </c>
      <c r="CW73" s="34">
        <v>20</v>
      </c>
      <c r="CX73" s="34">
        <v>70</v>
      </c>
      <c r="CY73" s="34">
        <v>100</v>
      </c>
      <c r="CZ73" s="34">
        <v>100</v>
      </c>
      <c r="DA73" s="34">
        <v>100</v>
      </c>
      <c r="DB73" s="34">
        <v>65</v>
      </c>
      <c r="DC73" s="38">
        <v>80</v>
      </c>
      <c r="DD73" s="38"/>
      <c r="DE73" s="34">
        <v>0</v>
      </c>
      <c r="DF73" s="34">
        <v>0</v>
      </c>
      <c r="DG73" s="34">
        <v>0</v>
      </c>
      <c r="DH73" s="34">
        <v>0</v>
      </c>
      <c r="DI73" s="34">
        <v>30</v>
      </c>
      <c r="DJ73" s="34">
        <v>80</v>
      </c>
      <c r="DK73" s="34">
        <v>100</v>
      </c>
      <c r="DL73" s="34">
        <v>100</v>
      </c>
      <c r="DM73" s="34">
        <v>100</v>
      </c>
      <c r="DN73" s="34">
        <v>65</v>
      </c>
      <c r="DO73" s="34">
        <v>80</v>
      </c>
      <c r="DP73" s="34">
        <v>-1.3</v>
      </c>
      <c r="DQ73" s="38"/>
      <c r="DR73" s="34">
        <v>40</v>
      </c>
      <c r="DS73" s="34">
        <v>55</v>
      </c>
      <c r="DT73" s="34">
        <v>60</v>
      </c>
      <c r="DU73" s="34">
        <v>65</v>
      </c>
      <c r="DV73" s="34">
        <v>60</v>
      </c>
      <c r="DW73" s="38">
        <f t="shared" si="25"/>
        <v>60</v>
      </c>
      <c r="DX73" s="38"/>
      <c r="DY73" s="34">
        <v>0</v>
      </c>
      <c r="DZ73" s="34">
        <v>0</v>
      </c>
      <c r="EA73" s="34">
        <v>40</v>
      </c>
      <c r="EB73" s="34">
        <v>100</v>
      </c>
      <c r="EC73" s="34">
        <v>100</v>
      </c>
      <c r="ED73" s="34">
        <v>100</v>
      </c>
      <c r="EE73" s="34">
        <v>55</v>
      </c>
      <c r="EF73" s="38"/>
      <c r="EG73" s="34">
        <v>25</v>
      </c>
      <c r="EH73" s="34">
        <v>35</v>
      </c>
      <c r="EI73" s="34">
        <v>40</v>
      </c>
      <c r="EJ73" s="34">
        <v>40</v>
      </c>
      <c r="EK73" s="34">
        <v>40</v>
      </c>
      <c r="EL73" s="38">
        <f>AVERAGE(EG73:EK73)</f>
        <v>36</v>
      </c>
      <c r="EM73" s="38">
        <f>AVERAGE(EH73:EK73)</f>
        <v>38.75</v>
      </c>
      <c r="EN73" s="38"/>
      <c r="EO73" s="34">
        <v>0</v>
      </c>
      <c r="EP73" s="34">
        <v>80</v>
      </c>
      <c r="EQ73" s="34">
        <v>90</v>
      </c>
      <c r="ER73" s="34">
        <v>100</v>
      </c>
      <c r="ES73" s="34">
        <v>100</v>
      </c>
      <c r="ET73" s="34">
        <v>100</v>
      </c>
      <c r="EU73" s="38">
        <v>35</v>
      </c>
      <c r="EV73" s="34">
        <v>60</v>
      </c>
    </row>
    <row r="74" spans="1:152">
      <c r="A74" s="3">
        <v>72</v>
      </c>
      <c r="B74" t="s">
        <v>67</v>
      </c>
      <c r="C74" s="7" t="s">
        <v>230</v>
      </c>
      <c r="D74" s="7" t="s">
        <v>218</v>
      </c>
      <c r="E74" s="15" t="s">
        <v>71</v>
      </c>
      <c r="F74" s="58" t="s">
        <v>79</v>
      </c>
      <c r="G74" s="34" t="s">
        <v>4</v>
      </c>
      <c r="H74" t="s">
        <v>111</v>
      </c>
      <c r="J74" s="34">
        <v>60</v>
      </c>
      <c r="K74" s="34">
        <v>70</v>
      </c>
      <c r="L74" s="34">
        <v>65</v>
      </c>
      <c r="M74" s="34">
        <v>85</v>
      </c>
      <c r="N74" s="34">
        <v>90</v>
      </c>
      <c r="O74" s="34">
        <v>95</v>
      </c>
      <c r="P74" s="34">
        <v>100</v>
      </c>
      <c r="Q74" s="50">
        <f t="shared" si="19"/>
        <v>80.714285714285708</v>
      </c>
      <c r="R74" s="38">
        <f t="shared" si="20"/>
        <v>83.75</v>
      </c>
      <c r="S74" s="49">
        <f t="shared" si="26"/>
        <v>80</v>
      </c>
      <c r="U74" s="34">
        <v>70</v>
      </c>
      <c r="V74" s="34">
        <v>75</v>
      </c>
      <c r="W74" s="34">
        <v>75</v>
      </c>
      <c r="X74" s="34">
        <v>80</v>
      </c>
      <c r="Y74" s="34">
        <v>80</v>
      </c>
      <c r="Z74" s="34">
        <v>85</v>
      </c>
      <c r="AA74" s="34">
        <v>85</v>
      </c>
      <c r="AB74" s="50">
        <f t="shared" si="21"/>
        <v>78.571428571428569</v>
      </c>
      <c r="AC74" s="38">
        <f t="shared" si="22"/>
        <v>80</v>
      </c>
      <c r="AD74" s="49">
        <f t="shared" si="27"/>
        <v>78.333333333333329</v>
      </c>
      <c r="AF74" s="34">
        <v>0</v>
      </c>
      <c r="AG74" s="34">
        <v>0</v>
      </c>
      <c r="AH74" s="34">
        <v>0</v>
      </c>
      <c r="AI74" s="34">
        <v>0</v>
      </c>
      <c r="AJ74" s="34">
        <v>0</v>
      </c>
      <c r="AK74" s="34">
        <v>30</v>
      </c>
      <c r="AL74" s="34">
        <v>50</v>
      </c>
      <c r="AM74" s="34">
        <v>40</v>
      </c>
      <c r="AN74" s="34">
        <v>30</v>
      </c>
      <c r="AO74" s="38">
        <v>80</v>
      </c>
      <c r="AP74" s="38">
        <v>80</v>
      </c>
      <c r="AR74" s="34">
        <v>0</v>
      </c>
      <c r="AS74" s="34">
        <v>0</v>
      </c>
      <c r="AT74" s="34">
        <v>0</v>
      </c>
      <c r="AU74" s="34">
        <v>0</v>
      </c>
      <c r="AV74" s="34">
        <v>0</v>
      </c>
      <c r="AW74" s="34">
        <v>10</v>
      </c>
      <c r="AX74" s="34">
        <v>40</v>
      </c>
      <c r="AY74" s="34">
        <v>20</v>
      </c>
      <c r="AZ74" s="34">
        <v>10</v>
      </c>
      <c r="BA74" s="38" t="s">
        <v>170</v>
      </c>
      <c r="BB74" s="38">
        <v>80</v>
      </c>
      <c r="BC74" s="34" t="s">
        <v>63</v>
      </c>
      <c r="BE74" s="34">
        <v>80</v>
      </c>
      <c r="BF74" s="34">
        <v>80</v>
      </c>
      <c r="BG74" s="34">
        <v>75</v>
      </c>
      <c r="BH74" s="34">
        <v>85</v>
      </c>
      <c r="BI74" s="34">
        <v>90</v>
      </c>
      <c r="BJ74" s="38">
        <f t="shared" si="23"/>
        <v>82</v>
      </c>
      <c r="BK74" s="38">
        <f t="shared" si="24"/>
        <v>82.5</v>
      </c>
      <c r="BM74" s="34">
        <v>0</v>
      </c>
      <c r="BN74" s="34">
        <v>0</v>
      </c>
      <c r="BO74" s="34">
        <v>0</v>
      </c>
      <c r="BP74" s="34">
        <v>0</v>
      </c>
      <c r="BQ74" s="34">
        <v>0</v>
      </c>
      <c r="BR74" s="34">
        <v>30</v>
      </c>
      <c r="BS74" s="38" t="s">
        <v>170</v>
      </c>
      <c r="BT74" s="38">
        <v>80</v>
      </c>
      <c r="BU74" s="38"/>
      <c r="BV74" s="38" t="s">
        <v>63</v>
      </c>
      <c r="BW74" s="38"/>
      <c r="BX74" s="38"/>
      <c r="BY74" s="38"/>
      <c r="BZ74" s="38"/>
      <c r="CA74" s="38"/>
      <c r="CB74" s="38"/>
      <c r="CC74" s="38"/>
      <c r="CD74" s="38"/>
      <c r="CE74" s="38"/>
      <c r="CF74" s="49"/>
      <c r="CG74" s="38" t="s">
        <v>63</v>
      </c>
      <c r="CH74" s="38"/>
      <c r="CI74" s="38"/>
      <c r="CJ74" s="38"/>
      <c r="CK74" s="38"/>
      <c r="CL74" s="38"/>
      <c r="CM74" s="38"/>
      <c r="CN74" s="38"/>
      <c r="CO74" s="50"/>
      <c r="CP74" s="38"/>
      <c r="CQ74" s="49"/>
      <c r="CR74" s="38" t="s">
        <v>63</v>
      </c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 t="s">
        <v>63</v>
      </c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 t="s">
        <v>63</v>
      </c>
      <c r="DQ74" s="38" t="s">
        <v>63</v>
      </c>
      <c r="DR74" s="38"/>
      <c r="DS74" s="38"/>
      <c r="DT74" s="38"/>
      <c r="DU74" s="38"/>
      <c r="DV74" s="38"/>
      <c r="DW74" s="38" t="e">
        <f t="shared" si="25"/>
        <v>#DIV/0!</v>
      </c>
      <c r="DX74" s="38" t="s">
        <v>63</v>
      </c>
      <c r="DY74" s="38"/>
      <c r="DZ74" s="38"/>
      <c r="EA74" s="38"/>
      <c r="EB74" s="38"/>
      <c r="EC74" s="38"/>
      <c r="ED74" s="38"/>
      <c r="EE74" s="38"/>
      <c r="EF74" s="38" t="s">
        <v>63</v>
      </c>
      <c r="EL74" s="38"/>
      <c r="EM74" s="38"/>
      <c r="EN74" s="38" t="s">
        <v>63</v>
      </c>
    </row>
    <row r="75" spans="1:152">
      <c r="A75" s="3">
        <v>73</v>
      </c>
      <c r="B75" t="s">
        <v>67</v>
      </c>
      <c r="C75" s="7" t="s">
        <v>231</v>
      </c>
      <c r="D75" s="7" t="s">
        <v>213</v>
      </c>
      <c r="E75" s="15" t="s">
        <v>71</v>
      </c>
      <c r="F75" s="58" t="s">
        <v>79</v>
      </c>
      <c r="G75" s="34" t="s">
        <v>213</v>
      </c>
      <c r="H75" t="s">
        <v>112</v>
      </c>
      <c r="J75" s="34">
        <v>60</v>
      </c>
      <c r="K75" s="34">
        <v>60</v>
      </c>
      <c r="L75" s="34">
        <v>55</v>
      </c>
      <c r="M75" s="34">
        <v>55</v>
      </c>
      <c r="N75" s="34">
        <v>70</v>
      </c>
      <c r="O75" s="34">
        <v>70</v>
      </c>
      <c r="P75" s="34">
        <v>105</v>
      </c>
      <c r="Q75" s="50">
        <f t="shared" si="19"/>
        <v>67.857142857142861</v>
      </c>
      <c r="R75" s="38">
        <f t="shared" si="20"/>
        <v>62.5</v>
      </c>
      <c r="S75" s="49">
        <f t="shared" si="26"/>
        <v>60</v>
      </c>
      <c r="U75" s="34">
        <v>130</v>
      </c>
      <c r="V75" s="34">
        <v>130</v>
      </c>
      <c r="W75" s="34">
        <v>105</v>
      </c>
      <c r="X75" s="34">
        <v>105</v>
      </c>
      <c r="Y75" s="34">
        <v>110</v>
      </c>
      <c r="Z75" s="34">
        <v>120</v>
      </c>
      <c r="AA75" s="34">
        <v>130</v>
      </c>
      <c r="AB75" s="50">
        <f t="shared" si="21"/>
        <v>118.57142857142857</v>
      </c>
      <c r="AC75" s="38">
        <f t="shared" si="22"/>
        <v>110</v>
      </c>
      <c r="AD75" s="49">
        <f t="shared" si="27"/>
        <v>106.66666666666667</v>
      </c>
      <c r="AF75" s="34">
        <v>0</v>
      </c>
      <c r="AG75" s="34">
        <v>0</v>
      </c>
      <c r="AH75" s="34">
        <v>0</v>
      </c>
      <c r="AI75" s="34">
        <v>0</v>
      </c>
      <c r="AJ75" s="34">
        <v>30</v>
      </c>
      <c r="AK75" s="34">
        <v>100</v>
      </c>
      <c r="AL75" s="34">
        <v>100</v>
      </c>
      <c r="AM75" s="34">
        <v>80</v>
      </c>
      <c r="AN75" s="34" t="s">
        <v>63</v>
      </c>
      <c r="AO75" s="38">
        <v>65</v>
      </c>
      <c r="AP75" s="38">
        <v>70</v>
      </c>
      <c r="AR75" s="34">
        <v>0</v>
      </c>
      <c r="AS75" s="34">
        <v>0</v>
      </c>
      <c r="AT75" s="34">
        <v>0</v>
      </c>
      <c r="AU75" s="34">
        <v>0</v>
      </c>
      <c r="AV75" s="34">
        <v>0</v>
      </c>
      <c r="AW75" s="34">
        <v>0</v>
      </c>
      <c r="AX75" s="34">
        <v>0</v>
      </c>
      <c r="AY75" s="34">
        <v>0</v>
      </c>
      <c r="AZ75" s="34">
        <v>0</v>
      </c>
      <c r="BA75" s="38" t="s">
        <v>170</v>
      </c>
      <c r="BB75" s="38">
        <v>0</v>
      </c>
      <c r="BC75" s="34">
        <v>8.6999999999999993</v>
      </c>
      <c r="BE75" s="34">
        <v>70</v>
      </c>
      <c r="BF75" s="34">
        <v>65</v>
      </c>
      <c r="BG75" s="34">
        <v>60</v>
      </c>
      <c r="BH75" s="34">
        <v>75</v>
      </c>
      <c r="BI75" s="34">
        <v>80</v>
      </c>
      <c r="BJ75" s="38">
        <f t="shared" si="23"/>
        <v>70</v>
      </c>
      <c r="BK75" s="38">
        <f t="shared" si="24"/>
        <v>70</v>
      </c>
      <c r="BM75" s="34">
        <v>0</v>
      </c>
      <c r="BN75" s="34">
        <v>0</v>
      </c>
      <c r="BO75" s="34">
        <v>10</v>
      </c>
      <c r="BP75" s="34">
        <v>90</v>
      </c>
      <c r="BQ75" s="34">
        <v>100</v>
      </c>
      <c r="BR75" s="34">
        <v>100</v>
      </c>
      <c r="BS75" s="38">
        <v>55</v>
      </c>
      <c r="BT75" s="38">
        <v>70</v>
      </c>
      <c r="BU75" s="38"/>
      <c r="BV75" s="38" t="s">
        <v>63</v>
      </c>
      <c r="BW75" s="38"/>
      <c r="BX75" s="38"/>
      <c r="BY75" s="38"/>
      <c r="BZ75" s="38"/>
      <c r="CA75" s="38"/>
      <c r="CB75" s="38"/>
      <c r="CC75" s="38"/>
      <c r="CD75" s="38"/>
      <c r="CE75" s="38"/>
      <c r="CF75" s="49"/>
      <c r="CG75" s="38" t="s">
        <v>63</v>
      </c>
      <c r="CH75" s="38"/>
      <c r="CI75" s="38"/>
      <c r="CJ75" s="38"/>
      <c r="CK75" s="38"/>
      <c r="CL75" s="38"/>
      <c r="CM75" s="38"/>
      <c r="CN75" s="38"/>
      <c r="CO75" s="50"/>
      <c r="CP75" s="38"/>
      <c r="CQ75" s="49"/>
      <c r="CR75" s="38" t="s">
        <v>63</v>
      </c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 t="s">
        <v>63</v>
      </c>
      <c r="DP75" s="34" t="s">
        <v>63</v>
      </c>
      <c r="DQ75" s="38" t="s">
        <v>63</v>
      </c>
      <c r="DR75" s="38"/>
      <c r="DS75" s="38"/>
      <c r="DT75" s="38"/>
      <c r="DU75" s="38"/>
      <c r="DV75" s="38"/>
      <c r="DW75" s="38" t="e">
        <f t="shared" si="25"/>
        <v>#DIV/0!</v>
      </c>
      <c r="DX75" s="38" t="s">
        <v>63</v>
      </c>
      <c r="DY75" s="38"/>
      <c r="DZ75" s="38"/>
      <c r="EA75" s="38"/>
      <c r="EB75" s="38"/>
      <c r="EC75" s="38"/>
      <c r="ED75" s="38"/>
      <c r="EE75" s="38"/>
      <c r="EF75" s="38" t="s">
        <v>63</v>
      </c>
      <c r="EL75" s="38"/>
      <c r="EM75" s="38"/>
      <c r="EN75" s="38" t="s">
        <v>63</v>
      </c>
    </row>
    <row r="76" spans="1:152">
      <c r="A76" s="3">
        <v>74</v>
      </c>
      <c r="B76" t="s">
        <v>67</v>
      </c>
      <c r="C76" s="7" t="s">
        <v>231</v>
      </c>
      <c r="D76" s="7" t="s">
        <v>218</v>
      </c>
      <c r="E76" s="15" t="s">
        <v>71</v>
      </c>
      <c r="F76" s="58" t="s">
        <v>79</v>
      </c>
      <c r="G76" s="34" t="s">
        <v>4</v>
      </c>
      <c r="H76" t="s">
        <v>106</v>
      </c>
      <c r="J76" s="34">
        <v>35</v>
      </c>
      <c r="K76" s="34">
        <v>45</v>
      </c>
      <c r="L76" s="34">
        <v>50</v>
      </c>
      <c r="M76" s="34">
        <v>60</v>
      </c>
      <c r="N76" s="34">
        <v>65</v>
      </c>
      <c r="O76" s="34">
        <v>65</v>
      </c>
      <c r="P76" s="34">
        <v>90</v>
      </c>
      <c r="Q76" s="50">
        <f t="shared" si="19"/>
        <v>58.571428571428569</v>
      </c>
      <c r="R76" s="38">
        <f t="shared" si="20"/>
        <v>60</v>
      </c>
      <c r="S76" s="49">
        <f t="shared" si="26"/>
        <v>58.333333333333336</v>
      </c>
      <c r="U76" s="34">
        <v>70</v>
      </c>
      <c r="V76" s="34">
        <v>65</v>
      </c>
      <c r="W76" s="34">
        <v>70</v>
      </c>
      <c r="X76" s="34">
        <v>80</v>
      </c>
      <c r="Y76" s="34">
        <v>85</v>
      </c>
      <c r="Z76" s="34">
        <v>75</v>
      </c>
      <c r="AA76" s="34">
        <v>90</v>
      </c>
      <c r="AB76" s="50">
        <f t="shared" si="21"/>
        <v>76.428571428571431</v>
      </c>
      <c r="AC76" s="38">
        <f t="shared" si="22"/>
        <v>77.5</v>
      </c>
      <c r="AD76" s="49">
        <f t="shared" si="27"/>
        <v>78.333333333333329</v>
      </c>
      <c r="AF76" s="34">
        <v>0</v>
      </c>
      <c r="AG76" s="34">
        <v>0</v>
      </c>
      <c r="AH76" s="34">
        <v>0</v>
      </c>
      <c r="AI76" s="34">
        <v>0</v>
      </c>
      <c r="AJ76" s="34">
        <v>60</v>
      </c>
      <c r="AK76" s="34">
        <v>90</v>
      </c>
      <c r="AL76" s="34">
        <v>100</v>
      </c>
      <c r="AM76" s="34">
        <v>100</v>
      </c>
      <c r="AN76" s="34">
        <v>90</v>
      </c>
      <c r="AO76" s="38">
        <v>55</v>
      </c>
      <c r="AP76" s="38">
        <v>80</v>
      </c>
      <c r="AR76" s="34">
        <v>0</v>
      </c>
      <c r="AS76" s="34">
        <v>0</v>
      </c>
      <c r="AT76" s="34">
        <v>0</v>
      </c>
      <c r="AU76" s="34">
        <v>0</v>
      </c>
      <c r="AV76" s="34">
        <v>0</v>
      </c>
      <c r="AW76" s="34">
        <v>0</v>
      </c>
      <c r="AX76" s="34">
        <v>10</v>
      </c>
      <c r="AY76" s="34">
        <v>40</v>
      </c>
      <c r="AZ76" s="34">
        <v>45</v>
      </c>
      <c r="BA76" s="38" t="s">
        <v>203</v>
      </c>
      <c r="BB76" s="38">
        <v>100</v>
      </c>
      <c r="BC76" s="34">
        <v>7.7</v>
      </c>
      <c r="BE76" s="34">
        <v>60</v>
      </c>
      <c r="BF76" s="34">
        <v>60</v>
      </c>
      <c r="BG76" s="34">
        <v>60</v>
      </c>
      <c r="BH76" s="34">
        <v>65</v>
      </c>
      <c r="BI76" s="34">
        <v>65</v>
      </c>
      <c r="BJ76" s="38">
        <f t="shared" si="23"/>
        <v>62</v>
      </c>
      <c r="BK76" s="38">
        <f t="shared" si="24"/>
        <v>62.5</v>
      </c>
      <c r="BM76" s="34">
        <v>0</v>
      </c>
      <c r="BN76" s="34">
        <v>0</v>
      </c>
      <c r="BO76" s="34">
        <v>10</v>
      </c>
      <c r="BP76" s="34">
        <v>80</v>
      </c>
      <c r="BQ76" s="34">
        <v>100</v>
      </c>
      <c r="BR76" s="34">
        <v>100</v>
      </c>
      <c r="BS76" s="38">
        <v>55</v>
      </c>
      <c r="BT76" s="38">
        <v>70</v>
      </c>
      <c r="BU76" s="38"/>
      <c r="BV76" s="38" t="s">
        <v>63</v>
      </c>
      <c r="BW76" s="38"/>
      <c r="BX76" s="38"/>
      <c r="BY76" s="38"/>
      <c r="BZ76" s="38"/>
      <c r="CA76" s="38"/>
      <c r="CB76" s="38"/>
      <c r="CC76" s="38"/>
      <c r="CD76" s="38"/>
      <c r="CE76" s="38"/>
      <c r="CF76" s="49"/>
      <c r="CG76" s="38" t="s">
        <v>63</v>
      </c>
      <c r="CH76" s="38"/>
      <c r="CI76" s="38"/>
      <c r="CJ76" s="38"/>
      <c r="CK76" s="38"/>
      <c r="CL76" s="38"/>
      <c r="CM76" s="38"/>
      <c r="CN76" s="38"/>
      <c r="CO76" s="50"/>
      <c r="CP76" s="38"/>
      <c r="CQ76" s="49"/>
      <c r="CR76" s="38" t="s">
        <v>63</v>
      </c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 t="s">
        <v>63</v>
      </c>
      <c r="DP76" s="34" t="s">
        <v>63</v>
      </c>
      <c r="DQ76" s="38" t="s">
        <v>63</v>
      </c>
      <c r="DR76" s="38"/>
      <c r="DS76" s="38"/>
      <c r="DT76" s="38"/>
      <c r="DU76" s="38"/>
      <c r="DV76" s="38"/>
      <c r="DW76" s="38" t="e">
        <f t="shared" si="25"/>
        <v>#DIV/0!</v>
      </c>
      <c r="DX76" s="38" t="s">
        <v>63</v>
      </c>
      <c r="DY76" s="38"/>
      <c r="DZ76" s="38"/>
      <c r="EA76" s="38"/>
      <c r="EB76" s="38"/>
      <c r="EC76" s="38"/>
      <c r="ED76" s="38"/>
      <c r="EE76" s="38"/>
      <c r="EF76" s="38" t="s">
        <v>63</v>
      </c>
      <c r="EL76" s="38"/>
      <c r="EM76" s="38"/>
      <c r="EN76" s="38" t="s">
        <v>63</v>
      </c>
    </row>
    <row r="77" spans="1:152">
      <c r="A77" s="3">
        <v>75</v>
      </c>
      <c r="B77" t="s">
        <v>67</v>
      </c>
      <c r="C77" s="7" t="s">
        <v>230</v>
      </c>
      <c r="D77" s="7" t="s">
        <v>218</v>
      </c>
      <c r="E77" s="15" t="s">
        <v>71</v>
      </c>
      <c r="F77" s="58" t="s">
        <v>79</v>
      </c>
      <c r="G77" s="34" t="s">
        <v>70</v>
      </c>
      <c r="H77" t="s">
        <v>171</v>
      </c>
      <c r="J77" s="34">
        <v>55</v>
      </c>
      <c r="K77" s="34">
        <v>50</v>
      </c>
      <c r="L77" s="34">
        <v>50</v>
      </c>
      <c r="M77" s="34">
        <v>55</v>
      </c>
      <c r="N77" s="34">
        <v>55</v>
      </c>
      <c r="O77" s="34">
        <v>85</v>
      </c>
      <c r="P77" s="34">
        <v>85</v>
      </c>
      <c r="Q77" s="50">
        <f t="shared" si="19"/>
        <v>62.142857142857146</v>
      </c>
      <c r="R77" s="38">
        <f t="shared" si="20"/>
        <v>61.25</v>
      </c>
      <c r="S77" s="49">
        <f t="shared" si="26"/>
        <v>53.333333333333336</v>
      </c>
      <c r="U77" s="34">
        <v>50</v>
      </c>
      <c r="V77" s="34">
        <v>55</v>
      </c>
      <c r="W77" s="34">
        <v>50</v>
      </c>
      <c r="X77" s="34">
        <v>55</v>
      </c>
      <c r="Y77" s="34">
        <v>60</v>
      </c>
      <c r="Z77" s="34">
        <v>85</v>
      </c>
      <c r="AA77" s="34">
        <v>75</v>
      </c>
      <c r="AB77" s="50">
        <f t="shared" si="21"/>
        <v>61.428571428571431</v>
      </c>
      <c r="AC77" s="38">
        <f t="shared" si="22"/>
        <v>62.5</v>
      </c>
      <c r="AD77" s="49">
        <f t="shared" si="27"/>
        <v>55</v>
      </c>
      <c r="AF77" s="34">
        <v>0</v>
      </c>
      <c r="AG77" s="34">
        <v>0</v>
      </c>
      <c r="AH77" s="34">
        <v>0</v>
      </c>
      <c r="AI77" s="34">
        <v>0</v>
      </c>
      <c r="AJ77" s="34">
        <v>20</v>
      </c>
      <c r="AK77" s="34">
        <v>90</v>
      </c>
      <c r="AL77" s="34">
        <v>60</v>
      </c>
      <c r="AM77" s="34">
        <v>50</v>
      </c>
      <c r="AN77" s="34">
        <v>0</v>
      </c>
      <c r="AO77" s="38">
        <v>64</v>
      </c>
      <c r="AP77" s="38">
        <v>70</v>
      </c>
      <c r="AR77" s="34">
        <v>0</v>
      </c>
      <c r="AS77" s="34">
        <v>0</v>
      </c>
      <c r="AT77" s="34">
        <v>0</v>
      </c>
      <c r="AU77" s="34">
        <v>0</v>
      </c>
      <c r="AV77" s="34">
        <v>0</v>
      </c>
      <c r="AW77" s="34">
        <v>80</v>
      </c>
      <c r="AX77" s="34">
        <v>90</v>
      </c>
      <c r="AY77" s="34">
        <v>80</v>
      </c>
      <c r="AZ77" s="34">
        <v>66</v>
      </c>
      <c r="BA77" s="38">
        <v>66</v>
      </c>
      <c r="BB77" s="38">
        <v>80</v>
      </c>
      <c r="BC77" s="34">
        <v>5.2</v>
      </c>
      <c r="BE77" s="34">
        <v>55</v>
      </c>
      <c r="BF77" s="34">
        <v>50</v>
      </c>
      <c r="BG77" s="34">
        <v>60</v>
      </c>
      <c r="BH77" s="34">
        <v>65</v>
      </c>
      <c r="BI77" s="34">
        <v>80</v>
      </c>
      <c r="BJ77" s="38">
        <f t="shared" si="23"/>
        <v>62</v>
      </c>
      <c r="BK77" s="38">
        <f t="shared" si="24"/>
        <v>63.75</v>
      </c>
      <c r="BM77" s="34">
        <v>0</v>
      </c>
      <c r="BN77" s="34">
        <v>0</v>
      </c>
      <c r="BO77" s="34">
        <v>40</v>
      </c>
      <c r="BP77" s="34">
        <v>100</v>
      </c>
      <c r="BQ77" s="34">
        <v>100</v>
      </c>
      <c r="BR77" s="34">
        <v>100</v>
      </c>
      <c r="BS77" s="38">
        <v>55</v>
      </c>
      <c r="BT77" s="38">
        <v>60</v>
      </c>
      <c r="BU77" s="38"/>
      <c r="BW77" s="34">
        <v>40</v>
      </c>
      <c r="BX77" s="34">
        <v>40</v>
      </c>
      <c r="BY77" s="34">
        <v>50</v>
      </c>
      <c r="BZ77" s="34">
        <v>55</v>
      </c>
      <c r="CA77" s="34">
        <v>60</v>
      </c>
      <c r="CB77" s="34">
        <v>80</v>
      </c>
      <c r="CC77" s="34">
        <v>90</v>
      </c>
      <c r="CD77" s="38">
        <f>AVERAGE(BW77:CC77)</f>
        <v>59.285714285714285</v>
      </c>
      <c r="CE77" s="38">
        <f>AVERAGE(BY77:CB77)</f>
        <v>61.25</v>
      </c>
      <c r="CF77" s="49">
        <f t="shared" si="28"/>
        <v>55</v>
      </c>
      <c r="CG77" s="38"/>
      <c r="CH77" s="34">
        <v>50</v>
      </c>
      <c r="CI77" s="34">
        <v>45</v>
      </c>
      <c r="CJ77" s="34">
        <v>45</v>
      </c>
      <c r="CK77" s="34">
        <v>50</v>
      </c>
      <c r="CL77" s="34">
        <v>65</v>
      </c>
      <c r="CM77" s="34">
        <v>90</v>
      </c>
      <c r="CN77" s="34">
        <v>95</v>
      </c>
      <c r="CO77" s="50">
        <f>AVERAGE(CH77:CN77)</f>
        <v>62.857142857142854</v>
      </c>
      <c r="CP77" s="38">
        <f>AVERAGE(CJ77:CM77)</f>
        <v>62.5</v>
      </c>
      <c r="CQ77" s="49">
        <f t="shared" si="29"/>
        <v>53.333333333333336</v>
      </c>
      <c r="CR77" s="38"/>
      <c r="CS77" s="34">
        <v>0</v>
      </c>
      <c r="CT77" s="34">
        <v>0</v>
      </c>
      <c r="CU77" s="34">
        <v>0</v>
      </c>
      <c r="CV77" s="34">
        <v>0</v>
      </c>
      <c r="CW77" s="34">
        <v>40</v>
      </c>
      <c r="CX77" s="34">
        <v>70</v>
      </c>
      <c r="CY77" s="34">
        <v>70</v>
      </c>
      <c r="CZ77" s="34">
        <v>70</v>
      </c>
      <c r="DA77" s="34">
        <v>40</v>
      </c>
      <c r="DB77" s="34">
        <v>63</v>
      </c>
      <c r="DC77" s="34">
        <v>70</v>
      </c>
      <c r="DD77" s="38"/>
      <c r="DE77" s="34">
        <v>0</v>
      </c>
      <c r="DF77" s="34">
        <v>0</v>
      </c>
      <c r="DG77" s="34">
        <v>0</v>
      </c>
      <c r="DH77" s="34">
        <v>0</v>
      </c>
      <c r="DI77" s="34">
        <v>50</v>
      </c>
      <c r="DJ77" s="34">
        <v>100</v>
      </c>
      <c r="DK77" s="34">
        <v>100</v>
      </c>
      <c r="DL77" s="34">
        <v>100</v>
      </c>
      <c r="DM77" s="34">
        <v>50</v>
      </c>
      <c r="DN77" s="34">
        <v>60</v>
      </c>
      <c r="DO77" s="34">
        <v>70</v>
      </c>
      <c r="DP77" s="34">
        <v>1.1000000000000001</v>
      </c>
      <c r="DQ77" s="38"/>
      <c r="DR77" s="34">
        <v>45</v>
      </c>
      <c r="DS77" s="34">
        <v>50</v>
      </c>
      <c r="DT77" s="34">
        <v>50</v>
      </c>
      <c r="DU77" s="34">
        <v>60</v>
      </c>
      <c r="DV77" s="34">
        <v>80</v>
      </c>
      <c r="DW77" s="38">
        <f t="shared" si="25"/>
        <v>60</v>
      </c>
      <c r="DX77" s="38"/>
      <c r="DY77" s="34">
        <v>0</v>
      </c>
      <c r="DZ77" s="34">
        <v>0</v>
      </c>
      <c r="EA77" s="34">
        <v>30</v>
      </c>
      <c r="EB77" s="34">
        <v>60</v>
      </c>
      <c r="EC77" s="34">
        <v>90</v>
      </c>
      <c r="ED77" s="34">
        <v>100</v>
      </c>
      <c r="EE77" s="34">
        <v>55</v>
      </c>
      <c r="EF77" s="38"/>
      <c r="EG77" s="34">
        <v>55</v>
      </c>
      <c r="EH77" s="34">
        <v>45</v>
      </c>
      <c r="EI77" s="34">
        <v>45</v>
      </c>
      <c r="EJ77" s="34">
        <v>45</v>
      </c>
      <c r="EK77" s="34">
        <v>55</v>
      </c>
      <c r="EL77" s="38">
        <f>AVERAGE(EG77:EK77)</f>
        <v>49</v>
      </c>
      <c r="EM77" s="38">
        <f>AVERAGE(EH77:EK77)</f>
        <v>47.5</v>
      </c>
      <c r="EN77" s="38"/>
      <c r="EO77" s="34">
        <v>0</v>
      </c>
      <c r="EP77" s="34">
        <v>0</v>
      </c>
      <c r="EQ77" s="34">
        <v>50</v>
      </c>
      <c r="ER77" s="34">
        <v>100</v>
      </c>
      <c r="ES77" s="34">
        <v>100</v>
      </c>
      <c r="ET77" s="34">
        <v>100</v>
      </c>
      <c r="EU77" s="34">
        <v>50</v>
      </c>
      <c r="EV77" s="34">
        <v>60</v>
      </c>
    </row>
    <row r="78" spans="1:152" s="7" customFormat="1">
      <c r="A78" s="5">
        <v>76</v>
      </c>
      <c r="B78" s="7" t="s">
        <v>67</v>
      </c>
      <c r="C78" s="7" t="s">
        <v>230</v>
      </c>
      <c r="D78" s="7" t="s">
        <v>213</v>
      </c>
      <c r="E78" s="14" t="s">
        <v>70</v>
      </c>
      <c r="F78" s="57"/>
      <c r="G78" s="38" t="s">
        <v>213</v>
      </c>
      <c r="H78" s="7" t="s">
        <v>113</v>
      </c>
      <c r="I78" s="38"/>
      <c r="J78" s="38">
        <v>60</v>
      </c>
      <c r="K78" s="38">
        <v>60</v>
      </c>
      <c r="L78" s="38">
        <v>65</v>
      </c>
      <c r="M78" s="38">
        <v>70</v>
      </c>
      <c r="N78" s="38">
        <v>75</v>
      </c>
      <c r="O78" s="38">
        <v>70</v>
      </c>
      <c r="P78" s="38">
        <v>100</v>
      </c>
      <c r="Q78" s="50">
        <f t="shared" si="19"/>
        <v>71.428571428571431</v>
      </c>
      <c r="R78" s="38">
        <f t="shared" si="20"/>
        <v>70</v>
      </c>
      <c r="S78" s="49">
        <f t="shared" si="26"/>
        <v>70</v>
      </c>
      <c r="T78" s="38"/>
      <c r="U78" s="38">
        <v>50</v>
      </c>
      <c r="V78" s="38">
        <v>50</v>
      </c>
      <c r="W78" s="38">
        <v>55</v>
      </c>
      <c r="X78" s="38">
        <v>70</v>
      </c>
      <c r="Y78" s="38">
        <v>75</v>
      </c>
      <c r="Z78" s="38">
        <v>70</v>
      </c>
      <c r="AA78" s="38">
        <v>90</v>
      </c>
      <c r="AB78" s="50">
        <f t="shared" si="21"/>
        <v>65.714285714285708</v>
      </c>
      <c r="AC78" s="38">
        <f t="shared" si="22"/>
        <v>67.5</v>
      </c>
      <c r="AD78" s="49">
        <f t="shared" si="27"/>
        <v>66.666666666666671</v>
      </c>
      <c r="AE78" s="38"/>
      <c r="AF78" s="38">
        <v>0</v>
      </c>
      <c r="AG78" s="38">
        <v>0</v>
      </c>
      <c r="AH78" s="38">
        <v>0</v>
      </c>
      <c r="AI78" s="38">
        <v>0</v>
      </c>
      <c r="AJ78" s="38">
        <v>0</v>
      </c>
      <c r="AK78" s="38">
        <v>0</v>
      </c>
      <c r="AL78" s="38">
        <v>80</v>
      </c>
      <c r="AM78" s="38">
        <v>70</v>
      </c>
      <c r="AN78" s="38" t="s">
        <v>63</v>
      </c>
      <c r="AO78" s="38">
        <v>76</v>
      </c>
      <c r="AP78" s="38">
        <v>80</v>
      </c>
      <c r="AQ78" s="38"/>
      <c r="AR78" s="38">
        <v>0</v>
      </c>
      <c r="AS78" s="38">
        <v>0</v>
      </c>
      <c r="AT78" s="38">
        <v>0</v>
      </c>
      <c r="AU78" s="38">
        <v>0</v>
      </c>
      <c r="AV78" s="38">
        <v>0</v>
      </c>
      <c r="AW78" s="38">
        <v>50</v>
      </c>
      <c r="AX78" s="38">
        <v>70</v>
      </c>
      <c r="AY78" s="38">
        <v>60</v>
      </c>
      <c r="AZ78" s="38">
        <v>60</v>
      </c>
      <c r="BA78" s="38">
        <v>70</v>
      </c>
      <c r="BB78" s="38">
        <v>80</v>
      </c>
      <c r="BC78" s="38" t="s">
        <v>63</v>
      </c>
      <c r="BD78" s="38"/>
      <c r="BE78" s="38">
        <v>60</v>
      </c>
      <c r="BF78" s="38">
        <v>60</v>
      </c>
      <c r="BG78" s="38">
        <v>65</v>
      </c>
      <c r="BH78" s="38">
        <v>70</v>
      </c>
      <c r="BI78" s="38">
        <v>65</v>
      </c>
      <c r="BJ78" s="38">
        <f t="shared" si="23"/>
        <v>64</v>
      </c>
      <c r="BK78" s="38">
        <f t="shared" si="24"/>
        <v>65</v>
      </c>
      <c r="BL78" s="38"/>
      <c r="BM78" s="38">
        <v>0</v>
      </c>
      <c r="BN78" s="38">
        <v>0</v>
      </c>
      <c r="BO78" s="38">
        <v>0</v>
      </c>
      <c r="BP78" s="38">
        <v>40</v>
      </c>
      <c r="BQ78" s="38">
        <v>90</v>
      </c>
      <c r="BR78" s="38">
        <v>70</v>
      </c>
      <c r="BS78" s="38">
        <v>63</v>
      </c>
      <c r="BT78" s="38">
        <v>70</v>
      </c>
      <c r="BU78" s="38"/>
      <c r="BV78" s="38" t="s">
        <v>63</v>
      </c>
      <c r="BW78" s="38"/>
      <c r="BX78" s="38"/>
      <c r="BY78" s="38"/>
      <c r="BZ78" s="38"/>
      <c r="CA78" s="38"/>
      <c r="CB78" s="38"/>
      <c r="CC78" s="38"/>
      <c r="CD78" s="38"/>
      <c r="CE78" s="38"/>
      <c r="CF78" s="49"/>
      <c r="CG78" s="38" t="s">
        <v>63</v>
      </c>
      <c r="CH78" s="38"/>
      <c r="CI78" s="38"/>
      <c r="CJ78" s="38"/>
      <c r="CK78" s="38"/>
      <c r="CL78" s="38"/>
      <c r="CM78" s="38"/>
      <c r="CN78" s="38"/>
      <c r="CO78" s="50"/>
      <c r="CP78" s="38"/>
      <c r="CQ78" s="49"/>
      <c r="CR78" s="38" t="s">
        <v>63</v>
      </c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 t="s">
        <v>63</v>
      </c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 t="s">
        <v>63</v>
      </c>
      <c r="DQ78" s="38" t="s">
        <v>63</v>
      </c>
      <c r="DR78" s="38"/>
      <c r="DS78" s="38"/>
      <c r="DT78" s="38"/>
      <c r="DU78" s="38"/>
      <c r="DV78" s="38"/>
      <c r="DW78" s="38" t="e">
        <f t="shared" si="25"/>
        <v>#DIV/0!</v>
      </c>
      <c r="DX78" s="38" t="s">
        <v>63</v>
      </c>
      <c r="DY78" s="38"/>
      <c r="DZ78" s="38"/>
      <c r="EA78" s="38"/>
      <c r="EB78" s="38"/>
      <c r="EC78" s="38"/>
      <c r="ED78" s="38"/>
      <c r="EE78" s="38"/>
      <c r="EF78" s="38" t="s">
        <v>63</v>
      </c>
      <c r="EG78" s="38"/>
      <c r="EH78" s="38"/>
      <c r="EI78" s="38"/>
      <c r="EJ78" s="38"/>
      <c r="EK78" s="38"/>
      <c r="EL78" s="38"/>
      <c r="EM78" s="38"/>
      <c r="EN78" s="38" t="s">
        <v>63</v>
      </c>
      <c r="EO78" s="38"/>
      <c r="EP78" s="38"/>
      <c r="EQ78" s="38"/>
      <c r="ER78" s="38"/>
      <c r="ES78" s="38"/>
      <c r="ET78" s="38"/>
      <c r="EU78" s="38"/>
      <c r="EV78" s="38"/>
    </row>
    <row r="79" spans="1:152">
      <c r="A79" s="3">
        <v>77</v>
      </c>
      <c r="B79" t="s">
        <v>67</v>
      </c>
      <c r="C79" s="7" t="s">
        <v>230</v>
      </c>
      <c r="D79" s="7" t="s">
        <v>218</v>
      </c>
      <c r="E79" s="15" t="s">
        <v>70</v>
      </c>
      <c r="F79" s="57"/>
      <c r="G79" s="34" t="s">
        <v>70</v>
      </c>
      <c r="H79" t="s">
        <v>80</v>
      </c>
      <c r="J79" s="34">
        <v>45</v>
      </c>
      <c r="K79" s="34">
        <v>40</v>
      </c>
      <c r="L79" s="34">
        <v>40</v>
      </c>
      <c r="M79" s="34">
        <v>45</v>
      </c>
      <c r="N79" s="34">
        <v>60</v>
      </c>
      <c r="O79" s="34">
        <v>85</v>
      </c>
      <c r="P79" s="34">
        <v>95</v>
      </c>
      <c r="Q79" s="50">
        <f t="shared" si="19"/>
        <v>58.571428571428569</v>
      </c>
      <c r="R79" s="38">
        <f t="shared" si="20"/>
        <v>57.5</v>
      </c>
      <c r="S79" s="49">
        <f t="shared" si="26"/>
        <v>48.333333333333336</v>
      </c>
      <c r="U79" s="34">
        <v>55</v>
      </c>
      <c r="V79" s="34">
        <v>50</v>
      </c>
      <c r="W79" s="34">
        <v>45</v>
      </c>
      <c r="X79" s="34">
        <v>50</v>
      </c>
      <c r="Y79" s="34">
        <v>60</v>
      </c>
      <c r="Z79" s="34">
        <v>90</v>
      </c>
      <c r="AA79" s="34">
        <v>105</v>
      </c>
      <c r="AB79" s="50">
        <f t="shared" si="21"/>
        <v>65</v>
      </c>
      <c r="AC79" s="38">
        <f t="shared" si="22"/>
        <v>61.25</v>
      </c>
      <c r="AD79" s="49">
        <f t="shared" si="27"/>
        <v>51.666666666666664</v>
      </c>
      <c r="AF79" s="34">
        <v>0</v>
      </c>
      <c r="AG79" s="34">
        <v>0</v>
      </c>
      <c r="AH79" s="34">
        <v>0</v>
      </c>
      <c r="AI79" s="34">
        <v>0</v>
      </c>
      <c r="AJ79" s="34">
        <v>20</v>
      </c>
      <c r="AK79" s="34">
        <v>60</v>
      </c>
      <c r="AL79" s="34">
        <v>50</v>
      </c>
      <c r="AM79" s="34">
        <v>40</v>
      </c>
      <c r="AN79" s="34" t="s">
        <v>63</v>
      </c>
      <c r="AO79" s="38">
        <v>68</v>
      </c>
      <c r="AP79" s="38">
        <v>70</v>
      </c>
      <c r="AR79" s="34">
        <v>0</v>
      </c>
      <c r="AS79" s="34">
        <v>0</v>
      </c>
      <c r="AT79" s="34">
        <v>0</v>
      </c>
      <c r="AU79" s="34">
        <v>0</v>
      </c>
      <c r="AV79" s="34">
        <v>20</v>
      </c>
      <c r="AW79" s="34">
        <v>90</v>
      </c>
      <c r="AX79" s="34">
        <v>90</v>
      </c>
      <c r="AY79" s="34">
        <v>80</v>
      </c>
      <c r="AZ79" s="34" t="s">
        <v>63</v>
      </c>
      <c r="BA79" s="38">
        <v>65</v>
      </c>
      <c r="BB79" s="38">
        <v>70</v>
      </c>
      <c r="BC79" s="34" t="s">
        <v>63</v>
      </c>
      <c r="BE79" s="34">
        <v>45</v>
      </c>
      <c r="BF79" s="34">
        <v>50</v>
      </c>
      <c r="BG79" s="34">
        <v>60</v>
      </c>
      <c r="BH79" s="34">
        <v>70</v>
      </c>
      <c r="BI79" s="34">
        <v>70</v>
      </c>
      <c r="BJ79" s="38">
        <f t="shared" si="23"/>
        <v>59</v>
      </c>
      <c r="BK79" s="38">
        <f t="shared" si="24"/>
        <v>62.5</v>
      </c>
      <c r="BM79" s="34">
        <v>0</v>
      </c>
      <c r="BN79" s="34">
        <v>0</v>
      </c>
      <c r="BO79" s="34">
        <v>0</v>
      </c>
      <c r="BP79" s="34">
        <v>10</v>
      </c>
      <c r="BQ79" s="34">
        <v>60</v>
      </c>
      <c r="BR79" s="34">
        <v>60</v>
      </c>
      <c r="BS79" s="38">
        <v>68</v>
      </c>
      <c r="BT79" s="38">
        <v>70</v>
      </c>
      <c r="BU79" s="38"/>
      <c r="BV79" s="38" t="s">
        <v>63</v>
      </c>
      <c r="BW79" s="38"/>
      <c r="BX79" s="38"/>
      <c r="BY79" s="38"/>
      <c r="BZ79" s="38"/>
      <c r="CA79" s="38"/>
      <c r="CB79" s="38"/>
      <c r="CC79" s="38"/>
      <c r="CD79" s="38"/>
      <c r="CE79" s="38"/>
      <c r="CF79" s="49"/>
      <c r="CG79" s="38" t="s">
        <v>63</v>
      </c>
      <c r="CH79" s="38"/>
      <c r="CI79" s="38"/>
      <c r="CJ79" s="38"/>
      <c r="CK79" s="38"/>
      <c r="CL79" s="38"/>
      <c r="CM79" s="38"/>
      <c r="CN79" s="38"/>
      <c r="CO79" s="50"/>
      <c r="CP79" s="38"/>
      <c r="CQ79" s="49"/>
      <c r="CR79" s="38" t="s">
        <v>63</v>
      </c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 t="s">
        <v>63</v>
      </c>
      <c r="DP79" s="38" t="s">
        <v>63</v>
      </c>
      <c r="DQ79" s="38" t="s">
        <v>63</v>
      </c>
      <c r="DR79" s="38"/>
      <c r="DS79" s="38"/>
      <c r="DT79" s="38"/>
      <c r="DU79" s="38"/>
      <c r="DV79" s="38"/>
      <c r="DW79" s="38" t="e">
        <f t="shared" si="25"/>
        <v>#DIV/0!</v>
      </c>
      <c r="DX79" s="38" t="s">
        <v>63</v>
      </c>
      <c r="DY79" s="38"/>
      <c r="DZ79" s="38"/>
      <c r="EA79" s="38"/>
      <c r="EB79" s="38"/>
      <c r="EC79" s="38"/>
      <c r="ED79" s="38"/>
      <c r="EE79" s="38"/>
      <c r="EF79" s="38" t="s">
        <v>63</v>
      </c>
      <c r="EL79" s="38"/>
      <c r="EM79" s="38"/>
      <c r="EN79" s="38" t="s">
        <v>63</v>
      </c>
    </row>
    <row r="80" spans="1:152">
      <c r="A80" s="3">
        <v>78</v>
      </c>
      <c r="B80" t="s">
        <v>67</v>
      </c>
      <c r="C80" s="7" t="s">
        <v>228</v>
      </c>
      <c r="D80" s="7" t="s">
        <v>217</v>
      </c>
      <c r="E80" s="15" t="s">
        <v>71</v>
      </c>
      <c r="F80" s="58" t="s">
        <v>79</v>
      </c>
      <c r="G80" s="34" t="s">
        <v>217</v>
      </c>
      <c r="H80" t="s">
        <v>106</v>
      </c>
      <c r="J80" s="34">
        <v>35</v>
      </c>
      <c r="K80" s="34">
        <v>40</v>
      </c>
      <c r="L80" s="34">
        <v>45</v>
      </c>
      <c r="M80" s="34">
        <v>55</v>
      </c>
      <c r="N80" s="34">
        <v>75</v>
      </c>
      <c r="O80" s="34">
        <v>85</v>
      </c>
      <c r="P80" s="34">
        <v>130</v>
      </c>
      <c r="Q80" s="50">
        <f t="shared" si="19"/>
        <v>66.428571428571431</v>
      </c>
      <c r="R80" s="38">
        <f t="shared" si="20"/>
        <v>65</v>
      </c>
      <c r="S80" s="49">
        <f t="shared" si="26"/>
        <v>58.333333333333336</v>
      </c>
      <c r="U80" s="34">
        <v>55</v>
      </c>
      <c r="V80" s="34">
        <v>70</v>
      </c>
      <c r="W80" s="34">
        <v>80</v>
      </c>
      <c r="X80" s="34">
        <v>105</v>
      </c>
      <c r="Y80" s="34">
        <v>105</v>
      </c>
      <c r="Z80" s="34">
        <v>105</v>
      </c>
      <c r="AA80" s="34">
        <v>130</v>
      </c>
      <c r="AB80" s="50">
        <f t="shared" si="21"/>
        <v>92.857142857142861</v>
      </c>
      <c r="AC80" s="38">
        <f t="shared" si="22"/>
        <v>98.75</v>
      </c>
      <c r="AD80" s="49">
        <f t="shared" si="27"/>
        <v>96.666666666666671</v>
      </c>
      <c r="AF80" s="34">
        <v>0</v>
      </c>
      <c r="AG80" s="34">
        <v>0</v>
      </c>
      <c r="AH80" s="34">
        <v>0</v>
      </c>
      <c r="AI80" s="34">
        <v>0</v>
      </c>
      <c r="AJ80" s="34">
        <v>30</v>
      </c>
      <c r="AK80" s="34">
        <v>30</v>
      </c>
      <c r="AL80" s="34">
        <v>30</v>
      </c>
      <c r="AM80" s="34">
        <v>10</v>
      </c>
      <c r="AN80" s="34">
        <v>0</v>
      </c>
      <c r="AO80" s="38" t="s">
        <v>170</v>
      </c>
      <c r="AP80" s="38">
        <v>60</v>
      </c>
      <c r="AR80" s="34">
        <v>0</v>
      </c>
      <c r="AS80" s="34">
        <v>0</v>
      </c>
      <c r="AT80" s="34">
        <v>0</v>
      </c>
      <c r="AU80" s="34">
        <v>0</v>
      </c>
      <c r="AV80" s="34">
        <v>0</v>
      </c>
      <c r="AW80" s="34">
        <v>0</v>
      </c>
      <c r="AX80" s="34">
        <v>0</v>
      </c>
      <c r="AY80" s="34">
        <v>0</v>
      </c>
      <c r="AZ80" s="34">
        <v>10</v>
      </c>
      <c r="BA80" s="38" t="s">
        <v>170</v>
      </c>
      <c r="BB80" s="38">
        <v>100</v>
      </c>
      <c r="BC80" s="34" t="s">
        <v>63</v>
      </c>
      <c r="BE80" s="34" t="s">
        <v>63</v>
      </c>
      <c r="BF80" s="34">
        <v>65</v>
      </c>
      <c r="BG80" s="34">
        <v>65</v>
      </c>
      <c r="BH80" s="34">
        <v>75</v>
      </c>
      <c r="BI80" s="34">
        <v>70</v>
      </c>
      <c r="BJ80" s="38">
        <f t="shared" si="23"/>
        <v>68.75</v>
      </c>
      <c r="BK80" s="38">
        <f t="shared" si="24"/>
        <v>68.75</v>
      </c>
      <c r="BM80" s="34">
        <v>0</v>
      </c>
      <c r="BN80" s="34">
        <v>0</v>
      </c>
      <c r="BO80" s="34">
        <v>0</v>
      </c>
      <c r="BP80" s="34">
        <v>0</v>
      </c>
      <c r="BQ80" s="34">
        <v>0</v>
      </c>
      <c r="BR80" s="34">
        <v>10</v>
      </c>
      <c r="BS80" s="38" t="s">
        <v>170</v>
      </c>
      <c r="BT80" s="38">
        <v>80</v>
      </c>
      <c r="BU80" s="38"/>
      <c r="BV80" s="38" t="s">
        <v>63</v>
      </c>
      <c r="BW80" s="38"/>
      <c r="BX80" s="38"/>
      <c r="BY80" s="38"/>
      <c r="BZ80" s="38"/>
      <c r="CA80" s="38"/>
      <c r="CB80" s="38"/>
      <c r="CC80" s="38"/>
      <c r="CD80" s="38"/>
      <c r="CE80" s="38"/>
      <c r="CF80" s="49"/>
      <c r="CG80" s="38" t="s">
        <v>63</v>
      </c>
      <c r="CH80" s="38"/>
      <c r="CI80" s="38"/>
      <c r="CJ80" s="38"/>
      <c r="CK80" s="38"/>
      <c r="CL80" s="38"/>
      <c r="CM80" s="38"/>
      <c r="CN80" s="38"/>
      <c r="CO80" s="50"/>
      <c r="CP80" s="38"/>
      <c r="CQ80" s="49"/>
      <c r="CR80" s="38" t="s">
        <v>63</v>
      </c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 t="s">
        <v>63</v>
      </c>
      <c r="DP80" s="38" t="s">
        <v>63</v>
      </c>
      <c r="DQ80" s="38" t="s">
        <v>63</v>
      </c>
      <c r="DR80" s="38"/>
      <c r="DS80" s="38"/>
      <c r="DT80" s="38"/>
      <c r="DU80" s="38"/>
      <c r="DV80" s="38"/>
      <c r="DW80" s="38" t="e">
        <f t="shared" si="25"/>
        <v>#DIV/0!</v>
      </c>
      <c r="DX80" s="38" t="s">
        <v>63</v>
      </c>
      <c r="DY80" s="38"/>
      <c r="DZ80" s="38"/>
      <c r="EA80" s="38"/>
      <c r="EB80" s="38"/>
      <c r="EC80" s="38"/>
      <c r="ED80" s="38"/>
      <c r="EE80" s="38"/>
      <c r="EF80" s="38" t="s">
        <v>63</v>
      </c>
      <c r="EL80" s="38"/>
      <c r="EM80" s="38"/>
      <c r="EN80" s="38" t="s">
        <v>63</v>
      </c>
    </row>
    <row r="81" spans="1:152">
      <c r="A81" s="3">
        <v>79</v>
      </c>
      <c r="B81" t="s">
        <v>61</v>
      </c>
      <c r="C81" s="7" t="s">
        <v>230</v>
      </c>
      <c r="D81" s="7" t="s">
        <v>218</v>
      </c>
      <c r="E81" s="15" t="s">
        <v>71</v>
      </c>
      <c r="F81" s="58" t="s">
        <v>79</v>
      </c>
      <c r="G81" s="34" t="s">
        <v>4</v>
      </c>
      <c r="H81" t="s">
        <v>119</v>
      </c>
      <c r="J81" s="34">
        <v>45</v>
      </c>
      <c r="K81" s="34">
        <v>50</v>
      </c>
      <c r="L81" s="34">
        <v>50</v>
      </c>
      <c r="M81" s="34">
        <v>55</v>
      </c>
      <c r="N81" s="34">
        <v>90</v>
      </c>
      <c r="O81" s="34">
        <v>105</v>
      </c>
      <c r="P81" s="34">
        <v>110</v>
      </c>
      <c r="Q81" s="50">
        <f t="shared" si="19"/>
        <v>72.142857142857139</v>
      </c>
      <c r="R81" s="38">
        <f t="shared" si="20"/>
        <v>75</v>
      </c>
      <c r="S81" s="49">
        <f t="shared" si="26"/>
        <v>65</v>
      </c>
      <c r="U81" s="34">
        <v>45</v>
      </c>
      <c r="V81" s="34">
        <v>45</v>
      </c>
      <c r="W81" s="34">
        <v>55</v>
      </c>
      <c r="X81" s="34">
        <v>60</v>
      </c>
      <c r="Y81" s="34">
        <v>80</v>
      </c>
      <c r="Z81" s="34">
        <v>115</v>
      </c>
      <c r="AA81" s="34">
        <v>110</v>
      </c>
      <c r="AB81" s="50">
        <f t="shared" si="21"/>
        <v>72.857142857142861</v>
      </c>
      <c r="AC81" s="38">
        <f t="shared" si="22"/>
        <v>77.5</v>
      </c>
      <c r="AD81" s="49">
        <f t="shared" si="27"/>
        <v>65</v>
      </c>
      <c r="AF81" s="34">
        <v>0</v>
      </c>
      <c r="AG81" s="34">
        <v>0</v>
      </c>
      <c r="AH81" s="34">
        <v>0</v>
      </c>
      <c r="AI81" s="34">
        <v>0</v>
      </c>
      <c r="AJ81" s="34">
        <v>0</v>
      </c>
      <c r="AK81" s="34">
        <v>80</v>
      </c>
      <c r="AL81" s="34">
        <v>90</v>
      </c>
      <c r="AM81" s="34">
        <v>100</v>
      </c>
      <c r="AN81" s="34">
        <v>80</v>
      </c>
      <c r="AO81" s="38">
        <v>65</v>
      </c>
      <c r="AP81" s="38">
        <v>90</v>
      </c>
      <c r="AR81" s="34">
        <v>0</v>
      </c>
      <c r="AS81" s="34">
        <v>0</v>
      </c>
      <c r="AT81" s="34">
        <v>0</v>
      </c>
      <c r="AU81" s="34">
        <v>0</v>
      </c>
      <c r="AV81" s="34">
        <v>0</v>
      </c>
      <c r="AW81" s="34">
        <v>30</v>
      </c>
      <c r="AX81" s="34">
        <v>80</v>
      </c>
      <c r="AY81" s="34">
        <v>90</v>
      </c>
      <c r="AZ81" s="34">
        <v>90</v>
      </c>
      <c r="BA81" s="38">
        <v>75</v>
      </c>
      <c r="BB81" s="38">
        <v>90</v>
      </c>
      <c r="BC81" s="34">
        <v>10.8</v>
      </c>
      <c r="BE81" s="34">
        <v>55</v>
      </c>
      <c r="BF81" s="34">
        <v>60</v>
      </c>
      <c r="BG81" s="34">
        <v>60</v>
      </c>
      <c r="BH81" s="34">
        <v>80</v>
      </c>
      <c r="BI81" s="34">
        <v>110</v>
      </c>
      <c r="BJ81" s="38">
        <f t="shared" si="23"/>
        <v>73</v>
      </c>
      <c r="BK81" s="38">
        <f t="shared" si="24"/>
        <v>77.5</v>
      </c>
      <c r="BM81" s="34">
        <v>0</v>
      </c>
      <c r="BN81" s="34">
        <v>0</v>
      </c>
      <c r="BO81" s="34">
        <v>0</v>
      </c>
      <c r="BP81" s="34">
        <v>0</v>
      </c>
      <c r="BQ81" s="34">
        <v>30</v>
      </c>
      <c r="BR81" s="34">
        <v>80</v>
      </c>
      <c r="BS81" s="38">
        <v>75</v>
      </c>
      <c r="BT81" s="38">
        <v>80</v>
      </c>
      <c r="BU81" s="38"/>
      <c r="BV81" s="38" t="s">
        <v>63</v>
      </c>
      <c r="BW81" s="38"/>
      <c r="BX81" s="38"/>
      <c r="BY81" s="38"/>
      <c r="BZ81" s="38"/>
      <c r="CA81" s="38"/>
      <c r="CB81" s="38"/>
      <c r="CC81" s="38"/>
      <c r="CD81" s="38"/>
      <c r="CE81" s="38"/>
      <c r="CF81" s="49"/>
      <c r="CG81" s="38" t="s">
        <v>63</v>
      </c>
      <c r="CH81" s="38"/>
      <c r="CI81" s="38"/>
      <c r="CJ81" s="38"/>
      <c r="CK81" s="38"/>
      <c r="CL81" s="38"/>
      <c r="CM81" s="38"/>
      <c r="CN81" s="38"/>
      <c r="CO81" s="50"/>
      <c r="CP81" s="38"/>
      <c r="CQ81" s="49"/>
      <c r="CR81" s="38" t="s">
        <v>63</v>
      </c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 t="s">
        <v>63</v>
      </c>
      <c r="DP81" s="38" t="s">
        <v>63</v>
      </c>
      <c r="DQ81" s="38" t="s">
        <v>63</v>
      </c>
      <c r="DR81" s="38"/>
      <c r="DS81" s="38"/>
      <c r="DT81" s="38"/>
      <c r="DU81" s="38"/>
      <c r="DV81" s="38"/>
      <c r="DW81" s="38" t="e">
        <f t="shared" si="25"/>
        <v>#DIV/0!</v>
      </c>
      <c r="DX81" s="38" t="s">
        <v>63</v>
      </c>
      <c r="DY81" s="38"/>
      <c r="DZ81" s="38"/>
      <c r="EA81" s="38"/>
      <c r="EB81" s="38"/>
      <c r="EC81" s="38"/>
      <c r="ED81" s="38"/>
      <c r="EE81" s="38"/>
      <c r="EF81" s="38" t="s">
        <v>63</v>
      </c>
      <c r="EL81" s="38"/>
      <c r="EM81" s="38"/>
      <c r="EN81" s="38" t="s">
        <v>63</v>
      </c>
    </row>
    <row r="82" spans="1:152">
      <c r="A82" s="3">
        <v>80</v>
      </c>
      <c r="B82" t="s">
        <v>67</v>
      </c>
      <c r="C82" s="7" t="s">
        <v>231</v>
      </c>
      <c r="D82" s="7" t="s">
        <v>218</v>
      </c>
      <c r="E82" s="15" t="s">
        <v>70</v>
      </c>
      <c r="G82" s="34" t="s">
        <v>70</v>
      </c>
      <c r="H82" t="s">
        <v>124</v>
      </c>
      <c r="J82" s="34">
        <v>45</v>
      </c>
      <c r="K82" s="34">
        <v>50</v>
      </c>
      <c r="L82" s="34">
        <v>65</v>
      </c>
      <c r="M82" s="34">
        <v>70</v>
      </c>
      <c r="N82" s="34">
        <v>65</v>
      </c>
      <c r="O82" s="34">
        <v>80</v>
      </c>
      <c r="P82" s="34">
        <v>90</v>
      </c>
      <c r="Q82" s="50">
        <f t="shared" si="19"/>
        <v>66.428571428571431</v>
      </c>
      <c r="R82" s="38">
        <f t="shared" si="20"/>
        <v>70</v>
      </c>
      <c r="S82" s="49">
        <f t="shared" si="26"/>
        <v>66.666666666666671</v>
      </c>
      <c r="U82" s="34">
        <v>40</v>
      </c>
      <c r="V82" s="34">
        <v>50</v>
      </c>
      <c r="W82" s="34">
        <v>50</v>
      </c>
      <c r="X82" s="34">
        <v>65</v>
      </c>
      <c r="Y82" s="34">
        <v>60</v>
      </c>
      <c r="Z82" s="34">
        <v>80</v>
      </c>
      <c r="AA82" s="34">
        <v>80</v>
      </c>
      <c r="AB82" s="50">
        <f t="shared" si="21"/>
        <v>60.714285714285715</v>
      </c>
      <c r="AC82" s="38">
        <f t="shared" si="22"/>
        <v>63.75</v>
      </c>
      <c r="AD82" s="49">
        <f t="shared" si="27"/>
        <v>58.333333333333336</v>
      </c>
      <c r="AF82" s="34">
        <v>0</v>
      </c>
      <c r="AG82" s="34">
        <v>0</v>
      </c>
      <c r="AH82" s="34">
        <v>0</v>
      </c>
      <c r="AI82" s="34">
        <v>0</v>
      </c>
      <c r="AJ82" s="34">
        <v>0</v>
      </c>
      <c r="AK82" s="34">
        <v>40</v>
      </c>
      <c r="AL82" s="34">
        <v>40</v>
      </c>
      <c r="AM82" s="34">
        <v>40</v>
      </c>
      <c r="AN82" s="34">
        <v>40</v>
      </c>
      <c r="AO82" s="38" t="s">
        <v>170</v>
      </c>
      <c r="AP82" s="38">
        <v>70</v>
      </c>
      <c r="AR82" s="34">
        <v>0</v>
      </c>
      <c r="AS82" s="34">
        <v>0</v>
      </c>
      <c r="AT82" s="34">
        <v>0</v>
      </c>
      <c r="AU82" s="34">
        <v>0</v>
      </c>
      <c r="AV82" s="34">
        <v>0</v>
      </c>
      <c r="AW82" s="34">
        <v>10</v>
      </c>
      <c r="AX82" s="34">
        <v>30</v>
      </c>
      <c r="AY82" s="34">
        <v>30</v>
      </c>
      <c r="AZ82" s="34">
        <v>40</v>
      </c>
      <c r="BA82" s="38" t="s">
        <v>170</v>
      </c>
      <c r="BB82" s="38">
        <v>100</v>
      </c>
      <c r="BC82" s="34" t="s">
        <v>63</v>
      </c>
      <c r="BE82" s="34">
        <v>65</v>
      </c>
      <c r="BF82" s="34">
        <v>70</v>
      </c>
      <c r="BG82" s="34">
        <v>65</v>
      </c>
      <c r="BH82" s="34">
        <v>65</v>
      </c>
      <c r="BI82" s="34">
        <v>70</v>
      </c>
      <c r="BJ82" s="38">
        <f t="shared" si="23"/>
        <v>67</v>
      </c>
      <c r="BK82" s="38">
        <f t="shared" si="24"/>
        <v>67.5</v>
      </c>
      <c r="BM82" s="34">
        <v>0</v>
      </c>
      <c r="BN82" s="34">
        <v>0</v>
      </c>
      <c r="BO82" s="34">
        <v>0</v>
      </c>
      <c r="BP82" s="34">
        <v>0</v>
      </c>
      <c r="BQ82" s="34">
        <v>40</v>
      </c>
      <c r="BR82" s="34">
        <v>60</v>
      </c>
      <c r="BS82" s="38">
        <v>75</v>
      </c>
      <c r="BT82" s="38">
        <v>80</v>
      </c>
      <c r="BU82" s="38"/>
      <c r="BV82" s="38" t="s">
        <v>63</v>
      </c>
      <c r="BW82" s="38"/>
      <c r="BX82" s="38"/>
      <c r="BY82" s="38"/>
      <c r="BZ82" s="38"/>
      <c r="CA82" s="38"/>
      <c r="CB82" s="38"/>
      <c r="CC82" s="38"/>
      <c r="CD82" s="38"/>
      <c r="CE82" s="38"/>
      <c r="CF82" s="49"/>
      <c r="CG82" s="38" t="s">
        <v>63</v>
      </c>
      <c r="CH82" s="38"/>
      <c r="CI82" s="38"/>
      <c r="CJ82" s="38"/>
      <c r="CK82" s="38"/>
      <c r="CL82" s="38"/>
      <c r="CM82" s="38"/>
      <c r="CN82" s="38"/>
      <c r="CO82" s="50"/>
      <c r="CP82" s="38"/>
      <c r="CQ82" s="49"/>
      <c r="CR82" s="38" t="s">
        <v>63</v>
      </c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 t="s">
        <v>63</v>
      </c>
      <c r="DP82" s="38" t="s">
        <v>63</v>
      </c>
      <c r="DQ82" s="38" t="s">
        <v>63</v>
      </c>
      <c r="DR82" s="38"/>
      <c r="DS82" s="38"/>
      <c r="DT82" s="38"/>
      <c r="DU82" s="38"/>
      <c r="DV82" s="38"/>
      <c r="DW82" s="38" t="e">
        <f t="shared" si="25"/>
        <v>#DIV/0!</v>
      </c>
      <c r="DX82" s="38" t="s">
        <v>63</v>
      </c>
      <c r="DY82" s="38"/>
      <c r="DZ82" s="38"/>
      <c r="EA82" s="38"/>
      <c r="EB82" s="38"/>
      <c r="EC82" s="38"/>
      <c r="ED82" s="38"/>
      <c r="EE82" s="38"/>
      <c r="EF82" s="38" t="s">
        <v>63</v>
      </c>
      <c r="EL82" s="38"/>
      <c r="EM82" s="38"/>
      <c r="EN82" s="38" t="s">
        <v>63</v>
      </c>
    </row>
    <row r="83" spans="1:152">
      <c r="A83" s="3">
        <v>81</v>
      </c>
      <c r="B83" t="s">
        <v>67</v>
      </c>
      <c r="C83" s="7" t="s">
        <v>231</v>
      </c>
      <c r="D83" s="7" t="s">
        <v>217</v>
      </c>
      <c r="E83" s="15" t="s">
        <v>71</v>
      </c>
      <c r="F83" s="58" t="s">
        <v>79</v>
      </c>
      <c r="G83" s="34" t="s">
        <v>217</v>
      </c>
      <c r="I83" s="34" t="s">
        <v>63</v>
      </c>
      <c r="Q83" s="52"/>
      <c r="S83" s="49"/>
      <c r="T83" s="34" t="s">
        <v>63</v>
      </c>
      <c r="AB83" s="52"/>
      <c r="AC83" s="38"/>
      <c r="AD83" s="49"/>
      <c r="AE83" s="34" t="s">
        <v>63</v>
      </c>
      <c r="AO83" s="38"/>
      <c r="AP83" s="38"/>
      <c r="AQ83" s="34" t="s">
        <v>63</v>
      </c>
      <c r="BA83" s="38"/>
      <c r="BB83" s="38"/>
      <c r="BC83" s="34" t="s">
        <v>63</v>
      </c>
      <c r="BD83" s="34" t="s">
        <v>63</v>
      </c>
      <c r="BJ83" s="38"/>
      <c r="BK83" s="38"/>
      <c r="BS83" s="38"/>
      <c r="BT83" s="38"/>
      <c r="BU83" s="38"/>
      <c r="BV83" s="38" t="s">
        <v>63</v>
      </c>
      <c r="BW83" s="38"/>
      <c r="BX83" s="38"/>
      <c r="BY83" s="38"/>
      <c r="BZ83" s="38"/>
      <c r="CA83" s="38"/>
      <c r="CB83" s="38"/>
      <c r="CC83" s="38"/>
      <c r="CD83" s="38"/>
      <c r="CE83" s="38"/>
      <c r="CF83" s="49"/>
      <c r="CG83" s="38" t="s">
        <v>63</v>
      </c>
      <c r="CH83" s="38"/>
      <c r="CI83" s="38"/>
      <c r="CJ83" s="38"/>
      <c r="CK83" s="38"/>
      <c r="CL83" s="38"/>
      <c r="CM83" s="38"/>
      <c r="CN83" s="38"/>
      <c r="CO83" s="50"/>
      <c r="CP83" s="38"/>
      <c r="CQ83" s="49"/>
      <c r="CR83" s="38" t="s">
        <v>63</v>
      </c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 t="s">
        <v>63</v>
      </c>
      <c r="DP83" s="38" t="s">
        <v>63</v>
      </c>
      <c r="DQ83" s="38" t="s">
        <v>63</v>
      </c>
      <c r="DR83" s="38"/>
      <c r="DS83" s="38"/>
      <c r="DT83" s="38"/>
      <c r="DU83" s="38"/>
      <c r="DV83" s="38"/>
      <c r="DW83" s="38" t="e">
        <f t="shared" si="25"/>
        <v>#DIV/0!</v>
      </c>
      <c r="DX83" s="38" t="s">
        <v>63</v>
      </c>
      <c r="DY83" s="38"/>
      <c r="DZ83" s="38"/>
      <c r="EA83" s="38"/>
      <c r="EB83" s="38"/>
      <c r="EC83" s="38"/>
      <c r="ED83" s="38"/>
      <c r="EE83" s="38"/>
      <c r="EF83" s="38" t="s">
        <v>63</v>
      </c>
      <c r="EL83" s="38"/>
      <c r="EM83" s="38"/>
      <c r="EN83" s="38" t="s">
        <v>63</v>
      </c>
    </row>
    <row r="84" spans="1:152">
      <c r="A84" s="3">
        <v>82</v>
      </c>
      <c r="B84" t="s">
        <v>67</v>
      </c>
      <c r="C84" s="7" t="s">
        <v>231</v>
      </c>
      <c r="D84" s="7" t="s">
        <v>213</v>
      </c>
      <c r="E84" s="15" t="s">
        <v>70</v>
      </c>
      <c r="G84" s="34" t="s">
        <v>213</v>
      </c>
      <c r="H84" t="s">
        <v>100</v>
      </c>
      <c r="J84" s="34">
        <v>50</v>
      </c>
      <c r="K84" s="34">
        <v>60</v>
      </c>
      <c r="L84" s="34">
        <v>60</v>
      </c>
      <c r="M84" s="34">
        <v>60</v>
      </c>
      <c r="N84" s="34">
        <v>75</v>
      </c>
      <c r="O84" s="34">
        <v>75</v>
      </c>
      <c r="P84" s="34">
        <v>95</v>
      </c>
      <c r="Q84" s="52">
        <f>AVERAGE(J84:P84)</f>
        <v>67.857142857142861</v>
      </c>
      <c r="R84" s="34">
        <f>AVERAGE(L84:O84)</f>
        <v>67.5</v>
      </c>
      <c r="S84" s="49">
        <f t="shared" si="26"/>
        <v>65</v>
      </c>
      <c r="U84" s="34">
        <v>40</v>
      </c>
      <c r="V84" s="34">
        <v>45</v>
      </c>
      <c r="W84" s="34">
        <v>50</v>
      </c>
      <c r="X84" s="34">
        <v>55</v>
      </c>
      <c r="Y84" s="34">
        <v>65</v>
      </c>
      <c r="Z84" s="34">
        <v>80</v>
      </c>
      <c r="AA84" s="34">
        <v>95</v>
      </c>
      <c r="AB84" s="52">
        <f>AVERAGE(U84:AA84)</f>
        <v>61.428571428571431</v>
      </c>
      <c r="AC84" s="38">
        <f>AVERAGE(W84:Z84)</f>
        <v>62.5</v>
      </c>
      <c r="AD84" s="49">
        <f t="shared" si="27"/>
        <v>56.666666666666664</v>
      </c>
      <c r="AF84" s="34">
        <v>0</v>
      </c>
      <c r="AG84" s="34">
        <v>0</v>
      </c>
      <c r="AH84" s="34">
        <v>0</v>
      </c>
      <c r="AI84" s="34">
        <v>0</v>
      </c>
      <c r="AJ84" s="34">
        <v>30</v>
      </c>
      <c r="AK84" s="34">
        <v>80</v>
      </c>
      <c r="AL84" s="34">
        <v>90</v>
      </c>
      <c r="AM84" s="34">
        <v>80</v>
      </c>
      <c r="AN84" s="34">
        <v>70</v>
      </c>
      <c r="AO84" s="38">
        <v>65</v>
      </c>
      <c r="AP84" s="38">
        <v>80</v>
      </c>
      <c r="AR84" s="34">
        <v>0</v>
      </c>
      <c r="AS84" s="34">
        <v>0</v>
      </c>
      <c r="AT84" s="34">
        <v>0</v>
      </c>
      <c r="AU84" s="34">
        <v>0</v>
      </c>
      <c r="AV84" s="34">
        <v>50</v>
      </c>
      <c r="AW84" s="34">
        <v>70</v>
      </c>
      <c r="AX84" s="34">
        <v>80</v>
      </c>
      <c r="AY84" s="34">
        <v>100</v>
      </c>
      <c r="AZ84" s="34">
        <v>100</v>
      </c>
      <c r="BA84" s="38">
        <v>60</v>
      </c>
      <c r="BB84" s="38">
        <v>90</v>
      </c>
      <c r="BC84" s="34" t="s">
        <v>63</v>
      </c>
      <c r="BD84" s="34" t="s">
        <v>133</v>
      </c>
      <c r="BJ84" s="38"/>
      <c r="BK84" s="38"/>
      <c r="BS84" s="38">
        <v>65</v>
      </c>
      <c r="BT84" s="38"/>
      <c r="BU84" s="38" t="s">
        <v>225</v>
      </c>
      <c r="BV84" s="38" t="s">
        <v>63</v>
      </c>
      <c r="BW84" s="38"/>
      <c r="BX84" s="38"/>
      <c r="BY84" s="38"/>
      <c r="BZ84" s="38"/>
      <c r="CA84" s="38"/>
      <c r="CB84" s="38"/>
      <c r="CC84" s="38"/>
      <c r="CD84" s="38"/>
      <c r="CE84" s="38"/>
      <c r="CF84" s="49"/>
      <c r="CG84" s="38" t="s">
        <v>63</v>
      </c>
      <c r="CH84" s="38"/>
      <c r="CI84" s="38"/>
      <c r="CJ84" s="38"/>
      <c r="CK84" s="38"/>
      <c r="CL84" s="38"/>
      <c r="CM84" s="38"/>
      <c r="CN84" s="38"/>
      <c r="CO84" s="50"/>
      <c r="CP84" s="38"/>
      <c r="CQ84" s="49"/>
      <c r="CR84" s="38" t="s">
        <v>63</v>
      </c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 t="s">
        <v>63</v>
      </c>
      <c r="DP84" s="38" t="s">
        <v>63</v>
      </c>
      <c r="DQ84" s="38" t="s">
        <v>63</v>
      </c>
      <c r="DR84" s="38"/>
      <c r="DS84" s="38"/>
      <c r="DT84" s="38"/>
      <c r="DU84" s="38"/>
      <c r="DV84" s="38"/>
      <c r="DW84" s="38" t="e">
        <f t="shared" si="25"/>
        <v>#DIV/0!</v>
      </c>
      <c r="DX84" s="38" t="s">
        <v>63</v>
      </c>
      <c r="DY84" s="38"/>
      <c r="DZ84" s="38"/>
      <c r="EA84" s="38"/>
      <c r="EB84" s="38"/>
      <c r="EC84" s="38"/>
      <c r="ED84" s="38"/>
      <c r="EE84" s="38"/>
      <c r="EF84" s="38" t="s">
        <v>63</v>
      </c>
      <c r="EL84" s="38"/>
      <c r="EM84" s="38"/>
      <c r="EN84" s="38" t="s">
        <v>63</v>
      </c>
    </row>
    <row r="85" spans="1:152">
      <c r="A85" s="3">
        <v>83</v>
      </c>
      <c r="B85" t="s">
        <v>61</v>
      </c>
      <c r="C85" s="7" t="s">
        <v>230</v>
      </c>
      <c r="D85" s="7" t="s">
        <v>217</v>
      </c>
      <c r="E85" s="15" t="s">
        <v>71</v>
      </c>
      <c r="F85" s="58" t="s">
        <v>84</v>
      </c>
      <c r="G85" s="34" t="s">
        <v>217</v>
      </c>
      <c r="H85" t="s">
        <v>122</v>
      </c>
      <c r="J85" s="34">
        <v>40</v>
      </c>
      <c r="K85" s="34">
        <v>45</v>
      </c>
      <c r="L85" s="34">
        <v>55</v>
      </c>
      <c r="M85" s="34">
        <v>60</v>
      </c>
      <c r="N85" s="34">
        <v>55</v>
      </c>
      <c r="O85" s="34">
        <v>65</v>
      </c>
      <c r="P85" s="34">
        <v>80</v>
      </c>
      <c r="Q85" s="52">
        <f>AVERAGE(J85:P85)</f>
        <v>57.142857142857146</v>
      </c>
      <c r="R85" s="34">
        <f>AVERAGE(L85:O85)</f>
        <v>58.75</v>
      </c>
      <c r="S85" s="49">
        <f t="shared" si="26"/>
        <v>56.666666666666664</v>
      </c>
      <c r="U85" s="34">
        <v>35</v>
      </c>
      <c r="V85" s="34">
        <v>45</v>
      </c>
      <c r="W85" s="34">
        <v>55</v>
      </c>
      <c r="X85" s="34">
        <v>55</v>
      </c>
      <c r="Y85" s="34">
        <v>50</v>
      </c>
      <c r="Z85" s="34">
        <v>70</v>
      </c>
      <c r="AA85" s="34">
        <v>85</v>
      </c>
      <c r="AB85" s="52">
        <f>AVERAGE(U85:AA85)</f>
        <v>56.428571428571431</v>
      </c>
      <c r="AC85" s="38">
        <f>AVERAGE(W85:Z85)</f>
        <v>57.5</v>
      </c>
      <c r="AD85" s="49">
        <f t="shared" si="27"/>
        <v>53.333333333333336</v>
      </c>
      <c r="AF85" s="34">
        <v>0</v>
      </c>
      <c r="AG85" s="34">
        <v>0</v>
      </c>
      <c r="AH85" s="34">
        <v>0</v>
      </c>
      <c r="AI85" s="34">
        <v>0</v>
      </c>
      <c r="AJ85" s="34">
        <v>20</v>
      </c>
      <c r="AK85" s="34">
        <v>90</v>
      </c>
      <c r="AL85" s="34">
        <v>100</v>
      </c>
      <c r="AM85" s="34">
        <v>100</v>
      </c>
      <c r="AN85" s="34" t="s">
        <v>63</v>
      </c>
      <c r="AO85" s="38">
        <v>65</v>
      </c>
      <c r="AP85" s="38">
        <v>80</v>
      </c>
      <c r="AR85" s="34">
        <v>0</v>
      </c>
      <c r="AS85" s="34">
        <v>0</v>
      </c>
      <c r="AT85" s="34">
        <v>0</v>
      </c>
      <c r="AU85" s="34">
        <v>0</v>
      </c>
      <c r="AV85" s="34">
        <v>20</v>
      </c>
      <c r="AW85" s="34">
        <v>90</v>
      </c>
      <c r="AX85" s="34">
        <v>100</v>
      </c>
      <c r="AY85" s="34">
        <v>100</v>
      </c>
      <c r="AZ85" s="34" t="s">
        <v>63</v>
      </c>
      <c r="BA85" s="38">
        <v>65</v>
      </c>
      <c r="BB85" s="38">
        <v>80</v>
      </c>
      <c r="BC85" s="34" t="s">
        <v>63</v>
      </c>
      <c r="BE85" s="34">
        <v>45</v>
      </c>
      <c r="BF85" s="34">
        <v>55</v>
      </c>
      <c r="BG85" s="34">
        <v>55</v>
      </c>
      <c r="BH85" s="34">
        <v>50</v>
      </c>
      <c r="BI85" s="34">
        <v>60</v>
      </c>
      <c r="BJ85" s="38">
        <f>AVERAGE(BE85:BI85)</f>
        <v>53</v>
      </c>
      <c r="BK85" s="38">
        <f>AVERAGE(BF85:BI85)</f>
        <v>55</v>
      </c>
      <c r="BM85" s="34">
        <v>0</v>
      </c>
      <c r="BN85" s="34">
        <v>0</v>
      </c>
      <c r="BO85" s="34">
        <v>30</v>
      </c>
      <c r="BP85" s="34">
        <v>80</v>
      </c>
      <c r="BQ85" s="34">
        <v>100</v>
      </c>
      <c r="BR85" s="34">
        <v>100</v>
      </c>
      <c r="BS85" s="38">
        <v>55</v>
      </c>
      <c r="BT85" s="38">
        <v>70</v>
      </c>
      <c r="BU85" s="38"/>
      <c r="BV85" s="38" t="s">
        <v>63</v>
      </c>
      <c r="BW85" s="38"/>
      <c r="BX85" s="38"/>
      <c r="BY85" s="38"/>
      <c r="BZ85" s="38"/>
      <c r="CA85" s="38"/>
      <c r="CB85" s="38"/>
      <c r="CC85" s="38"/>
      <c r="CD85" s="38"/>
      <c r="CE85" s="38"/>
      <c r="CF85" s="49"/>
      <c r="CG85" s="38" t="s">
        <v>63</v>
      </c>
      <c r="CH85" s="38"/>
      <c r="CI85" s="38"/>
      <c r="CJ85" s="38"/>
      <c r="CK85" s="38"/>
      <c r="CL85" s="38"/>
      <c r="CM85" s="38"/>
      <c r="CN85" s="38"/>
      <c r="CO85" s="50"/>
      <c r="CP85" s="38"/>
      <c r="CQ85" s="49"/>
      <c r="CR85" s="38" t="s">
        <v>63</v>
      </c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 t="s">
        <v>63</v>
      </c>
      <c r="DP85" s="38" t="s">
        <v>63</v>
      </c>
      <c r="DQ85" s="38" t="s">
        <v>63</v>
      </c>
      <c r="DR85" s="38"/>
      <c r="DS85" s="38"/>
      <c r="DT85" s="38"/>
      <c r="DU85" s="38"/>
      <c r="DV85" s="38"/>
      <c r="DW85" s="38" t="e">
        <f t="shared" si="25"/>
        <v>#DIV/0!</v>
      </c>
      <c r="DX85" s="38" t="s">
        <v>63</v>
      </c>
      <c r="DY85" s="38"/>
      <c r="DZ85" s="38"/>
      <c r="EA85" s="38"/>
      <c r="EB85" s="38"/>
      <c r="EC85" s="38"/>
      <c r="ED85" s="38"/>
      <c r="EE85" s="38"/>
      <c r="EF85" s="38" t="s">
        <v>63</v>
      </c>
      <c r="EL85" s="38"/>
      <c r="EM85" s="38"/>
      <c r="EN85" s="38" t="s">
        <v>63</v>
      </c>
    </row>
    <row r="86" spans="1:152">
      <c r="A86" s="3">
        <v>84</v>
      </c>
      <c r="B86" t="s">
        <v>67</v>
      </c>
      <c r="C86" s="7" t="s">
        <v>231</v>
      </c>
      <c r="D86" s="7" t="s">
        <v>218</v>
      </c>
      <c r="E86" s="15" t="s">
        <v>70</v>
      </c>
      <c r="G86" s="34" t="s">
        <v>70</v>
      </c>
      <c r="H86" t="s">
        <v>121</v>
      </c>
      <c r="J86" s="34">
        <v>40</v>
      </c>
      <c r="K86" s="34">
        <v>45</v>
      </c>
      <c r="L86" s="34">
        <v>50</v>
      </c>
      <c r="M86" s="34">
        <v>60</v>
      </c>
      <c r="N86" s="34">
        <v>65</v>
      </c>
      <c r="O86" s="34">
        <v>70</v>
      </c>
      <c r="P86" s="34">
        <v>85</v>
      </c>
      <c r="Q86" s="52">
        <f>AVERAGE(J86:P86)</f>
        <v>59.285714285714285</v>
      </c>
      <c r="R86" s="34">
        <f>AVERAGE(L86:O86)</f>
        <v>61.25</v>
      </c>
      <c r="S86" s="49">
        <f t="shared" si="26"/>
        <v>58.333333333333336</v>
      </c>
      <c r="U86" s="34">
        <v>45</v>
      </c>
      <c r="V86" s="34">
        <v>50</v>
      </c>
      <c r="W86" s="34">
        <v>50</v>
      </c>
      <c r="X86" s="34">
        <v>60</v>
      </c>
      <c r="Y86" s="34">
        <v>60</v>
      </c>
      <c r="Z86" s="34">
        <v>70</v>
      </c>
      <c r="AA86" s="34">
        <v>90</v>
      </c>
      <c r="AB86" s="52">
        <f>AVERAGE(U86:AA86)</f>
        <v>60.714285714285715</v>
      </c>
      <c r="AC86" s="38">
        <f>AVERAGE(W86:Z86)</f>
        <v>60</v>
      </c>
      <c r="AD86" s="49">
        <f t="shared" si="27"/>
        <v>56.666666666666664</v>
      </c>
      <c r="AF86" s="34">
        <v>0</v>
      </c>
      <c r="AG86" s="34">
        <v>0</v>
      </c>
      <c r="AH86" s="34">
        <v>0</v>
      </c>
      <c r="AI86" s="34">
        <v>0</v>
      </c>
      <c r="AJ86" s="34">
        <v>10</v>
      </c>
      <c r="AK86" s="34">
        <v>70</v>
      </c>
      <c r="AL86" s="34">
        <v>100</v>
      </c>
      <c r="AM86" s="34">
        <v>100</v>
      </c>
      <c r="AN86" s="34">
        <v>100</v>
      </c>
      <c r="AO86" s="38">
        <v>65</v>
      </c>
      <c r="AP86" s="38">
        <v>80</v>
      </c>
      <c r="AR86" s="34">
        <v>0</v>
      </c>
      <c r="AS86" s="34">
        <v>0</v>
      </c>
      <c r="AT86" s="34">
        <v>0</v>
      </c>
      <c r="AU86" s="34">
        <v>0</v>
      </c>
      <c r="AV86" s="34">
        <v>30</v>
      </c>
      <c r="AW86" s="34">
        <v>80</v>
      </c>
      <c r="AX86" s="34">
        <v>100</v>
      </c>
      <c r="AY86" s="34">
        <v>100</v>
      </c>
      <c r="AZ86" s="34">
        <v>100</v>
      </c>
      <c r="BA86" s="38">
        <v>65</v>
      </c>
      <c r="BB86" s="38">
        <v>80</v>
      </c>
      <c r="BC86" s="34" t="s">
        <v>63</v>
      </c>
      <c r="BE86" s="34">
        <v>45</v>
      </c>
      <c r="BF86" s="34">
        <v>50</v>
      </c>
      <c r="BG86" s="34">
        <v>60</v>
      </c>
      <c r="BH86" s="34">
        <v>60</v>
      </c>
      <c r="BI86" s="34">
        <v>65</v>
      </c>
      <c r="BJ86" s="38">
        <f>AVERAGE(BE86:BI86)</f>
        <v>56</v>
      </c>
      <c r="BK86" s="38">
        <f>AVERAGE(BF86:BI86)</f>
        <v>58.75</v>
      </c>
      <c r="BM86" s="34">
        <v>0</v>
      </c>
      <c r="BN86" s="34">
        <v>0</v>
      </c>
      <c r="BO86" s="34">
        <v>0</v>
      </c>
      <c r="BP86" s="34">
        <v>90</v>
      </c>
      <c r="BQ86" s="34">
        <v>100</v>
      </c>
      <c r="BR86" s="34">
        <v>100</v>
      </c>
      <c r="BS86" s="38">
        <v>55</v>
      </c>
      <c r="BT86" s="38">
        <v>70</v>
      </c>
      <c r="BU86" s="38"/>
      <c r="BW86" s="38">
        <v>50</v>
      </c>
      <c r="BX86" s="38">
        <v>55</v>
      </c>
      <c r="BY86" s="38">
        <v>55</v>
      </c>
      <c r="BZ86" s="38">
        <v>60</v>
      </c>
      <c r="CA86" s="38">
        <v>60</v>
      </c>
      <c r="CB86" s="38">
        <v>70</v>
      </c>
      <c r="CC86" s="38">
        <v>85</v>
      </c>
      <c r="CD86" s="38">
        <f>AVERAGE(BW86:CC86)</f>
        <v>62.142857142857146</v>
      </c>
      <c r="CE86" s="38">
        <f>AVERAGE(BY86:CB86)</f>
        <v>61.25</v>
      </c>
      <c r="CF86" s="49">
        <f t="shared" si="28"/>
        <v>58.333333333333336</v>
      </c>
      <c r="CG86" s="38"/>
      <c r="CH86" s="34">
        <v>55</v>
      </c>
      <c r="CI86" s="34">
        <v>55</v>
      </c>
      <c r="CJ86" s="34">
        <v>60</v>
      </c>
      <c r="CK86" s="34">
        <v>60</v>
      </c>
      <c r="CL86" s="34">
        <v>60</v>
      </c>
      <c r="CM86" s="34">
        <v>75</v>
      </c>
      <c r="CN86" s="34">
        <v>90</v>
      </c>
      <c r="CO86" s="50">
        <f>AVERAGE(CH86:CN86)</f>
        <v>65</v>
      </c>
      <c r="CP86" s="38">
        <f>AVERAGE(CJ86:CM86)</f>
        <v>63.75</v>
      </c>
      <c r="CQ86" s="49">
        <f t="shared" si="29"/>
        <v>60</v>
      </c>
      <c r="CR86" s="38"/>
      <c r="CS86" s="34">
        <v>0</v>
      </c>
      <c r="CT86" s="34">
        <v>0</v>
      </c>
      <c r="CU86" s="34">
        <v>0</v>
      </c>
      <c r="CV86" s="34">
        <v>0</v>
      </c>
      <c r="CW86" s="34">
        <v>30</v>
      </c>
      <c r="CX86" s="34">
        <v>70</v>
      </c>
      <c r="CY86" s="34">
        <v>100</v>
      </c>
      <c r="CZ86" s="34">
        <v>100</v>
      </c>
      <c r="DA86" s="34">
        <v>100</v>
      </c>
      <c r="DB86" s="34">
        <v>65</v>
      </c>
      <c r="DC86" s="34">
        <v>80</v>
      </c>
      <c r="DD86" s="38"/>
      <c r="DE86" s="34">
        <v>0</v>
      </c>
      <c r="DF86" s="34">
        <v>0</v>
      </c>
      <c r="DG86" s="34">
        <v>0</v>
      </c>
      <c r="DH86" s="34">
        <v>0</v>
      </c>
      <c r="DI86" s="34">
        <v>10</v>
      </c>
      <c r="DJ86" s="34">
        <v>70</v>
      </c>
      <c r="DK86" s="34">
        <v>100</v>
      </c>
      <c r="DL86" s="34">
        <v>100</v>
      </c>
      <c r="DM86" s="34">
        <v>100</v>
      </c>
      <c r="DN86" s="34">
        <v>65</v>
      </c>
      <c r="DO86" s="34">
        <v>80</v>
      </c>
      <c r="DP86" s="38">
        <v>-0.4</v>
      </c>
      <c r="DQ86" s="38"/>
      <c r="DR86" s="34">
        <v>50</v>
      </c>
      <c r="DS86" s="34">
        <v>50</v>
      </c>
      <c r="DT86" s="34">
        <v>60</v>
      </c>
      <c r="DU86" s="34">
        <v>65</v>
      </c>
      <c r="DV86" s="34">
        <v>65</v>
      </c>
      <c r="DW86" s="38">
        <f t="shared" si="25"/>
        <v>60</v>
      </c>
      <c r="DX86" s="38"/>
      <c r="DY86" s="34">
        <v>0</v>
      </c>
      <c r="DZ86" s="34">
        <v>0</v>
      </c>
      <c r="EA86" s="34">
        <v>40</v>
      </c>
      <c r="EB86" s="34">
        <v>60</v>
      </c>
      <c r="EC86" s="34">
        <v>80</v>
      </c>
      <c r="ED86" s="34">
        <v>100</v>
      </c>
      <c r="EE86" s="34">
        <v>55</v>
      </c>
      <c r="EF86" s="38"/>
      <c r="EG86" s="34">
        <v>40</v>
      </c>
      <c r="EH86" s="34">
        <v>45</v>
      </c>
      <c r="EI86" s="34">
        <v>45</v>
      </c>
      <c r="EJ86" s="34">
        <v>45</v>
      </c>
      <c r="EK86" s="34">
        <v>45</v>
      </c>
      <c r="EL86" s="38">
        <f>AVERAGE(EG86:EK86)</f>
        <v>44</v>
      </c>
      <c r="EM86" s="38">
        <f>AVERAGE(EH86:EK86)</f>
        <v>45</v>
      </c>
      <c r="EN86" s="38"/>
      <c r="EO86" s="34">
        <v>0</v>
      </c>
      <c r="EP86" s="34">
        <v>40</v>
      </c>
      <c r="EQ86" s="34">
        <v>80</v>
      </c>
      <c r="ER86" s="34">
        <v>100</v>
      </c>
      <c r="ES86" s="34">
        <v>100</v>
      </c>
      <c r="ET86" s="34">
        <v>100</v>
      </c>
      <c r="EU86" s="34">
        <v>45</v>
      </c>
      <c r="EV86" s="34">
        <v>60</v>
      </c>
    </row>
    <row r="87" spans="1:152">
      <c r="A87" s="3">
        <v>85</v>
      </c>
      <c r="B87" t="s">
        <v>67</v>
      </c>
      <c r="C87" s="7" t="s">
        <v>230</v>
      </c>
      <c r="D87" s="7" t="s">
        <v>218</v>
      </c>
      <c r="E87" s="15" t="s">
        <v>70</v>
      </c>
      <c r="G87" s="34" t="s">
        <v>70</v>
      </c>
      <c r="H87" t="s">
        <v>120</v>
      </c>
      <c r="J87" s="34">
        <v>45</v>
      </c>
      <c r="K87" s="34">
        <v>50</v>
      </c>
      <c r="L87" s="34">
        <v>55</v>
      </c>
      <c r="M87" s="34">
        <v>60</v>
      </c>
      <c r="N87" s="34">
        <v>65</v>
      </c>
      <c r="O87" s="34">
        <v>70</v>
      </c>
      <c r="P87" s="34">
        <v>90</v>
      </c>
      <c r="Q87" s="52">
        <f>AVERAGE(J87:P87)</f>
        <v>62.142857142857146</v>
      </c>
      <c r="R87" s="34">
        <f>AVERAGE(L87:O87)</f>
        <v>62.5</v>
      </c>
      <c r="S87" s="49">
        <f t="shared" si="26"/>
        <v>60</v>
      </c>
      <c r="U87" s="34">
        <v>55</v>
      </c>
      <c r="V87" s="34">
        <v>45</v>
      </c>
      <c r="W87" s="34">
        <v>50</v>
      </c>
      <c r="X87" s="34">
        <v>55</v>
      </c>
      <c r="Y87" s="34">
        <v>60</v>
      </c>
      <c r="Z87" s="34">
        <v>70</v>
      </c>
      <c r="AA87" s="34">
        <v>80</v>
      </c>
      <c r="AB87" s="52">
        <f>AVERAGE(U87:AA87)</f>
        <v>59.285714285714285</v>
      </c>
      <c r="AC87" s="38">
        <f>AVERAGE(W87:Z87)</f>
        <v>58.75</v>
      </c>
      <c r="AD87" s="49">
        <f t="shared" si="27"/>
        <v>55</v>
      </c>
      <c r="AF87" s="34">
        <v>0</v>
      </c>
      <c r="AG87" s="34">
        <v>0</v>
      </c>
      <c r="AH87" s="34">
        <v>0</v>
      </c>
      <c r="AI87" s="34">
        <v>0</v>
      </c>
      <c r="AJ87" s="34">
        <v>0</v>
      </c>
      <c r="AK87" s="34">
        <v>80</v>
      </c>
      <c r="AL87" s="34">
        <v>100</v>
      </c>
      <c r="AM87" s="34">
        <v>100</v>
      </c>
      <c r="AN87" s="34">
        <v>90</v>
      </c>
      <c r="AO87" s="38">
        <v>65</v>
      </c>
      <c r="AP87" s="38">
        <v>80</v>
      </c>
      <c r="AR87" s="34">
        <v>0</v>
      </c>
      <c r="AS87" s="34">
        <v>0</v>
      </c>
      <c r="AT87" s="34">
        <v>0</v>
      </c>
      <c r="AU87" s="34">
        <v>0</v>
      </c>
      <c r="AV87" s="34">
        <v>20</v>
      </c>
      <c r="AW87" s="34">
        <v>70</v>
      </c>
      <c r="AX87" s="34">
        <v>80</v>
      </c>
      <c r="AY87" s="34">
        <v>100</v>
      </c>
      <c r="AZ87" s="34">
        <v>90</v>
      </c>
      <c r="BA87" s="38">
        <v>65</v>
      </c>
      <c r="BB87" s="38">
        <v>90</v>
      </c>
      <c r="BC87" s="34" t="s">
        <v>63</v>
      </c>
      <c r="BE87" s="34">
        <v>55</v>
      </c>
      <c r="BF87" s="34">
        <v>55</v>
      </c>
      <c r="BG87" s="34">
        <v>55</v>
      </c>
      <c r="BH87" s="34">
        <v>65</v>
      </c>
      <c r="BI87" s="34">
        <v>60</v>
      </c>
      <c r="BJ87" s="38">
        <f>AVERAGE(BE87:BI87)</f>
        <v>58</v>
      </c>
      <c r="BK87" s="38">
        <f>AVERAGE(BF87:BI87)</f>
        <v>58.75</v>
      </c>
      <c r="BM87" s="34">
        <v>0</v>
      </c>
      <c r="BN87" s="34">
        <v>0</v>
      </c>
      <c r="BO87" s="34">
        <v>30</v>
      </c>
      <c r="BP87" s="34">
        <v>80</v>
      </c>
      <c r="BQ87" s="34">
        <v>60</v>
      </c>
      <c r="BR87" s="34">
        <v>50</v>
      </c>
      <c r="BS87" s="38">
        <v>55</v>
      </c>
      <c r="BT87" s="38">
        <v>60</v>
      </c>
      <c r="BU87" s="38"/>
      <c r="BV87" s="38" t="s">
        <v>63</v>
      </c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 t="s">
        <v>63</v>
      </c>
      <c r="CH87" s="38"/>
      <c r="CI87" s="38"/>
      <c r="CJ87" s="38"/>
      <c r="CK87" s="38"/>
      <c r="CL87" s="38"/>
      <c r="CM87" s="38"/>
      <c r="CN87" s="38"/>
      <c r="CO87" s="50"/>
      <c r="CP87" s="38"/>
      <c r="CQ87" s="49"/>
      <c r="CR87" s="38" t="s">
        <v>63</v>
      </c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 t="s">
        <v>63</v>
      </c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 t="s">
        <v>63</v>
      </c>
      <c r="DQ87" s="38" t="s">
        <v>63</v>
      </c>
      <c r="DR87" s="38"/>
      <c r="DS87" s="38"/>
      <c r="DT87" s="38"/>
      <c r="DU87" s="38"/>
      <c r="DV87" s="38"/>
      <c r="DW87" s="38" t="e">
        <f t="shared" si="25"/>
        <v>#DIV/0!</v>
      </c>
      <c r="DX87" s="38" t="s">
        <v>63</v>
      </c>
      <c r="DY87" s="38"/>
      <c r="DZ87" s="38"/>
      <c r="EA87" s="38"/>
      <c r="EB87" s="38"/>
      <c r="EC87" s="38"/>
      <c r="ED87" s="38"/>
      <c r="EE87" s="38"/>
      <c r="EF87" s="38" t="s">
        <v>63</v>
      </c>
      <c r="EN87" s="38" t="s">
        <v>63</v>
      </c>
    </row>
    <row r="88" spans="1:152">
      <c r="A88" s="3">
        <v>86</v>
      </c>
      <c r="B88" t="s">
        <v>61</v>
      </c>
      <c r="C88" s="7" t="s">
        <v>230</v>
      </c>
      <c r="D88" s="7" t="s">
        <v>218</v>
      </c>
      <c r="E88" s="15" t="s">
        <v>71</v>
      </c>
      <c r="F88" s="58" t="s">
        <v>84</v>
      </c>
      <c r="G88" s="34" t="s">
        <v>5</v>
      </c>
      <c r="H88" t="s">
        <v>123</v>
      </c>
      <c r="J88" s="34">
        <v>35</v>
      </c>
      <c r="K88" s="34">
        <v>40</v>
      </c>
      <c r="L88" s="34">
        <v>45</v>
      </c>
      <c r="M88" s="34">
        <v>60</v>
      </c>
      <c r="N88" s="34">
        <v>70</v>
      </c>
      <c r="O88" s="34">
        <v>75</v>
      </c>
      <c r="P88" s="34">
        <v>85</v>
      </c>
      <c r="Q88" s="52">
        <f>AVERAGE(J88:P88)</f>
        <v>58.571428571428569</v>
      </c>
      <c r="R88" s="34">
        <f>AVERAGE(L88:O88)</f>
        <v>62.5</v>
      </c>
      <c r="S88" s="49">
        <f t="shared" si="26"/>
        <v>58.333333333333336</v>
      </c>
      <c r="U88" s="34">
        <v>35</v>
      </c>
      <c r="V88" s="34">
        <v>40</v>
      </c>
      <c r="W88" s="34">
        <v>45</v>
      </c>
      <c r="X88" s="34">
        <v>60</v>
      </c>
      <c r="Y88" s="34">
        <v>70</v>
      </c>
      <c r="Z88" s="34">
        <v>70</v>
      </c>
      <c r="AA88" s="34">
        <v>90</v>
      </c>
      <c r="AB88" s="52">
        <f>AVERAGE(U88:AA88)</f>
        <v>58.571428571428569</v>
      </c>
      <c r="AC88" s="38">
        <f>AVERAGE(W88:Z88)</f>
        <v>61.25</v>
      </c>
      <c r="AD88" s="49">
        <f t="shared" si="27"/>
        <v>58.333333333333336</v>
      </c>
      <c r="AF88" s="34">
        <v>0</v>
      </c>
      <c r="AG88" s="34">
        <v>0</v>
      </c>
      <c r="AH88" s="34">
        <v>0</v>
      </c>
      <c r="AI88" s="34">
        <v>0</v>
      </c>
      <c r="AJ88" s="34">
        <v>0</v>
      </c>
      <c r="AK88" s="34">
        <v>40</v>
      </c>
      <c r="AL88" s="34">
        <v>60</v>
      </c>
      <c r="AM88" s="34">
        <v>90</v>
      </c>
      <c r="AN88" s="34">
        <v>90</v>
      </c>
      <c r="AO88" s="38">
        <v>75</v>
      </c>
      <c r="AP88" s="38">
        <v>90</v>
      </c>
      <c r="AR88" s="34">
        <v>0</v>
      </c>
      <c r="AS88" s="34">
        <v>0</v>
      </c>
      <c r="AT88" s="34">
        <v>0</v>
      </c>
      <c r="AU88" s="34">
        <v>0</v>
      </c>
      <c r="AV88" s="34">
        <v>10</v>
      </c>
      <c r="AW88" s="34">
        <v>50</v>
      </c>
      <c r="AX88" s="34">
        <v>60</v>
      </c>
      <c r="AY88" s="34">
        <v>100</v>
      </c>
      <c r="AZ88" s="34">
        <v>90</v>
      </c>
      <c r="BA88" s="38">
        <v>70</v>
      </c>
      <c r="BB88" s="38">
        <v>90</v>
      </c>
      <c r="BC88" s="34" t="s">
        <v>63</v>
      </c>
      <c r="BE88" s="34">
        <v>60</v>
      </c>
      <c r="BF88" s="34">
        <v>60</v>
      </c>
      <c r="BG88" s="34">
        <v>60</v>
      </c>
      <c r="BH88" s="34">
        <v>65</v>
      </c>
      <c r="BI88" s="34">
        <v>70</v>
      </c>
      <c r="BJ88" s="38">
        <f>AVERAGE(BE88:BI88)</f>
        <v>63</v>
      </c>
      <c r="BK88" s="38">
        <f>AVERAGE(BF88:BI88)</f>
        <v>63.75</v>
      </c>
      <c r="BM88" s="34">
        <v>0</v>
      </c>
      <c r="BN88" s="34">
        <v>0</v>
      </c>
      <c r="BO88" s="34">
        <v>0</v>
      </c>
      <c r="BP88" s="34">
        <v>30</v>
      </c>
      <c r="BQ88" s="34">
        <v>60</v>
      </c>
      <c r="BR88" s="34">
        <v>70</v>
      </c>
      <c r="BS88" s="38">
        <v>65</v>
      </c>
      <c r="BT88" s="38">
        <v>80</v>
      </c>
      <c r="BU88" s="38"/>
      <c r="BV88" s="38" t="s">
        <v>63</v>
      </c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 t="s">
        <v>63</v>
      </c>
      <c r="CH88" s="38"/>
      <c r="CI88" s="38"/>
      <c r="CJ88" s="38"/>
      <c r="CK88" s="38"/>
      <c r="CL88" s="38"/>
      <c r="CM88" s="38"/>
      <c r="CN88" s="38"/>
      <c r="CO88" s="50"/>
      <c r="CP88" s="38"/>
      <c r="CQ88" s="49"/>
      <c r="CR88" s="38" t="s">
        <v>63</v>
      </c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 t="s">
        <v>63</v>
      </c>
      <c r="DP88" s="34" t="s">
        <v>63</v>
      </c>
      <c r="DQ88" s="38" t="s">
        <v>63</v>
      </c>
      <c r="DR88" s="38"/>
      <c r="DS88" s="38"/>
      <c r="DT88" s="38"/>
      <c r="DU88" s="38"/>
      <c r="DV88" s="38"/>
      <c r="DW88" s="38" t="e">
        <f t="shared" si="25"/>
        <v>#DIV/0!</v>
      </c>
      <c r="DX88" s="38" t="s">
        <v>63</v>
      </c>
      <c r="DY88" s="38"/>
      <c r="DZ88" s="38"/>
      <c r="EA88" s="38"/>
      <c r="EB88" s="38"/>
      <c r="EC88" s="38"/>
      <c r="ED88" s="38"/>
      <c r="EE88" s="38"/>
      <c r="EF88" s="38" t="s">
        <v>63</v>
      </c>
      <c r="EN88" s="38" t="s">
        <v>63</v>
      </c>
    </row>
    <row r="89" spans="1:152">
      <c r="CE89" s="38"/>
      <c r="CF89" s="38"/>
    </row>
    <row r="91" spans="1:152" ht="15" customHeight="1">
      <c r="D91" s="67"/>
    </row>
    <row r="92" spans="1:152" ht="15" customHeight="1">
      <c r="D92" s="67"/>
    </row>
    <row r="93" spans="1:152">
      <c r="D93" s="67"/>
    </row>
    <row r="95" spans="1:152">
      <c r="D95" s="67"/>
    </row>
    <row r="98" spans="5:9">
      <c r="E98" s="61"/>
    </row>
    <row r="101" spans="5:9">
      <c r="H101" s="7"/>
      <c r="I101" s="7"/>
    </row>
    <row r="102" spans="5:9">
      <c r="I102"/>
    </row>
    <row r="103" spans="5:9">
      <c r="I103"/>
    </row>
    <row r="104" spans="5:9">
      <c r="I104"/>
    </row>
    <row r="105" spans="5:9">
      <c r="I105"/>
    </row>
    <row r="106" spans="5:9">
      <c r="I106"/>
    </row>
    <row r="107" spans="5:9">
      <c r="I107"/>
    </row>
    <row r="108" spans="5:9">
      <c r="I108"/>
    </row>
    <row r="109" spans="5:9">
      <c r="I109"/>
    </row>
    <row r="110" spans="5:9">
      <c r="I110"/>
    </row>
    <row r="111" spans="5:9">
      <c r="I111"/>
    </row>
    <row r="112" spans="5:9">
      <c r="I112"/>
    </row>
    <row r="113" spans="9:9">
      <c r="I113"/>
    </row>
    <row r="114" spans="9:9">
      <c r="I114"/>
    </row>
  </sheetData>
  <autoFilter ref="E1:E10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88"/>
  <sheetViews>
    <sheetView topLeftCell="A67" zoomScale="90" zoomScaleNormal="90" workbookViewId="0">
      <selection activeCell="A92" sqref="A92"/>
    </sheetView>
  </sheetViews>
  <sheetFormatPr defaultColWidth="8.77734375" defaultRowHeight="15.6"/>
  <cols>
    <col min="1" max="1" width="8.77734375" style="32"/>
    <col min="2" max="6" width="8.77734375" style="38"/>
    <col min="7" max="7" width="11" style="38" customWidth="1"/>
    <col min="8" max="11" width="8.77734375" style="38"/>
    <col min="12" max="12" width="9.77734375" style="34" bestFit="1" customWidth="1"/>
    <col min="13" max="14" width="9.77734375" style="34" customWidth="1"/>
    <col min="15" max="15" width="8.77734375" style="34"/>
    <col min="16" max="16" width="8.77734375" style="63"/>
    <col min="17" max="29" width="8.77734375" style="38"/>
  </cols>
  <sheetData>
    <row r="1" spans="1:29">
      <c r="B1" s="72" t="s">
        <v>14</v>
      </c>
      <c r="C1" s="72"/>
      <c r="D1" s="72"/>
      <c r="E1" s="72"/>
      <c r="F1" s="72"/>
      <c r="G1" s="72"/>
      <c r="H1" s="72"/>
      <c r="I1" s="72"/>
      <c r="J1" s="72"/>
      <c r="K1" s="72"/>
      <c r="L1" s="62"/>
      <c r="M1" s="62"/>
      <c r="N1" s="62"/>
      <c r="P1" s="73" t="s">
        <v>15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64"/>
      <c r="AB1" s="64"/>
      <c r="AC1" s="64"/>
    </row>
    <row r="2" spans="1:29" s="34" customFormat="1">
      <c r="A2" s="32" t="s">
        <v>0</v>
      </c>
      <c r="B2" s="33" t="s">
        <v>16</v>
      </c>
      <c r="C2" s="33" t="s">
        <v>17</v>
      </c>
      <c r="D2" s="33" t="s">
        <v>18</v>
      </c>
      <c r="E2" s="33" t="s">
        <v>19</v>
      </c>
      <c r="F2" s="33" t="s">
        <v>20</v>
      </c>
      <c r="G2" s="33" t="s">
        <v>21</v>
      </c>
      <c r="H2" s="33" t="s">
        <v>22</v>
      </c>
      <c r="I2" s="33" t="s">
        <v>23</v>
      </c>
      <c r="J2" s="33" t="s">
        <v>24</v>
      </c>
      <c r="K2" s="33" t="s">
        <v>25</v>
      </c>
      <c r="L2" s="62" t="s">
        <v>183</v>
      </c>
      <c r="M2" s="62" t="s">
        <v>184</v>
      </c>
      <c r="N2" s="62" t="s">
        <v>185</v>
      </c>
      <c r="P2" s="35" t="s">
        <v>0</v>
      </c>
      <c r="Q2" s="36" t="s">
        <v>16</v>
      </c>
      <c r="R2" s="36" t="s">
        <v>17</v>
      </c>
      <c r="S2" s="36" t="s">
        <v>18</v>
      </c>
      <c r="T2" s="36" t="s">
        <v>19</v>
      </c>
      <c r="U2" s="36" t="s">
        <v>20</v>
      </c>
      <c r="V2" s="36" t="s">
        <v>21</v>
      </c>
      <c r="W2" s="36" t="s">
        <v>22</v>
      </c>
      <c r="X2" s="36" t="s">
        <v>23</v>
      </c>
      <c r="Y2" s="36" t="s">
        <v>24</v>
      </c>
      <c r="Z2" s="36" t="s">
        <v>25</v>
      </c>
      <c r="AA2" s="64" t="s">
        <v>183</v>
      </c>
      <c r="AB2" s="64" t="s">
        <v>184</v>
      </c>
      <c r="AC2" s="64" t="s">
        <v>185</v>
      </c>
    </row>
    <row r="3" spans="1:29">
      <c r="A3" s="32">
        <v>1</v>
      </c>
      <c r="B3" s="38">
        <v>0</v>
      </c>
      <c r="C3" s="38">
        <v>4</v>
      </c>
      <c r="D3" s="38">
        <v>4</v>
      </c>
      <c r="E3" s="38">
        <v>4</v>
      </c>
      <c r="F3" s="38">
        <v>4</v>
      </c>
      <c r="H3" s="38">
        <v>0</v>
      </c>
      <c r="I3" s="38">
        <v>4</v>
      </c>
      <c r="J3" s="38">
        <v>2</v>
      </c>
      <c r="K3" s="38">
        <v>4</v>
      </c>
      <c r="L3" s="34">
        <f>SUM(B3:K3)</f>
        <v>26</v>
      </c>
      <c r="M3" s="34">
        <f>B3+C3+E3+H3+J3</f>
        <v>10</v>
      </c>
      <c r="N3" s="34">
        <f>D3+F3+G3+I3+K3</f>
        <v>16</v>
      </c>
      <c r="P3" s="63">
        <v>1</v>
      </c>
      <c r="Q3" s="38" t="s">
        <v>63</v>
      </c>
      <c r="R3" s="38" t="s">
        <v>63</v>
      </c>
      <c r="S3" s="38" t="s">
        <v>63</v>
      </c>
      <c r="T3" s="38" t="s">
        <v>63</v>
      </c>
      <c r="U3" s="38" t="s">
        <v>63</v>
      </c>
      <c r="V3" s="38" t="s">
        <v>63</v>
      </c>
      <c r="W3" s="38" t="s">
        <v>63</v>
      </c>
      <c r="X3" s="38" t="s">
        <v>63</v>
      </c>
      <c r="Y3" s="38" t="s">
        <v>63</v>
      </c>
      <c r="Z3" s="38" t="s">
        <v>63</v>
      </c>
      <c r="AA3" s="38" t="s">
        <v>63</v>
      </c>
      <c r="AB3" s="38" t="s">
        <v>63</v>
      </c>
      <c r="AC3" s="38" t="s">
        <v>63</v>
      </c>
    </row>
    <row r="4" spans="1:29">
      <c r="A4" s="32">
        <v>2</v>
      </c>
      <c r="B4" s="38">
        <v>4</v>
      </c>
      <c r="C4" s="38">
        <v>0</v>
      </c>
      <c r="D4" s="38">
        <v>4</v>
      </c>
      <c r="E4" s="38">
        <v>2</v>
      </c>
      <c r="F4" s="38">
        <v>4</v>
      </c>
      <c r="G4" s="38">
        <v>4</v>
      </c>
      <c r="H4" s="38">
        <v>4</v>
      </c>
      <c r="I4" s="38">
        <v>4</v>
      </c>
      <c r="J4" s="38">
        <v>0</v>
      </c>
      <c r="K4" s="38">
        <v>4</v>
      </c>
      <c r="L4" s="34">
        <f t="shared" ref="L4:L67" si="0">SUM(B4:K4)</f>
        <v>30</v>
      </c>
      <c r="M4" s="34">
        <f t="shared" ref="M4:M67" si="1">B4+C4+E4+H4+J4</f>
        <v>10</v>
      </c>
      <c r="N4" s="34">
        <f t="shared" ref="N4:N67" si="2">D4+F4+G4+I4+K4</f>
        <v>20</v>
      </c>
      <c r="P4" s="63">
        <v>2</v>
      </c>
      <c r="Q4" s="38">
        <v>0</v>
      </c>
      <c r="R4" s="38">
        <v>0</v>
      </c>
      <c r="S4" s="38">
        <v>2</v>
      </c>
      <c r="T4" s="38">
        <v>0</v>
      </c>
      <c r="U4" s="38">
        <v>2</v>
      </c>
      <c r="V4" s="38">
        <v>0</v>
      </c>
      <c r="W4" s="38">
        <v>0</v>
      </c>
      <c r="X4" s="38">
        <v>0</v>
      </c>
      <c r="Y4" s="38">
        <v>0</v>
      </c>
      <c r="Z4" s="38">
        <v>2</v>
      </c>
      <c r="AA4" s="38">
        <f>SUM(Q4:Z4)</f>
        <v>6</v>
      </c>
      <c r="AB4" s="38">
        <f>Q4+R4+T4+W4+Y4</f>
        <v>0</v>
      </c>
      <c r="AC4" s="38">
        <f>S4+U4+V4+X4+Z4</f>
        <v>6</v>
      </c>
    </row>
    <row r="5" spans="1:29">
      <c r="A5" s="32">
        <v>3</v>
      </c>
      <c r="B5" s="38">
        <v>4</v>
      </c>
      <c r="C5" s="38">
        <v>4</v>
      </c>
      <c r="D5" s="38">
        <v>4</v>
      </c>
      <c r="E5" s="38">
        <v>4</v>
      </c>
      <c r="F5" s="38">
        <v>2</v>
      </c>
      <c r="G5" s="38">
        <v>0</v>
      </c>
      <c r="H5" s="38">
        <v>0</v>
      </c>
      <c r="I5" s="38">
        <v>2</v>
      </c>
      <c r="J5" s="38">
        <v>4</v>
      </c>
      <c r="K5" s="38">
        <v>4</v>
      </c>
      <c r="L5" s="34">
        <f t="shared" si="0"/>
        <v>28</v>
      </c>
      <c r="M5" s="34">
        <f t="shared" si="1"/>
        <v>16</v>
      </c>
      <c r="N5" s="34">
        <f t="shared" si="2"/>
        <v>12</v>
      </c>
      <c r="P5" s="63">
        <v>3</v>
      </c>
      <c r="Q5" s="38">
        <v>4</v>
      </c>
      <c r="R5" s="38">
        <v>4</v>
      </c>
      <c r="S5" s="38">
        <v>4</v>
      </c>
      <c r="T5" s="38">
        <v>4</v>
      </c>
      <c r="U5" s="38">
        <v>4</v>
      </c>
      <c r="V5" s="38">
        <v>0</v>
      </c>
      <c r="W5" s="38">
        <v>4</v>
      </c>
      <c r="X5" s="38">
        <v>2</v>
      </c>
      <c r="Y5" s="38">
        <v>4</v>
      </c>
      <c r="Z5" s="38">
        <v>4</v>
      </c>
      <c r="AA5" s="38">
        <f t="shared" ref="AA5:AA62" si="3">SUM(Q5:Z5)</f>
        <v>34</v>
      </c>
      <c r="AB5" s="38">
        <f t="shared" ref="AB5:AB62" si="4">Q5+R5+T5+W5+Y5</f>
        <v>20</v>
      </c>
      <c r="AC5" s="38">
        <f t="shared" ref="AC5:AC62" si="5">S5+U5+V5+X5+Z5</f>
        <v>14</v>
      </c>
    </row>
    <row r="6" spans="1:29">
      <c r="A6" s="32">
        <v>4</v>
      </c>
      <c r="B6" s="38">
        <v>0</v>
      </c>
      <c r="C6" s="38">
        <v>0</v>
      </c>
      <c r="D6" s="38">
        <v>4</v>
      </c>
      <c r="E6" s="38">
        <v>0</v>
      </c>
      <c r="F6" s="38">
        <v>2</v>
      </c>
      <c r="G6" s="38">
        <v>2</v>
      </c>
      <c r="H6" s="38">
        <v>0</v>
      </c>
      <c r="I6" s="38">
        <v>2</v>
      </c>
      <c r="J6" s="38">
        <v>0</v>
      </c>
      <c r="K6" s="38">
        <v>4</v>
      </c>
      <c r="L6" s="34">
        <f t="shared" si="0"/>
        <v>14</v>
      </c>
      <c r="M6" s="34">
        <f t="shared" si="1"/>
        <v>0</v>
      </c>
      <c r="N6" s="34">
        <f t="shared" si="2"/>
        <v>14</v>
      </c>
      <c r="P6" s="63">
        <v>4</v>
      </c>
      <c r="Q6" s="38">
        <v>0</v>
      </c>
      <c r="R6" s="38">
        <v>0</v>
      </c>
      <c r="S6" s="38">
        <v>4</v>
      </c>
      <c r="T6" s="38">
        <v>0</v>
      </c>
      <c r="U6" s="38">
        <v>0</v>
      </c>
      <c r="V6" s="38">
        <v>0</v>
      </c>
      <c r="W6" s="38">
        <v>0</v>
      </c>
      <c r="X6" s="38">
        <v>2</v>
      </c>
      <c r="Y6" s="38">
        <v>0</v>
      </c>
      <c r="Z6" s="38">
        <v>0</v>
      </c>
      <c r="AA6" s="38">
        <f t="shared" si="3"/>
        <v>6</v>
      </c>
      <c r="AB6" s="38">
        <f t="shared" si="4"/>
        <v>0</v>
      </c>
      <c r="AC6" s="38">
        <f t="shared" si="5"/>
        <v>6</v>
      </c>
    </row>
    <row r="7" spans="1:29">
      <c r="A7" s="32">
        <v>5</v>
      </c>
      <c r="B7" s="38">
        <v>4</v>
      </c>
      <c r="C7" s="38">
        <v>0</v>
      </c>
      <c r="D7" s="38">
        <v>4</v>
      </c>
      <c r="E7" s="38">
        <v>0</v>
      </c>
      <c r="F7" s="38">
        <v>4</v>
      </c>
      <c r="G7" s="38">
        <v>0</v>
      </c>
      <c r="H7" s="38">
        <v>2</v>
      </c>
      <c r="I7" s="38">
        <v>4</v>
      </c>
      <c r="J7" s="38">
        <v>0</v>
      </c>
      <c r="K7" s="38">
        <v>0</v>
      </c>
      <c r="L7" s="34">
        <f t="shared" si="0"/>
        <v>18</v>
      </c>
      <c r="M7" s="34">
        <f t="shared" si="1"/>
        <v>6</v>
      </c>
      <c r="N7" s="34">
        <f t="shared" si="2"/>
        <v>12</v>
      </c>
      <c r="P7" s="63">
        <v>5</v>
      </c>
      <c r="Q7" s="38">
        <v>0</v>
      </c>
      <c r="R7" s="38">
        <v>0</v>
      </c>
      <c r="S7" s="38">
        <v>4</v>
      </c>
      <c r="T7" s="38">
        <v>0</v>
      </c>
      <c r="U7" s="38">
        <v>2</v>
      </c>
      <c r="V7" s="38">
        <v>0</v>
      </c>
      <c r="W7" s="38">
        <v>2</v>
      </c>
      <c r="X7" s="38">
        <v>4</v>
      </c>
      <c r="Y7" s="38">
        <v>0</v>
      </c>
      <c r="Z7" s="38">
        <v>2</v>
      </c>
      <c r="AA7" s="38">
        <f t="shared" si="3"/>
        <v>14</v>
      </c>
      <c r="AB7" s="38">
        <f t="shared" si="4"/>
        <v>2</v>
      </c>
      <c r="AC7" s="38">
        <f t="shared" si="5"/>
        <v>12</v>
      </c>
    </row>
    <row r="8" spans="1:29">
      <c r="A8" s="32">
        <v>6</v>
      </c>
      <c r="B8" s="38">
        <v>0</v>
      </c>
      <c r="C8" s="38">
        <v>0</v>
      </c>
      <c r="D8" s="38">
        <v>2</v>
      </c>
      <c r="E8" s="38">
        <v>0</v>
      </c>
      <c r="F8" s="38">
        <v>0</v>
      </c>
      <c r="G8" s="38">
        <v>0</v>
      </c>
      <c r="H8" s="38">
        <v>0</v>
      </c>
      <c r="I8" s="38">
        <v>2</v>
      </c>
      <c r="J8" s="38">
        <v>0</v>
      </c>
      <c r="K8" s="38">
        <v>2</v>
      </c>
      <c r="L8" s="34">
        <f t="shared" si="0"/>
        <v>6</v>
      </c>
      <c r="M8" s="34">
        <f t="shared" si="1"/>
        <v>0</v>
      </c>
      <c r="N8" s="34">
        <f t="shared" si="2"/>
        <v>6</v>
      </c>
      <c r="P8" s="63">
        <v>6</v>
      </c>
      <c r="Q8" s="38">
        <v>4</v>
      </c>
      <c r="R8" s="38">
        <v>2</v>
      </c>
      <c r="S8" s="38">
        <v>2</v>
      </c>
      <c r="T8" s="38">
        <v>4</v>
      </c>
      <c r="U8" s="38">
        <v>0</v>
      </c>
      <c r="V8" s="38">
        <v>0</v>
      </c>
      <c r="W8" s="38">
        <v>0</v>
      </c>
      <c r="X8" s="38">
        <v>2</v>
      </c>
      <c r="Y8" s="38">
        <v>0</v>
      </c>
      <c r="Z8" s="38">
        <v>4</v>
      </c>
      <c r="AA8" s="38">
        <f t="shared" si="3"/>
        <v>18</v>
      </c>
      <c r="AB8" s="38">
        <f t="shared" si="4"/>
        <v>10</v>
      </c>
      <c r="AC8" s="38">
        <f t="shared" si="5"/>
        <v>8</v>
      </c>
    </row>
    <row r="9" spans="1:29">
      <c r="A9" s="32">
        <v>7</v>
      </c>
      <c r="B9" s="38">
        <v>0</v>
      </c>
      <c r="C9" s="38">
        <v>0</v>
      </c>
      <c r="D9" s="38">
        <v>4</v>
      </c>
      <c r="E9" s="38">
        <v>0</v>
      </c>
      <c r="F9" s="38">
        <v>0</v>
      </c>
      <c r="G9" s="38">
        <v>0</v>
      </c>
      <c r="H9" s="38">
        <v>2</v>
      </c>
      <c r="I9" s="38">
        <v>4</v>
      </c>
      <c r="J9" s="38">
        <v>0</v>
      </c>
      <c r="K9" s="38">
        <v>0</v>
      </c>
      <c r="L9" s="34">
        <f t="shared" si="0"/>
        <v>10</v>
      </c>
      <c r="M9" s="34">
        <f t="shared" si="1"/>
        <v>2</v>
      </c>
      <c r="N9" s="34">
        <f t="shared" si="2"/>
        <v>8</v>
      </c>
      <c r="P9" s="63">
        <v>7</v>
      </c>
      <c r="Q9" s="38" t="s">
        <v>63</v>
      </c>
      <c r="R9" s="38" t="s">
        <v>63</v>
      </c>
      <c r="S9" s="38" t="s">
        <v>63</v>
      </c>
      <c r="T9" s="38" t="s">
        <v>63</v>
      </c>
      <c r="U9" s="38" t="s">
        <v>63</v>
      </c>
      <c r="V9" s="38" t="s">
        <v>63</v>
      </c>
      <c r="W9" s="38" t="s">
        <v>63</v>
      </c>
      <c r="X9" s="38" t="s">
        <v>63</v>
      </c>
      <c r="Y9" s="38" t="s">
        <v>63</v>
      </c>
      <c r="Z9" s="38" t="s">
        <v>63</v>
      </c>
      <c r="AA9" s="38" t="s">
        <v>63</v>
      </c>
      <c r="AB9" s="38" t="s">
        <v>63</v>
      </c>
      <c r="AC9" s="38" t="s">
        <v>63</v>
      </c>
    </row>
    <row r="10" spans="1:29">
      <c r="A10" s="32">
        <v>8</v>
      </c>
      <c r="B10" s="38">
        <v>2</v>
      </c>
      <c r="C10" s="38">
        <v>2</v>
      </c>
      <c r="D10" s="38">
        <v>4</v>
      </c>
      <c r="E10" s="38">
        <v>2</v>
      </c>
      <c r="F10" s="38">
        <v>2</v>
      </c>
      <c r="G10" s="38">
        <v>0</v>
      </c>
      <c r="H10" s="38">
        <v>0</v>
      </c>
      <c r="I10" s="38">
        <v>2</v>
      </c>
      <c r="J10" s="38">
        <v>2</v>
      </c>
      <c r="K10" s="38">
        <v>2</v>
      </c>
      <c r="L10" s="34">
        <f t="shared" si="0"/>
        <v>18</v>
      </c>
      <c r="M10" s="34">
        <f t="shared" si="1"/>
        <v>8</v>
      </c>
      <c r="N10" s="34">
        <f t="shared" si="2"/>
        <v>10</v>
      </c>
      <c r="P10" s="63">
        <v>8</v>
      </c>
      <c r="Q10" s="38">
        <v>4</v>
      </c>
      <c r="R10" s="38">
        <v>0</v>
      </c>
      <c r="S10" s="38">
        <v>0</v>
      </c>
      <c r="T10" s="38">
        <v>0</v>
      </c>
      <c r="U10" s="38">
        <v>0</v>
      </c>
      <c r="V10" s="38">
        <v>4</v>
      </c>
      <c r="W10" s="38">
        <v>0</v>
      </c>
      <c r="X10" s="38">
        <v>0</v>
      </c>
      <c r="Y10" s="38">
        <v>0</v>
      </c>
      <c r="Z10" s="38">
        <v>0</v>
      </c>
      <c r="AA10" s="38">
        <f t="shared" si="3"/>
        <v>8</v>
      </c>
      <c r="AB10" s="38">
        <f t="shared" si="4"/>
        <v>4</v>
      </c>
      <c r="AC10" s="38">
        <f t="shared" si="5"/>
        <v>4</v>
      </c>
    </row>
    <row r="11" spans="1:29">
      <c r="A11" s="32">
        <v>9</v>
      </c>
      <c r="B11" s="38">
        <v>0</v>
      </c>
      <c r="C11" s="38">
        <v>0</v>
      </c>
      <c r="D11" s="38">
        <v>2</v>
      </c>
      <c r="E11" s="38">
        <v>4</v>
      </c>
      <c r="F11" s="38">
        <v>4</v>
      </c>
      <c r="G11" s="38">
        <v>4</v>
      </c>
      <c r="H11" s="38">
        <v>4</v>
      </c>
      <c r="I11" s="38">
        <v>4</v>
      </c>
      <c r="J11" s="38">
        <v>4</v>
      </c>
      <c r="K11" s="38">
        <v>4</v>
      </c>
      <c r="L11" s="34">
        <f t="shared" si="0"/>
        <v>30</v>
      </c>
      <c r="M11" s="34">
        <f t="shared" si="1"/>
        <v>12</v>
      </c>
      <c r="N11" s="34">
        <f t="shared" si="2"/>
        <v>18</v>
      </c>
      <c r="P11" s="63">
        <v>9</v>
      </c>
      <c r="Q11" s="38">
        <v>4</v>
      </c>
      <c r="R11" s="38">
        <v>2</v>
      </c>
      <c r="S11" s="38">
        <v>4</v>
      </c>
      <c r="T11" s="38">
        <v>0</v>
      </c>
      <c r="U11" s="38">
        <v>4</v>
      </c>
      <c r="V11" s="38">
        <v>0</v>
      </c>
      <c r="W11" s="38">
        <v>4</v>
      </c>
      <c r="X11" s="38">
        <v>0</v>
      </c>
      <c r="Y11" s="38">
        <v>0</v>
      </c>
      <c r="Z11" s="38">
        <v>4</v>
      </c>
      <c r="AA11" s="38">
        <f t="shared" si="3"/>
        <v>22</v>
      </c>
      <c r="AB11" s="38">
        <f t="shared" si="4"/>
        <v>10</v>
      </c>
      <c r="AC11" s="38">
        <f t="shared" si="5"/>
        <v>12</v>
      </c>
    </row>
    <row r="12" spans="1:29">
      <c r="A12" s="32">
        <v>10</v>
      </c>
      <c r="B12" s="38">
        <v>4</v>
      </c>
      <c r="C12" s="38">
        <v>2</v>
      </c>
      <c r="D12" s="38">
        <v>4</v>
      </c>
      <c r="E12" s="38">
        <v>2</v>
      </c>
      <c r="F12" s="38">
        <v>4</v>
      </c>
      <c r="G12" s="38">
        <v>4</v>
      </c>
      <c r="H12" s="38">
        <v>2</v>
      </c>
      <c r="I12" s="38">
        <v>2</v>
      </c>
      <c r="J12" s="38">
        <v>0</v>
      </c>
      <c r="K12" s="38">
        <v>4</v>
      </c>
      <c r="L12" s="34">
        <f t="shared" si="0"/>
        <v>28</v>
      </c>
      <c r="M12" s="34">
        <f t="shared" si="1"/>
        <v>10</v>
      </c>
      <c r="N12" s="34">
        <f t="shared" si="2"/>
        <v>18</v>
      </c>
      <c r="P12" s="63">
        <v>10</v>
      </c>
      <c r="Q12" s="38">
        <v>0</v>
      </c>
      <c r="R12" s="38">
        <v>0</v>
      </c>
      <c r="S12" s="38">
        <v>2</v>
      </c>
      <c r="T12" s="38">
        <v>0</v>
      </c>
      <c r="U12" s="38">
        <v>0</v>
      </c>
      <c r="V12" s="38">
        <v>0</v>
      </c>
      <c r="W12" s="38">
        <v>0</v>
      </c>
      <c r="X12" s="38">
        <v>0</v>
      </c>
      <c r="Y12" s="38">
        <v>0</v>
      </c>
      <c r="Z12" s="38">
        <v>0</v>
      </c>
      <c r="AA12" s="38">
        <f t="shared" si="3"/>
        <v>2</v>
      </c>
      <c r="AB12" s="38">
        <f t="shared" si="4"/>
        <v>0</v>
      </c>
      <c r="AC12" s="38">
        <f t="shared" si="5"/>
        <v>2</v>
      </c>
    </row>
    <row r="13" spans="1:29">
      <c r="A13" s="32">
        <v>11</v>
      </c>
      <c r="B13" s="38">
        <v>0</v>
      </c>
      <c r="C13" s="38">
        <v>0</v>
      </c>
      <c r="D13" s="38">
        <v>4</v>
      </c>
      <c r="E13" s="38">
        <v>0</v>
      </c>
      <c r="F13" s="38">
        <v>0</v>
      </c>
      <c r="G13" s="38">
        <v>0</v>
      </c>
      <c r="H13" s="38">
        <v>2</v>
      </c>
      <c r="I13" s="38">
        <v>2</v>
      </c>
      <c r="J13" s="38">
        <v>0</v>
      </c>
      <c r="K13" s="38">
        <v>2</v>
      </c>
      <c r="L13" s="34">
        <f t="shared" si="0"/>
        <v>10</v>
      </c>
      <c r="M13" s="34">
        <f t="shared" si="1"/>
        <v>2</v>
      </c>
      <c r="N13" s="34">
        <f t="shared" si="2"/>
        <v>8</v>
      </c>
      <c r="P13" s="63">
        <v>11</v>
      </c>
      <c r="Q13" s="38">
        <v>0</v>
      </c>
      <c r="R13" s="38">
        <v>0</v>
      </c>
      <c r="S13" s="38">
        <v>4</v>
      </c>
      <c r="T13" s="38">
        <v>0</v>
      </c>
      <c r="U13" s="38">
        <v>4</v>
      </c>
      <c r="V13" s="38">
        <v>0</v>
      </c>
      <c r="W13" s="38">
        <v>4</v>
      </c>
      <c r="X13" s="38">
        <v>4</v>
      </c>
      <c r="Y13" s="38">
        <v>4</v>
      </c>
      <c r="Z13" s="38">
        <v>4</v>
      </c>
      <c r="AA13" s="38">
        <f t="shared" si="3"/>
        <v>24</v>
      </c>
      <c r="AB13" s="38">
        <f t="shared" si="4"/>
        <v>8</v>
      </c>
      <c r="AC13" s="38">
        <f t="shared" si="5"/>
        <v>16</v>
      </c>
    </row>
    <row r="14" spans="1:29">
      <c r="A14" s="32">
        <v>12</v>
      </c>
      <c r="B14" s="38">
        <v>2</v>
      </c>
      <c r="C14" s="38">
        <v>0</v>
      </c>
      <c r="D14" s="38">
        <v>2</v>
      </c>
      <c r="E14" s="38">
        <v>2</v>
      </c>
      <c r="F14" s="38">
        <v>0</v>
      </c>
      <c r="G14" s="38">
        <v>0</v>
      </c>
      <c r="H14" s="38">
        <v>0</v>
      </c>
      <c r="I14" s="38">
        <v>4</v>
      </c>
      <c r="J14" s="38">
        <v>0</v>
      </c>
      <c r="K14" s="38">
        <v>2</v>
      </c>
      <c r="L14" s="34">
        <f t="shared" si="0"/>
        <v>12</v>
      </c>
      <c r="M14" s="34">
        <f t="shared" si="1"/>
        <v>4</v>
      </c>
      <c r="N14" s="34">
        <f t="shared" si="2"/>
        <v>8</v>
      </c>
      <c r="P14" s="63">
        <v>12</v>
      </c>
      <c r="Q14" s="38" t="s">
        <v>63</v>
      </c>
      <c r="R14" s="38" t="s">
        <v>63</v>
      </c>
      <c r="S14" s="38" t="s">
        <v>63</v>
      </c>
      <c r="T14" s="38" t="s">
        <v>63</v>
      </c>
      <c r="U14" s="38" t="s">
        <v>63</v>
      </c>
      <c r="V14" s="38" t="s">
        <v>63</v>
      </c>
      <c r="W14" s="38" t="s">
        <v>63</v>
      </c>
      <c r="X14" s="38" t="s">
        <v>63</v>
      </c>
      <c r="Y14" s="38" t="s">
        <v>63</v>
      </c>
      <c r="Z14" s="38" t="s">
        <v>63</v>
      </c>
      <c r="AA14" s="38" t="s">
        <v>63</v>
      </c>
      <c r="AB14" s="38" t="s">
        <v>63</v>
      </c>
      <c r="AC14" s="38" t="s">
        <v>63</v>
      </c>
    </row>
    <row r="15" spans="1:29">
      <c r="A15" s="32">
        <v>13</v>
      </c>
      <c r="B15" s="38">
        <v>2</v>
      </c>
      <c r="C15" s="38">
        <v>2</v>
      </c>
      <c r="D15" s="38">
        <v>4</v>
      </c>
      <c r="E15" s="38">
        <v>0</v>
      </c>
      <c r="F15" s="38">
        <v>4</v>
      </c>
      <c r="G15" s="38">
        <v>0</v>
      </c>
      <c r="H15" s="38">
        <v>0</v>
      </c>
      <c r="I15" s="38">
        <v>2</v>
      </c>
      <c r="J15" s="38">
        <v>0</v>
      </c>
      <c r="K15" s="38">
        <v>2</v>
      </c>
      <c r="L15" s="34">
        <f t="shared" si="0"/>
        <v>16</v>
      </c>
      <c r="M15" s="34">
        <f t="shared" si="1"/>
        <v>4</v>
      </c>
      <c r="N15" s="34">
        <f t="shared" si="2"/>
        <v>12</v>
      </c>
      <c r="P15" s="63">
        <v>13</v>
      </c>
      <c r="Q15" s="38">
        <v>0</v>
      </c>
      <c r="R15" s="38">
        <v>0</v>
      </c>
      <c r="S15" s="38">
        <v>2</v>
      </c>
      <c r="T15" s="38">
        <v>0</v>
      </c>
      <c r="U15" s="38">
        <v>0</v>
      </c>
      <c r="V15" s="38">
        <v>0</v>
      </c>
      <c r="W15" s="38">
        <v>0</v>
      </c>
      <c r="X15" s="38">
        <v>0</v>
      </c>
      <c r="Y15" s="38">
        <v>0</v>
      </c>
      <c r="Z15" s="38">
        <v>0</v>
      </c>
      <c r="AA15" s="38">
        <f t="shared" si="3"/>
        <v>2</v>
      </c>
      <c r="AB15" s="38">
        <f t="shared" si="4"/>
        <v>0</v>
      </c>
      <c r="AC15" s="38">
        <f t="shared" si="5"/>
        <v>2</v>
      </c>
    </row>
    <row r="16" spans="1:29">
      <c r="A16" s="32">
        <v>14</v>
      </c>
      <c r="B16" s="38">
        <v>0</v>
      </c>
      <c r="C16" s="38">
        <v>2</v>
      </c>
      <c r="D16" s="38">
        <v>4</v>
      </c>
      <c r="E16" s="38">
        <v>0</v>
      </c>
      <c r="F16" s="38">
        <v>4</v>
      </c>
      <c r="G16" s="38">
        <v>0</v>
      </c>
      <c r="H16" s="38">
        <v>0</v>
      </c>
      <c r="I16" s="38">
        <v>4</v>
      </c>
      <c r="J16" s="38">
        <v>2</v>
      </c>
      <c r="K16" s="38">
        <v>2</v>
      </c>
      <c r="L16" s="34">
        <f t="shared" si="0"/>
        <v>18</v>
      </c>
      <c r="M16" s="34">
        <f t="shared" si="1"/>
        <v>4</v>
      </c>
      <c r="N16" s="34">
        <f t="shared" si="2"/>
        <v>14</v>
      </c>
      <c r="P16" s="63">
        <v>14</v>
      </c>
      <c r="Q16" s="38">
        <v>0</v>
      </c>
      <c r="R16" s="38">
        <v>0</v>
      </c>
      <c r="S16" s="38">
        <v>0</v>
      </c>
      <c r="T16" s="38">
        <v>0</v>
      </c>
      <c r="U16" s="38">
        <v>0</v>
      </c>
      <c r="V16" s="38">
        <v>0</v>
      </c>
      <c r="W16" s="38">
        <v>0</v>
      </c>
      <c r="X16" s="38">
        <v>2</v>
      </c>
      <c r="Y16" s="38">
        <v>0</v>
      </c>
      <c r="Z16" s="38">
        <v>0</v>
      </c>
      <c r="AA16" s="38">
        <f t="shared" si="3"/>
        <v>2</v>
      </c>
      <c r="AB16" s="38">
        <f t="shared" si="4"/>
        <v>0</v>
      </c>
      <c r="AC16" s="38">
        <f t="shared" si="5"/>
        <v>2</v>
      </c>
    </row>
    <row r="17" spans="1:29">
      <c r="A17" s="32">
        <v>15</v>
      </c>
      <c r="B17" s="38">
        <v>4</v>
      </c>
      <c r="C17" s="38">
        <v>4</v>
      </c>
      <c r="D17" s="38">
        <v>4</v>
      </c>
      <c r="E17" s="38">
        <v>4</v>
      </c>
      <c r="F17" s="38">
        <v>4</v>
      </c>
      <c r="G17" s="38">
        <v>4</v>
      </c>
      <c r="H17" s="38">
        <v>0</v>
      </c>
      <c r="I17" s="38">
        <v>4</v>
      </c>
      <c r="J17" s="38">
        <v>4</v>
      </c>
      <c r="K17" s="38">
        <v>4</v>
      </c>
      <c r="L17" s="34">
        <f t="shared" si="0"/>
        <v>36</v>
      </c>
      <c r="M17" s="34">
        <f t="shared" si="1"/>
        <v>16</v>
      </c>
      <c r="N17" s="34">
        <f t="shared" si="2"/>
        <v>20</v>
      </c>
      <c r="P17" s="63">
        <v>15</v>
      </c>
      <c r="Q17" s="38" t="s">
        <v>63</v>
      </c>
      <c r="R17" s="38" t="s">
        <v>63</v>
      </c>
      <c r="S17" s="38" t="s">
        <v>63</v>
      </c>
      <c r="T17" s="38" t="s">
        <v>63</v>
      </c>
      <c r="U17" s="38" t="s">
        <v>63</v>
      </c>
      <c r="V17" s="38" t="s">
        <v>63</v>
      </c>
      <c r="W17" s="38" t="s">
        <v>63</v>
      </c>
      <c r="X17" s="38" t="s">
        <v>63</v>
      </c>
      <c r="Y17" s="38" t="s">
        <v>63</v>
      </c>
      <c r="Z17" s="38" t="s">
        <v>63</v>
      </c>
      <c r="AA17" s="38" t="s">
        <v>63</v>
      </c>
      <c r="AB17" s="38" t="s">
        <v>63</v>
      </c>
      <c r="AC17" s="38" t="s">
        <v>63</v>
      </c>
    </row>
    <row r="18" spans="1:29">
      <c r="A18" s="32">
        <v>16</v>
      </c>
      <c r="B18" s="38">
        <v>2</v>
      </c>
      <c r="C18" s="38">
        <v>2</v>
      </c>
      <c r="D18" s="38">
        <v>4</v>
      </c>
      <c r="E18" s="38">
        <v>2</v>
      </c>
      <c r="F18" s="38">
        <v>4</v>
      </c>
      <c r="G18" s="38">
        <v>4</v>
      </c>
      <c r="H18" s="38">
        <v>4</v>
      </c>
      <c r="I18" s="38">
        <v>4</v>
      </c>
      <c r="J18" s="38">
        <v>4</v>
      </c>
      <c r="K18" s="38">
        <v>4</v>
      </c>
      <c r="L18" s="34">
        <f t="shared" si="0"/>
        <v>34</v>
      </c>
      <c r="M18" s="34">
        <f t="shared" si="1"/>
        <v>14</v>
      </c>
      <c r="N18" s="34">
        <f t="shared" si="2"/>
        <v>20</v>
      </c>
      <c r="P18" s="63">
        <v>16</v>
      </c>
      <c r="Q18" s="38" t="s">
        <v>63</v>
      </c>
      <c r="R18" s="38" t="s">
        <v>63</v>
      </c>
      <c r="S18" s="38" t="s">
        <v>63</v>
      </c>
      <c r="T18" s="38" t="s">
        <v>63</v>
      </c>
      <c r="U18" s="38" t="s">
        <v>63</v>
      </c>
      <c r="V18" s="38" t="s">
        <v>63</v>
      </c>
      <c r="W18" s="38" t="s">
        <v>63</v>
      </c>
      <c r="X18" s="38" t="s">
        <v>63</v>
      </c>
      <c r="Y18" s="38" t="s">
        <v>63</v>
      </c>
      <c r="Z18" s="38" t="s">
        <v>63</v>
      </c>
      <c r="AA18" s="38" t="s">
        <v>63</v>
      </c>
      <c r="AB18" s="38" t="s">
        <v>63</v>
      </c>
      <c r="AC18" s="38" t="s">
        <v>63</v>
      </c>
    </row>
    <row r="19" spans="1:29">
      <c r="A19" s="32">
        <v>17</v>
      </c>
      <c r="B19" s="38">
        <v>0</v>
      </c>
      <c r="C19" s="38">
        <v>0</v>
      </c>
      <c r="D19" s="38">
        <v>4</v>
      </c>
      <c r="E19" s="38">
        <v>0</v>
      </c>
      <c r="F19" s="38">
        <v>4</v>
      </c>
      <c r="G19" s="38">
        <v>0</v>
      </c>
      <c r="H19" s="38">
        <v>0</v>
      </c>
      <c r="I19" s="38">
        <v>4</v>
      </c>
      <c r="J19" s="38">
        <v>0</v>
      </c>
      <c r="K19" s="38">
        <v>4</v>
      </c>
      <c r="L19" s="34">
        <f t="shared" si="0"/>
        <v>16</v>
      </c>
      <c r="M19" s="34">
        <f t="shared" si="1"/>
        <v>0</v>
      </c>
      <c r="N19" s="34">
        <f t="shared" si="2"/>
        <v>16</v>
      </c>
      <c r="P19" s="63">
        <v>17</v>
      </c>
      <c r="Q19" s="38">
        <v>0</v>
      </c>
      <c r="R19" s="38">
        <v>0</v>
      </c>
      <c r="S19" s="38">
        <v>4</v>
      </c>
      <c r="T19" s="38">
        <v>0</v>
      </c>
      <c r="U19" s="38">
        <v>4</v>
      </c>
      <c r="V19" s="38">
        <v>4</v>
      </c>
      <c r="W19" s="38">
        <v>4</v>
      </c>
      <c r="X19" s="38">
        <v>4</v>
      </c>
      <c r="Y19" s="38">
        <v>2</v>
      </c>
      <c r="Z19" s="38">
        <v>4</v>
      </c>
      <c r="AA19" s="38">
        <f t="shared" si="3"/>
        <v>26</v>
      </c>
      <c r="AB19" s="38">
        <f t="shared" si="4"/>
        <v>6</v>
      </c>
      <c r="AC19" s="38">
        <f t="shared" si="5"/>
        <v>20</v>
      </c>
    </row>
    <row r="20" spans="1:29">
      <c r="A20" s="32">
        <v>18</v>
      </c>
      <c r="B20" s="38">
        <v>0</v>
      </c>
      <c r="C20" s="38">
        <v>0</v>
      </c>
      <c r="D20" s="38">
        <v>4</v>
      </c>
      <c r="E20" s="38">
        <v>0</v>
      </c>
      <c r="F20" s="38">
        <v>4</v>
      </c>
      <c r="G20" s="38">
        <v>0</v>
      </c>
      <c r="H20" s="38">
        <v>4</v>
      </c>
      <c r="I20" s="38">
        <v>4</v>
      </c>
      <c r="J20" s="38">
        <v>4</v>
      </c>
      <c r="K20" s="38">
        <v>4</v>
      </c>
      <c r="L20" s="34">
        <f t="shared" si="0"/>
        <v>24</v>
      </c>
      <c r="M20" s="34">
        <f t="shared" si="1"/>
        <v>8</v>
      </c>
      <c r="N20" s="34">
        <f t="shared" si="2"/>
        <v>16</v>
      </c>
      <c r="P20" s="63">
        <v>18</v>
      </c>
      <c r="Q20" s="38">
        <v>0</v>
      </c>
      <c r="R20" s="38">
        <v>0</v>
      </c>
      <c r="S20" s="38">
        <v>0</v>
      </c>
      <c r="T20" s="38">
        <v>0</v>
      </c>
      <c r="U20" s="38">
        <v>0</v>
      </c>
      <c r="V20" s="38">
        <v>0</v>
      </c>
      <c r="W20" s="38">
        <v>0</v>
      </c>
      <c r="X20" s="38">
        <v>0</v>
      </c>
      <c r="Y20" s="38">
        <v>0</v>
      </c>
      <c r="Z20" s="38">
        <v>0</v>
      </c>
      <c r="AA20" s="38">
        <f t="shared" si="3"/>
        <v>0</v>
      </c>
      <c r="AB20" s="38">
        <f t="shared" si="4"/>
        <v>0</v>
      </c>
      <c r="AC20" s="38">
        <f t="shared" si="5"/>
        <v>0</v>
      </c>
    </row>
    <row r="21" spans="1:29">
      <c r="A21" s="32">
        <v>19</v>
      </c>
      <c r="B21" s="38">
        <v>2</v>
      </c>
      <c r="C21" s="38">
        <v>2</v>
      </c>
      <c r="D21" s="38">
        <v>4</v>
      </c>
      <c r="E21" s="38">
        <v>0</v>
      </c>
      <c r="F21" s="38">
        <v>2</v>
      </c>
      <c r="G21" s="38">
        <v>0</v>
      </c>
      <c r="H21" s="38">
        <v>4</v>
      </c>
      <c r="I21" s="38">
        <v>4</v>
      </c>
      <c r="J21" s="38">
        <v>0</v>
      </c>
      <c r="K21" s="38">
        <v>2</v>
      </c>
      <c r="L21" s="34">
        <f t="shared" si="0"/>
        <v>20</v>
      </c>
      <c r="M21" s="34">
        <f t="shared" si="1"/>
        <v>8</v>
      </c>
      <c r="N21" s="34">
        <f t="shared" si="2"/>
        <v>12</v>
      </c>
      <c r="P21" s="63">
        <v>19</v>
      </c>
      <c r="Q21" s="38" t="s">
        <v>63</v>
      </c>
      <c r="R21" s="38" t="s">
        <v>63</v>
      </c>
      <c r="S21" s="38" t="s">
        <v>63</v>
      </c>
      <c r="T21" s="38" t="s">
        <v>63</v>
      </c>
      <c r="U21" s="38" t="s">
        <v>63</v>
      </c>
      <c r="V21" s="38" t="s">
        <v>63</v>
      </c>
      <c r="W21" s="38" t="s">
        <v>63</v>
      </c>
      <c r="X21" s="38" t="s">
        <v>63</v>
      </c>
      <c r="Y21" s="38" t="s">
        <v>63</v>
      </c>
      <c r="Z21" s="38" t="s">
        <v>63</v>
      </c>
      <c r="AA21" s="38" t="s">
        <v>63</v>
      </c>
      <c r="AB21" s="38" t="s">
        <v>63</v>
      </c>
      <c r="AC21" s="38" t="s">
        <v>63</v>
      </c>
    </row>
    <row r="22" spans="1:29">
      <c r="A22" s="32">
        <v>20</v>
      </c>
      <c r="B22" s="38">
        <v>2</v>
      </c>
      <c r="C22" s="38">
        <v>4</v>
      </c>
      <c r="D22" s="38">
        <v>4</v>
      </c>
      <c r="E22" s="38">
        <v>2</v>
      </c>
      <c r="F22" s="38">
        <v>4</v>
      </c>
      <c r="G22" s="38">
        <v>0</v>
      </c>
      <c r="H22" s="38">
        <v>0</v>
      </c>
      <c r="I22" s="38">
        <v>2</v>
      </c>
      <c r="J22" s="38">
        <v>0</v>
      </c>
      <c r="K22" s="38">
        <v>2</v>
      </c>
      <c r="L22" s="34">
        <f t="shared" si="0"/>
        <v>20</v>
      </c>
      <c r="M22" s="34">
        <f t="shared" si="1"/>
        <v>8</v>
      </c>
      <c r="N22" s="34">
        <f t="shared" si="2"/>
        <v>12</v>
      </c>
      <c r="P22" s="63">
        <v>20</v>
      </c>
      <c r="Q22" s="38" t="s">
        <v>63</v>
      </c>
      <c r="R22" s="38" t="s">
        <v>63</v>
      </c>
      <c r="S22" s="38" t="s">
        <v>63</v>
      </c>
      <c r="T22" s="38" t="s">
        <v>63</v>
      </c>
      <c r="U22" s="38" t="s">
        <v>63</v>
      </c>
      <c r="V22" s="38" t="s">
        <v>63</v>
      </c>
      <c r="W22" s="38" t="s">
        <v>63</v>
      </c>
      <c r="X22" s="38" t="s">
        <v>63</v>
      </c>
      <c r="Y22" s="38" t="s">
        <v>63</v>
      </c>
      <c r="Z22" s="38" t="s">
        <v>63</v>
      </c>
      <c r="AA22" s="38" t="s">
        <v>63</v>
      </c>
      <c r="AB22" s="38" t="s">
        <v>63</v>
      </c>
      <c r="AC22" s="38" t="s">
        <v>63</v>
      </c>
    </row>
    <row r="23" spans="1:29">
      <c r="A23" s="32">
        <v>21</v>
      </c>
      <c r="B23" s="38">
        <v>4</v>
      </c>
      <c r="C23" s="38">
        <v>4</v>
      </c>
      <c r="D23" s="38">
        <v>4</v>
      </c>
      <c r="E23" s="38">
        <v>4</v>
      </c>
      <c r="F23" s="38">
        <v>4</v>
      </c>
      <c r="G23" s="38">
        <v>0</v>
      </c>
      <c r="H23" s="38">
        <v>4</v>
      </c>
      <c r="I23" s="38">
        <v>4</v>
      </c>
      <c r="J23" s="38">
        <v>4</v>
      </c>
      <c r="K23" s="38">
        <v>4</v>
      </c>
      <c r="L23" s="34">
        <f t="shared" si="0"/>
        <v>36</v>
      </c>
      <c r="M23" s="34">
        <f t="shared" si="1"/>
        <v>20</v>
      </c>
      <c r="N23" s="34">
        <f t="shared" si="2"/>
        <v>16</v>
      </c>
      <c r="P23" s="63">
        <v>21</v>
      </c>
      <c r="Q23" s="38">
        <v>4</v>
      </c>
      <c r="R23" s="38">
        <v>4</v>
      </c>
      <c r="S23" s="38">
        <v>4</v>
      </c>
      <c r="T23" s="38">
        <v>4</v>
      </c>
      <c r="U23" s="38">
        <v>4</v>
      </c>
      <c r="V23" s="38">
        <v>0</v>
      </c>
      <c r="W23" s="38">
        <v>0</v>
      </c>
      <c r="X23" s="38">
        <v>2</v>
      </c>
      <c r="Y23" s="38">
        <v>4</v>
      </c>
      <c r="Z23" s="38">
        <v>4</v>
      </c>
      <c r="AA23" s="38">
        <f t="shared" si="3"/>
        <v>30</v>
      </c>
      <c r="AB23" s="38">
        <f t="shared" si="4"/>
        <v>16</v>
      </c>
      <c r="AC23" s="38">
        <f t="shared" si="5"/>
        <v>14</v>
      </c>
    </row>
    <row r="24" spans="1:29">
      <c r="A24" s="32">
        <v>22</v>
      </c>
      <c r="B24" s="38">
        <v>4</v>
      </c>
      <c r="C24" s="38">
        <v>4</v>
      </c>
      <c r="D24" s="38">
        <v>4</v>
      </c>
      <c r="E24" s="38">
        <v>4</v>
      </c>
      <c r="F24" s="38">
        <v>4</v>
      </c>
      <c r="G24" s="38">
        <v>4</v>
      </c>
      <c r="H24" s="38">
        <v>4</v>
      </c>
      <c r="I24" s="38">
        <v>4</v>
      </c>
      <c r="J24" s="38">
        <v>4</v>
      </c>
      <c r="K24" s="38">
        <v>4</v>
      </c>
      <c r="L24" s="34">
        <f t="shared" si="0"/>
        <v>40</v>
      </c>
      <c r="M24" s="34">
        <f t="shared" si="1"/>
        <v>20</v>
      </c>
      <c r="N24" s="34">
        <f t="shared" si="2"/>
        <v>20</v>
      </c>
      <c r="P24" s="63">
        <v>22</v>
      </c>
      <c r="Q24" s="38">
        <v>4</v>
      </c>
      <c r="R24" s="38">
        <v>4</v>
      </c>
      <c r="S24" s="38">
        <v>4</v>
      </c>
      <c r="T24" s="38">
        <v>4</v>
      </c>
      <c r="U24" s="38">
        <v>4</v>
      </c>
      <c r="V24" s="38">
        <v>4</v>
      </c>
      <c r="W24" s="38">
        <v>4</v>
      </c>
      <c r="X24" s="38">
        <v>4</v>
      </c>
      <c r="Y24" s="38">
        <v>4</v>
      </c>
      <c r="Z24" s="38">
        <v>4</v>
      </c>
      <c r="AA24" s="38">
        <f t="shared" si="3"/>
        <v>40</v>
      </c>
      <c r="AB24" s="38">
        <f t="shared" si="4"/>
        <v>20</v>
      </c>
      <c r="AC24" s="38">
        <f t="shared" si="5"/>
        <v>20</v>
      </c>
    </row>
    <row r="25" spans="1:29">
      <c r="A25" s="32">
        <v>23</v>
      </c>
      <c r="B25" s="38">
        <v>0</v>
      </c>
      <c r="C25" s="38">
        <v>4</v>
      </c>
      <c r="D25" s="38">
        <v>4</v>
      </c>
      <c r="E25" s="38">
        <v>0</v>
      </c>
      <c r="F25" s="38">
        <v>4</v>
      </c>
      <c r="G25" s="38">
        <v>4</v>
      </c>
      <c r="H25" s="38">
        <v>4</v>
      </c>
      <c r="I25" s="38">
        <v>4</v>
      </c>
      <c r="J25" s="38">
        <v>2</v>
      </c>
      <c r="K25" s="38">
        <v>4</v>
      </c>
      <c r="L25" s="34">
        <f t="shared" si="0"/>
        <v>30</v>
      </c>
      <c r="M25" s="34">
        <f t="shared" si="1"/>
        <v>10</v>
      </c>
      <c r="N25" s="34">
        <f t="shared" si="2"/>
        <v>20</v>
      </c>
      <c r="P25" s="63">
        <v>23</v>
      </c>
      <c r="Q25" s="38" t="s">
        <v>63</v>
      </c>
      <c r="R25" s="38" t="s">
        <v>63</v>
      </c>
      <c r="S25" s="38" t="s">
        <v>63</v>
      </c>
      <c r="T25" s="38" t="s">
        <v>63</v>
      </c>
      <c r="U25" s="38" t="s">
        <v>63</v>
      </c>
      <c r="V25" s="38" t="s">
        <v>63</v>
      </c>
      <c r="W25" s="38" t="s">
        <v>63</v>
      </c>
      <c r="X25" s="38" t="s">
        <v>63</v>
      </c>
      <c r="Y25" s="38" t="s">
        <v>63</v>
      </c>
      <c r="Z25" s="38" t="s">
        <v>63</v>
      </c>
      <c r="AA25" s="38" t="s">
        <v>63</v>
      </c>
      <c r="AB25" s="38" t="s">
        <v>63</v>
      </c>
      <c r="AC25" s="38" t="s">
        <v>63</v>
      </c>
    </row>
    <row r="26" spans="1:29">
      <c r="A26" s="32">
        <v>24</v>
      </c>
      <c r="B26" s="38">
        <v>0</v>
      </c>
      <c r="C26" s="38">
        <v>2</v>
      </c>
      <c r="D26" s="38">
        <v>4</v>
      </c>
      <c r="E26" s="38">
        <v>4</v>
      </c>
      <c r="F26" s="38">
        <v>4</v>
      </c>
      <c r="G26" s="38">
        <v>4</v>
      </c>
      <c r="H26" s="38">
        <v>2</v>
      </c>
      <c r="I26" s="38">
        <v>4</v>
      </c>
      <c r="J26" s="38">
        <v>2</v>
      </c>
      <c r="K26" s="38">
        <v>0</v>
      </c>
      <c r="L26" s="34">
        <f t="shared" si="0"/>
        <v>26</v>
      </c>
      <c r="M26" s="34">
        <f t="shared" si="1"/>
        <v>10</v>
      </c>
      <c r="N26" s="34">
        <f t="shared" si="2"/>
        <v>16</v>
      </c>
      <c r="P26" s="63">
        <v>24</v>
      </c>
      <c r="Q26" s="38" t="s">
        <v>63</v>
      </c>
      <c r="R26" s="38" t="s">
        <v>63</v>
      </c>
      <c r="S26" s="38" t="s">
        <v>63</v>
      </c>
      <c r="T26" s="38" t="s">
        <v>63</v>
      </c>
      <c r="U26" s="38" t="s">
        <v>63</v>
      </c>
      <c r="V26" s="38" t="s">
        <v>63</v>
      </c>
      <c r="W26" s="38" t="s">
        <v>63</v>
      </c>
      <c r="X26" s="38" t="s">
        <v>63</v>
      </c>
      <c r="Y26" s="38" t="s">
        <v>63</v>
      </c>
      <c r="Z26" s="38" t="s">
        <v>63</v>
      </c>
      <c r="AA26" s="38" t="s">
        <v>63</v>
      </c>
      <c r="AB26" s="38" t="s">
        <v>63</v>
      </c>
      <c r="AC26" s="38" t="s">
        <v>63</v>
      </c>
    </row>
    <row r="27" spans="1:29">
      <c r="A27" s="32">
        <v>25</v>
      </c>
      <c r="B27" s="38">
        <v>0</v>
      </c>
      <c r="C27" s="38">
        <v>0</v>
      </c>
      <c r="D27" s="38">
        <v>2</v>
      </c>
      <c r="E27" s="38">
        <v>2</v>
      </c>
      <c r="F27" s="38">
        <v>2</v>
      </c>
      <c r="G27" s="38">
        <v>0</v>
      </c>
      <c r="H27" s="38">
        <v>0</v>
      </c>
      <c r="I27" s="38">
        <v>0</v>
      </c>
      <c r="J27" s="38">
        <v>0</v>
      </c>
      <c r="K27" s="38">
        <v>2</v>
      </c>
      <c r="L27" s="34">
        <f t="shared" si="0"/>
        <v>8</v>
      </c>
      <c r="M27" s="34">
        <f t="shared" si="1"/>
        <v>2</v>
      </c>
      <c r="N27" s="34">
        <f t="shared" si="2"/>
        <v>6</v>
      </c>
      <c r="P27" s="63">
        <v>25</v>
      </c>
      <c r="Q27" s="38">
        <v>0</v>
      </c>
      <c r="R27" s="38">
        <v>0</v>
      </c>
      <c r="S27" s="38">
        <v>2</v>
      </c>
      <c r="T27" s="38">
        <v>0</v>
      </c>
      <c r="U27" s="38">
        <v>0</v>
      </c>
      <c r="V27" s="38">
        <v>0</v>
      </c>
      <c r="W27" s="38">
        <v>2</v>
      </c>
      <c r="X27" s="38">
        <v>2</v>
      </c>
      <c r="Y27" s="38">
        <v>0</v>
      </c>
      <c r="Z27" s="38">
        <v>0</v>
      </c>
      <c r="AA27" s="38">
        <f t="shared" si="3"/>
        <v>6</v>
      </c>
      <c r="AB27" s="38">
        <f t="shared" si="4"/>
        <v>2</v>
      </c>
      <c r="AC27" s="38">
        <f t="shared" si="5"/>
        <v>4</v>
      </c>
    </row>
    <row r="28" spans="1:29">
      <c r="A28" s="32">
        <v>26</v>
      </c>
      <c r="B28" s="38">
        <v>4</v>
      </c>
      <c r="C28" s="38">
        <v>4</v>
      </c>
      <c r="D28" s="38">
        <v>4</v>
      </c>
      <c r="E28" s="38">
        <v>4</v>
      </c>
      <c r="F28" s="38">
        <v>4</v>
      </c>
      <c r="G28" s="38">
        <v>4</v>
      </c>
      <c r="H28" s="38">
        <v>4</v>
      </c>
      <c r="I28" s="38">
        <v>4</v>
      </c>
      <c r="J28" s="38">
        <v>4</v>
      </c>
      <c r="K28" s="38">
        <v>4</v>
      </c>
      <c r="L28" s="34">
        <f t="shared" si="0"/>
        <v>40</v>
      </c>
      <c r="M28" s="34">
        <f t="shared" si="1"/>
        <v>20</v>
      </c>
      <c r="N28" s="34">
        <f t="shared" si="2"/>
        <v>20</v>
      </c>
      <c r="P28" s="63">
        <v>26</v>
      </c>
      <c r="Q28" s="38" t="s">
        <v>63</v>
      </c>
      <c r="R28" s="38" t="s">
        <v>63</v>
      </c>
      <c r="S28" s="38" t="s">
        <v>63</v>
      </c>
      <c r="T28" s="38" t="s">
        <v>63</v>
      </c>
      <c r="U28" s="38" t="s">
        <v>63</v>
      </c>
      <c r="V28" s="38" t="s">
        <v>63</v>
      </c>
      <c r="W28" s="38" t="s">
        <v>63</v>
      </c>
      <c r="X28" s="38" t="s">
        <v>63</v>
      </c>
      <c r="Y28" s="38" t="s">
        <v>63</v>
      </c>
      <c r="Z28" s="38" t="s">
        <v>63</v>
      </c>
      <c r="AA28" s="38" t="s">
        <v>63</v>
      </c>
      <c r="AB28" s="38" t="s">
        <v>63</v>
      </c>
      <c r="AC28" s="38" t="s">
        <v>63</v>
      </c>
    </row>
    <row r="29" spans="1:29">
      <c r="A29" s="32">
        <v>27</v>
      </c>
      <c r="B29" s="38">
        <v>4</v>
      </c>
      <c r="C29" s="38">
        <v>2</v>
      </c>
      <c r="D29" s="38">
        <v>4</v>
      </c>
      <c r="E29" s="38">
        <v>4</v>
      </c>
      <c r="F29" s="38">
        <v>2</v>
      </c>
      <c r="G29" s="38">
        <v>0</v>
      </c>
      <c r="H29" s="38">
        <v>2</v>
      </c>
      <c r="I29" s="38">
        <v>2</v>
      </c>
      <c r="J29" s="38">
        <v>2</v>
      </c>
      <c r="K29" s="38">
        <v>2</v>
      </c>
      <c r="L29" s="34">
        <f t="shared" si="0"/>
        <v>24</v>
      </c>
      <c r="M29" s="34">
        <f t="shared" si="1"/>
        <v>14</v>
      </c>
      <c r="N29" s="34">
        <f t="shared" si="2"/>
        <v>10</v>
      </c>
      <c r="P29" s="63">
        <v>27</v>
      </c>
      <c r="Q29" s="38" t="s">
        <v>63</v>
      </c>
      <c r="R29" s="38" t="s">
        <v>63</v>
      </c>
      <c r="S29" s="38" t="s">
        <v>63</v>
      </c>
      <c r="T29" s="38" t="s">
        <v>63</v>
      </c>
      <c r="U29" s="38" t="s">
        <v>63</v>
      </c>
      <c r="V29" s="38" t="s">
        <v>63</v>
      </c>
      <c r="W29" s="38" t="s">
        <v>63</v>
      </c>
      <c r="X29" s="38" t="s">
        <v>63</v>
      </c>
      <c r="Y29" s="38" t="s">
        <v>63</v>
      </c>
      <c r="Z29" s="38" t="s">
        <v>63</v>
      </c>
      <c r="AA29" s="38" t="s">
        <v>63</v>
      </c>
      <c r="AB29" s="38" t="s">
        <v>63</v>
      </c>
      <c r="AC29" s="38" t="s">
        <v>63</v>
      </c>
    </row>
    <row r="30" spans="1:29">
      <c r="A30" s="32">
        <v>28</v>
      </c>
      <c r="B30" s="38">
        <v>4</v>
      </c>
      <c r="C30" s="38">
        <v>4</v>
      </c>
      <c r="D30" s="38">
        <v>4</v>
      </c>
      <c r="E30" s="38">
        <v>4</v>
      </c>
      <c r="F30" s="38">
        <v>4</v>
      </c>
      <c r="G30" s="38">
        <v>4</v>
      </c>
      <c r="H30" s="38">
        <v>4</v>
      </c>
      <c r="I30" s="38">
        <v>4</v>
      </c>
      <c r="J30" s="38">
        <v>4</v>
      </c>
      <c r="K30" s="38">
        <v>4</v>
      </c>
      <c r="L30" s="34">
        <f t="shared" si="0"/>
        <v>40</v>
      </c>
      <c r="M30" s="34">
        <f t="shared" si="1"/>
        <v>20</v>
      </c>
      <c r="N30" s="34">
        <f t="shared" si="2"/>
        <v>20</v>
      </c>
      <c r="P30" s="63">
        <v>28</v>
      </c>
      <c r="Q30" s="38" t="s">
        <v>63</v>
      </c>
      <c r="R30" s="38" t="s">
        <v>63</v>
      </c>
      <c r="S30" s="38" t="s">
        <v>63</v>
      </c>
      <c r="T30" s="38" t="s">
        <v>63</v>
      </c>
      <c r="U30" s="38" t="s">
        <v>63</v>
      </c>
      <c r="V30" s="38" t="s">
        <v>63</v>
      </c>
      <c r="W30" s="38" t="s">
        <v>63</v>
      </c>
      <c r="X30" s="38" t="s">
        <v>63</v>
      </c>
      <c r="Y30" s="38" t="s">
        <v>63</v>
      </c>
      <c r="Z30" s="38" t="s">
        <v>63</v>
      </c>
      <c r="AA30" s="38" t="s">
        <v>63</v>
      </c>
      <c r="AB30" s="38" t="s">
        <v>63</v>
      </c>
      <c r="AC30" s="38" t="s">
        <v>63</v>
      </c>
    </row>
    <row r="31" spans="1:29">
      <c r="A31" s="32">
        <v>29</v>
      </c>
      <c r="B31" s="38">
        <v>4</v>
      </c>
      <c r="C31" s="38">
        <v>2</v>
      </c>
      <c r="D31" s="38">
        <v>4</v>
      </c>
      <c r="E31" s="38">
        <v>4</v>
      </c>
      <c r="F31" s="38">
        <v>2</v>
      </c>
      <c r="G31" s="38">
        <v>0</v>
      </c>
      <c r="H31" s="38">
        <v>2</v>
      </c>
      <c r="I31" s="38">
        <v>4</v>
      </c>
      <c r="J31" s="38">
        <v>2</v>
      </c>
      <c r="K31" s="38">
        <v>2</v>
      </c>
      <c r="L31" s="34">
        <f t="shared" si="0"/>
        <v>26</v>
      </c>
      <c r="M31" s="34">
        <f t="shared" si="1"/>
        <v>14</v>
      </c>
      <c r="N31" s="34">
        <f t="shared" si="2"/>
        <v>12</v>
      </c>
      <c r="P31" s="63">
        <v>29</v>
      </c>
      <c r="Q31" s="38">
        <v>0</v>
      </c>
      <c r="R31" s="38">
        <v>4</v>
      </c>
      <c r="S31" s="38">
        <v>4</v>
      </c>
      <c r="T31" s="38">
        <v>4</v>
      </c>
      <c r="U31" s="38">
        <v>4</v>
      </c>
      <c r="V31" s="38">
        <v>4</v>
      </c>
      <c r="W31" s="38">
        <v>4</v>
      </c>
      <c r="X31" s="38">
        <v>2</v>
      </c>
      <c r="Y31" s="38">
        <v>4</v>
      </c>
      <c r="Z31" s="38">
        <v>4</v>
      </c>
      <c r="AA31" s="38">
        <f t="shared" si="3"/>
        <v>34</v>
      </c>
      <c r="AB31" s="38">
        <f t="shared" si="4"/>
        <v>16</v>
      </c>
      <c r="AC31" s="38">
        <f t="shared" si="5"/>
        <v>18</v>
      </c>
    </row>
    <row r="32" spans="1:29">
      <c r="A32" s="32">
        <v>30</v>
      </c>
      <c r="B32" s="38">
        <v>0</v>
      </c>
      <c r="C32" s="38">
        <v>0</v>
      </c>
      <c r="D32" s="38">
        <v>2</v>
      </c>
      <c r="E32" s="38">
        <v>2</v>
      </c>
      <c r="F32" s="38">
        <v>2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4">
        <f t="shared" si="0"/>
        <v>6</v>
      </c>
      <c r="M32" s="34">
        <f t="shared" si="1"/>
        <v>2</v>
      </c>
      <c r="N32" s="34">
        <f t="shared" si="2"/>
        <v>4</v>
      </c>
      <c r="P32" s="63">
        <v>30</v>
      </c>
      <c r="Q32" s="38">
        <v>2</v>
      </c>
      <c r="R32" s="38">
        <v>0</v>
      </c>
      <c r="S32" s="38">
        <v>2</v>
      </c>
      <c r="T32" s="38">
        <v>4</v>
      </c>
      <c r="U32" s="38">
        <v>0</v>
      </c>
      <c r="V32" s="38">
        <v>0</v>
      </c>
      <c r="W32" s="38">
        <v>2</v>
      </c>
      <c r="X32" s="38">
        <v>0</v>
      </c>
      <c r="Y32" s="38">
        <v>0</v>
      </c>
      <c r="Z32" s="38">
        <v>0</v>
      </c>
      <c r="AA32" s="38">
        <f t="shared" si="3"/>
        <v>10</v>
      </c>
      <c r="AB32" s="38">
        <f t="shared" si="4"/>
        <v>8</v>
      </c>
      <c r="AC32" s="38">
        <f t="shared" si="5"/>
        <v>2</v>
      </c>
    </row>
    <row r="33" spans="1:29">
      <c r="A33" s="32">
        <v>31</v>
      </c>
      <c r="B33" s="38">
        <v>0</v>
      </c>
      <c r="C33" s="38">
        <v>0</v>
      </c>
      <c r="D33" s="38">
        <v>4</v>
      </c>
      <c r="E33" s="38">
        <v>0</v>
      </c>
      <c r="F33" s="38">
        <v>0</v>
      </c>
      <c r="G33" s="38">
        <v>0</v>
      </c>
      <c r="H33" s="38">
        <v>0</v>
      </c>
      <c r="I33" s="38">
        <v>4</v>
      </c>
      <c r="J33" s="38">
        <v>2</v>
      </c>
      <c r="K33" s="38">
        <v>0</v>
      </c>
      <c r="L33" s="34">
        <f t="shared" si="0"/>
        <v>10</v>
      </c>
      <c r="M33" s="34">
        <f t="shared" si="1"/>
        <v>2</v>
      </c>
      <c r="N33" s="34">
        <f t="shared" si="2"/>
        <v>8</v>
      </c>
      <c r="P33" s="63">
        <v>31</v>
      </c>
      <c r="Q33" s="38">
        <v>0</v>
      </c>
      <c r="R33" s="38">
        <v>0</v>
      </c>
      <c r="S33" s="38">
        <v>2</v>
      </c>
      <c r="T33" s="38">
        <v>0</v>
      </c>
      <c r="U33" s="38">
        <v>0</v>
      </c>
      <c r="V33" s="38">
        <v>0</v>
      </c>
      <c r="W33" s="38">
        <v>0</v>
      </c>
      <c r="X33" s="38">
        <v>2</v>
      </c>
      <c r="Y33" s="38">
        <v>0</v>
      </c>
      <c r="Z33" s="38">
        <v>2</v>
      </c>
      <c r="AA33" s="38">
        <f t="shared" si="3"/>
        <v>6</v>
      </c>
      <c r="AB33" s="38">
        <f t="shared" si="4"/>
        <v>0</v>
      </c>
      <c r="AC33" s="38">
        <f t="shared" si="5"/>
        <v>6</v>
      </c>
    </row>
    <row r="34" spans="1:29">
      <c r="A34" s="32">
        <v>32</v>
      </c>
      <c r="B34" s="38">
        <v>4</v>
      </c>
      <c r="C34" s="38">
        <v>4</v>
      </c>
      <c r="D34" s="38">
        <v>4</v>
      </c>
      <c r="E34" s="38">
        <v>0</v>
      </c>
      <c r="F34" s="38">
        <v>4</v>
      </c>
      <c r="G34" s="38">
        <v>4</v>
      </c>
      <c r="H34" s="38">
        <v>4</v>
      </c>
      <c r="I34" s="38">
        <v>4</v>
      </c>
      <c r="J34" s="38">
        <v>2</v>
      </c>
      <c r="K34" s="38">
        <v>2</v>
      </c>
      <c r="L34" s="34">
        <f t="shared" si="0"/>
        <v>32</v>
      </c>
      <c r="M34" s="34">
        <f t="shared" si="1"/>
        <v>14</v>
      </c>
      <c r="N34" s="34">
        <f t="shared" si="2"/>
        <v>18</v>
      </c>
      <c r="P34" s="63">
        <v>32</v>
      </c>
      <c r="Q34" s="38">
        <v>0</v>
      </c>
      <c r="R34" s="38">
        <v>0</v>
      </c>
      <c r="S34" s="38">
        <v>2</v>
      </c>
      <c r="T34" s="38">
        <v>0</v>
      </c>
      <c r="U34" s="38">
        <v>2</v>
      </c>
      <c r="V34" s="38">
        <v>0</v>
      </c>
      <c r="W34" s="38">
        <v>2</v>
      </c>
      <c r="X34" s="38">
        <v>0</v>
      </c>
      <c r="Y34" s="38">
        <v>0</v>
      </c>
      <c r="Z34" s="38">
        <v>0</v>
      </c>
      <c r="AA34" s="38">
        <f t="shared" si="3"/>
        <v>6</v>
      </c>
      <c r="AB34" s="38">
        <f t="shared" si="4"/>
        <v>2</v>
      </c>
      <c r="AC34" s="38">
        <f t="shared" si="5"/>
        <v>4</v>
      </c>
    </row>
    <row r="35" spans="1:29">
      <c r="A35" s="32">
        <v>33</v>
      </c>
      <c r="B35" s="38">
        <v>4</v>
      </c>
      <c r="C35" s="38">
        <v>4</v>
      </c>
      <c r="D35" s="38">
        <v>4</v>
      </c>
      <c r="E35" s="38">
        <v>2</v>
      </c>
      <c r="F35" s="38">
        <v>4</v>
      </c>
      <c r="G35" s="38">
        <v>0</v>
      </c>
      <c r="H35" s="38">
        <v>0</v>
      </c>
      <c r="I35" s="38">
        <v>2</v>
      </c>
      <c r="J35" s="38">
        <v>2</v>
      </c>
      <c r="K35" s="38">
        <v>2</v>
      </c>
      <c r="L35" s="34">
        <f t="shared" si="0"/>
        <v>24</v>
      </c>
      <c r="M35" s="34">
        <f t="shared" si="1"/>
        <v>12</v>
      </c>
      <c r="N35" s="34">
        <f t="shared" si="2"/>
        <v>12</v>
      </c>
      <c r="P35" s="63">
        <v>33</v>
      </c>
      <c r="Q35" s="38">
        <v>4</v>
      </c>
      <c r="R35" s="38">
        <v>0</v>
      </c>
      <c r="S35" s="38">
        <v>4</v>
      </c>
      <c r="T35" s="38">
        <v>4</v>
      </c>
      <c r="U35" s="38">
        <v>4</v>
      </c>
      <c r="V35" s="38">
        <v>0</v>
      </c>
      <c r="W35" s="38">
        <v>0</v>
      </c>
      <c r="X35" s="38">
        <v>0</v>
      </c>
      <c r="Y35" s="38">
        <v>2</v>
      </c>
      <c r="Z35" s="38">
        <v>0</v>
      </c>
      <c r="AA35" s="38">
        <f t="shared" si="3"/>
        <v>18</v>
      </c>
      <c r="AB35" s="38">
        <f t="shared" si="4"/>
        <v>10</v>
      </c>
      <c r="AC35" s="38">
        <f t="shared" si="5"/>
        <v>8</v>
      </c>
    </row>
    <row r="36" spans="1:29">
      <c r="A36" s="32">
        <v>34</v>
      </c>
      <c r="B36" s="38">
        <v>0</v>
      </c>
      <c r="C36" s="38">
        <v>2</v>
      </c>
      <c r="D36" s="38">
        <v>4</v>
      </c>
      <c r="E36" s="38">
        <v>2</v>
      </c>
      <c r="F36" s="38">
        <v>4</v>
      </c>
      <c r="G36" s="38">
        <v>0</v>
      </c>
      <c r="H36" s="38">
        <v>4</v>
      </c>
      <c r="I36" s="38">
        <v>2</v>
      </c>
      <c r="J36" s="38">
        <v>2</v>
      </c>
      <c r="K36" s="38">
        <v>2</v>
      </c>
      <c r="L36" s="34">
        <f t="shared" si="0"/>
        <v>22</v>
      </c>
      <c r="M36" s="34">
        <f t="shared" si="1"/>
        <v>10</v>
      </c>
      <c r="N36" s="34">
        <f t="shared" si="2"/>
        <v>12</v>
      </c>
      <c r="P36" s="63">
        <v>34</v>
      </c>
      <c r="Q36" s="38" t="s">
        <v>63</v>
      </c>
      <c r="R36" s="38" t="s">
        <v>63</v>
      </c>
      <c r="S36" s="38" t="s">
        <v>63</v>
      </c>
      <c r="T36" s="38" t="s">
        <v>63</v>
      </c>
      <c r="U36" s="38" t="s">
        <v>63</v>
      </c>
      <c r="V36" s="38" t="s">
        <v>63</v>
      </c>
      <c r="W36" s="38" t="s">
        <v>63</v>
      </c>
      <c r="X36" s="38" t="s">
        <v>63</v>
      </c>
      <c r="Y36" s="38" t="s">
        <v>63</v>
      </c>
      <c r="Z36" s="38" t="s">
        <v>63</v>
      </c>
      <c r="AA36" s="38" t="s">
        <v>63</v>
      </c>
      <c r="AB36" s="38" t="s">
        <v>63</v>
      </c>
      <c r="AC36" s="38" t="s">
        <v>63</v>
      </c>
    </row>
    <row r="37" spans="1:29">
      <c r="A37" s="32">
        <v>35</v>
      </c>
      <c r="B37" s="38">
        <v>4</v>
      </c>
      <c r="C37" s="38">
        <v>4</v>
      </c>
      <c r="D37" s="38">
        <v>4</v>
      </c>
      <c r="E37" s="38">
        <v>0</v>
      </c>
      <c r="F37" s="38">
        <v>4</v>
      </c>
      <c r="G37" s="38">
        <v>0</v>
      </c>
      <c r="H37" s="38">
        <v>4</v>
      </c>
      <c r="I37" s="38">
        <v>4</v>
      </c>
      <c r="J37" s="38">
        <v>4</v>
      </c>
      <c r="K37" s="38">
        <v>4</v>
      </c>
      <c r="L37" s="34">
        <f t="shared" si="0"/>
        <v>32</v>
      </c>
      <c r="M37" s="34">
        <f t="shared" si="1"/>
        <v>16</v>
      </c>
      <c r="N37" s="34">
        <f t="shared" si="2"/>
        <v>16</v>
      </c>
      <c r="P37" s="63">
        <v>35</v>
      </c>
      <c r="Q37" s="38" t="s">
        <v>63</v>
      </c>
      <c r="R37" s="38" t="s">
        <v>63</v>
      </c>
      <c r="S37" s="38" t="s">
        <v>63</v>
      </c>
      <c r="T37" s="38" t="s">
        <v>63</v>
      </c>
      <c r="U37" s="38" t="s">
        <v>63</v>
      </c>
      <c r="V37" s="38" t="s">
        <v>63</v>
      </c>
      <c r="W37" s="38" t="s">
        <v>63</v>
      </c>
      <c r="X37" s="38" t="s">
        <v>63</v>
      </c>
      <c r="Y37" s="38" t="s">
        <v>63</v>
      </c>
      <c r="Z37" s="38" t="s">
        <v>63</v>
      </c>
      <c r="AA37" s="38" t="s">
        <v>63</v>
      </c>
      <c r="AB37" s="38" t="s">
        <v>63</v>
      </c>
      <c r="AC37" s="38" t="s">
        <v>63</v>
      </c>
    </row>
    <row r="38" spans="1:29">
      <c r="A38" s="32">
        <v>36</v>
      </c>
      <c r="B38" s="38">
        <v>0</v>
      </c>
      <c r="C38" s="38">
        <v>0</v>
      </c>
      <c r="D38" s="38">
        <v>2</v>
      </c>
      <c r="E38" s="38">
        <v>0</v>
      </c>
      <c r="F38" s="38">
        <v>0</v>
      </c>
      <c r="G38" s="38">
        <v>0</v>
      </c>
      <c r="H38" s="38">
        <v>0</v>
      </c>
      <c r="I38" s="38">
        <v>2</v>
      </c>
      <c r="J38" s="38">
        <v>0</v>
      </c>
      <c r="K38" s="38">
        <v>0</v>
      </c>
      <c r="L38" s="34">
        <f t="shared" si="0"/>
        <v>4</v>
      </c>
      <c r="M38" s="34">
        <f t="shared" si="1"/>
        <v>0</v>
      </c>
      <c r="N38" s="34">
        <f t="shared" si="2"/>
        <v>4</v>
      </c>
      <c r="P38" s="63">
        <v>36</v>
      </c>
      <c r="Q38" s="38">
        <v>2</v>
      </c>
      <c r="R38" s="38">
        <v>0</v>
      </c>
      <c r="S38" s="38">
        <v>4</v>
      </c>
      <c r="T38" s="38">
        <v>0</v>
      </c>
      <c r="U38" s="38">
        <v>2</v>
      </c>
      <c r="V38" s="38">
        <v>0</v>
      </c>
      <c r="W38" s="38">
        <v>0</v>
      </c>
      <c r="X38" s="38">
        <v>2</v>
      </c>
      <c r="Y38" s="38">
        <v>0</v>
      </c>
      <c r="Z38" s="38">
        <v>2</v>
      </c>
      <c r="AA38" s="38">
        <f t="shared" si="3"/>
        <v>12</v>
      </c>
      <c r="AB38" s="38">
        <f t="shared" si="4"/>
        <v>2</v>
      </c>
      <c r="AC38" s="38">
        <f t="shared" si="5"/>
        <v>10</v>
      </c>
    </row>
    <row r="39" spans="1:29">
      <c r="A39" s="32">
        <v>37</v>
      </c>
      <c r="B39" s="38">
        <v>0</v>
      </c>
      <c r="C39" s="38">
        <v>0</v>
      </c>
      <c r="D39" s="38">
        <v>2</v>
      </c>
      <c r="E39" s="38">
        <v>0</v>
      </c>
      <c r="F39" s="38">
        <v>2</v>
      </c>
      <c r="G39" s="38">
        <v>0</v>
      </c>
      <c r="H39" s="38">
        <v>4</v>
      </c>
      <c r="I39" s="38">
        <v>4</v>
      </c>
      <c r="J39" s="38">
        <v>2</v>
      </c>
      <c r="K39" s="38">
        <v>4</v>
      </c>
      <c r="L39" s="34">
        <f t="shared" si="0"/>
        <v>18</v>
      </c>
      <c r="M39" s="34">
        <f t="shared" si="1"/>
        <v>6</v>
      </c>
      <c r="N39" s="34">
        <f t="shared" si="2"/>
        <v>12</v>
      </c>
      <c r="P39" s="63">
        <v>37</v>
      </c>
      <c r="Q39" s="38">
        <v>4</v>
      </c>
      <c r="R39" s="38">
        <v>4</v>
      </c>
      <c r="S39" s="38">
        <v>4</v>
      </c>
      <c r="T39" s="38">
        <v>4</v>
      </c>
      <c r="U39" s="38">
        <v>4</v>
      </c>
      <c r="V39" s="38">
        <v>4</v>
      </c>
      <c r="W39" s="38">
        <v>4</v>
      </c>
      <c r="X39" s="38">
        <v>4</v>
      </c>
      <c r="Y39" s="38">
        <v>4</v>
      </c>
      <c r="Z39" s="38">
        <v>4</v>
      </c>
      <c r="AA39" s="38">
        <f t="shared" si="3"/>
        <v>40</v>
      </c>
      <c r="AB39" s="38">
        <f t="shared" si="4"/>
        <v>20</v>
      </c>
      <c r="AC39" s="38">
        <f t="shared" si="5"/>
        <v>20</v>
      </c>
    </row>
    <row r="40" spans="1:29">
      <c r="A40" s="32">
        <v>38</v>
      </c>
      <c r="B40" s="38">
        <v>4</v>
      </c>
      <c r="C40" s="38">
        <v>4</v>
      </c>
      <c r="D40" s="38">
        <v>4</v>
      </c>
      <c r="E40" s="38">
        <v>4</v>
      </c>
      <c r="F40" s="38">
        <v>4</v>
      </c>
      <c r="G40" s="38">
        <v>0</v>
      </c>
      <c r="H40" s="38">
        <v>4</v>
      </c>
      <c r="I40" s="38">
        <v>4</v>
      </c>
      <c r="J40" s="38">
        <v>4</v>
      </c>
      <c r="K40" s="38">
        <v>4</v>
      </c>
      <c r="L40" s="34">
        <f t="shared" si="0"/>
        <v>36</v>
      </c>
      <c r="M40" s="34">
        <f t="shared" si="1"/>
        <v>20</v>
      </c>
      <c r="N40" s="34">
        <f t="shared" si="2"/>
        <v>16</v>
      </c>
      <c r="P40" s="63">
        <v>38</v>
      </c>
      <c r="Q40" s="38">
        <v>0</v>
      </c>
      <c r="R40" s="38">
        <v>0</v>
      </c>
      <c r="S40" s="38">
        <v>2</v>
      </c>
      <c r="T40" s="38">
        <v>0</v>
      </c>
      <c r="U40" s="38">
        <v>2</v>
      </c>
      <c r="V40" s="38">
        <v>2</v>
      </c>
      <c r="W40" s="38">
        <v>2</v>
      </c>
      <c r="X40" s="38">
        <v>0</v>
      </c>
      <c r="Y40" s="38">
        <v>0</v>
      </c>
      <c r="Z40" s="38">
        <v>2</v>
      </c>
      <c r="AA40" s="38">
        <f t="shared" si="3"/>
        <v>10</v>
      </c>
      <c r="AB40" s="38">
        <f t="shared" si="4"/>
        <v>2</v>
      </c>
      <c r="AC40" s="38">
        <f t="shared" si="5"/>
        <v>8</v>
      </c>
    </row>
    <row r="41" spans="1:29">
      <c r="A41" s="32">
        <v>39</v>
      </c>
      <c r="B41" s="38">
        <v>4</v>
      </c>
      <c r="C41" s="38">
        <v>4</v>
      </c>
      <c r="D41" s="38">
        <v>4</v>
      </c>
      <c r="E41" s="38">
        <v>4</v>
      </c>
      <c r="F41" s="38">
        <v>4</v>
      </c>
      <c r="G41" s="38">
        <v>4</v>
      </c>
      <c r="H41" s="38">
        <v>4</v>
      </c>
      <c r="I41" s="38">
        <v>4</v>
      </c>
      <c r="J41" s="38">
        <v>2</v>
      </c>
      <c r="K41" s="38">
        <v>4</v>
      </c>
      <c r="L41" s="34">
        <f t="shared" si="0"/>
        <v>38</v>
      </c>
      <c r="M41" s="34">
        <f t="shared" si="1"/>
        <v>18</v>
      </c>
      <c r="N41" s="34">
        <f t="shared" si="2"/>
        <v>20</v>
      </c>
      <c r="P41" s="63">
        <v>39</v>
      </c>
      <c r="Q41" s="38" t="s">
        <v>63</v>
      </c>
      <c r="R41" s="38" t="s">
        <v>63</v>
      </c>
      <c r="S41" s="38" t="s">
        <v>63</v>
      </c>
      <c r="T41" s="38" t="s">
        <v>63</v>
      </c>
      <c r="U41" s="38" t="s">
        <v>63</v>
      </c>
      <c r="V41" s="38" t="s">
        <v>63</v>
      </c>
      <c r="W41" s="38" t="s">
        <v>63</v>
      </c>
      <c r="X41" s="38" t="s">
        <v>63</v>
      </c>
      <c r="Y41" s="38" t="s">
        <v>63</v>
      </c>
      <c r="Z41" s="38" t="s">
        <v>63</v>
      </c>
      <c r="AA41" s="38" t="s">
        <v>63</v>
      </c>
      <c r="AB41" s="38" t="s">
        <v>63</v>
      </c>
      <c r="AC41" s="38" t="s">
        <v>63</v>
      </c>
    </row>
    <row r="42" spans="1:29">
      <c r="A42" s="32">
        <v>40</v>
      </c>
      <c r="B42" s="38">
        <v>2</v>
      </c>
      <c r="C42" s="38">
        <v>2</v>
      </c>
      <c r="D42" s="38">
        <v>4</v>
      </c>
      <c r="E42" s="38">
        <v>2</v>
      </c>
      <c r="F42" s="38">
        <v>4</v>
      </c>
      <c r="G42" s="38">
        <v>4</v>
      </c>
      <c r="H42" s="38">
        <v>4</v>
      </c>
      <c r="I42" s="38">
        <v>2</v>
      </c>
      <c r="J42" s="38">
        <v>2</v>
      </c>
      <c r="K42" s="38">
        <v>4</v>
      </c>
      <c r="L42" s="34">
        <f t="shared" si="0"/>
        <v>30</v>
      </c>
      <c r="M42" s="34">
        <f t="shared" si="1"/>
        <v>12</v>
      </c>
      <c r="N42" s="34">
        <f t="shared" si="2"/>
        <v>18</v>
      </c>
      <c r="P42" s="63">
        <v>40</v>
      </c>
      <c r="Q42" s="38" t="s">
        <v>63</v>
      </c>
      <c r="R42" s="38" t="s">
        <v>63</v>
      </c>
      <c r="S42" s="38" t="s">
        <v>63</v>
      </c>
      <c r="T42" s="38" t="s">
        <v>63</v>
      </c>
      <c r="U42" s="38" t="s">
        <v>63</v>
      </c>
      <c r="V42" s="38" t="s">
        <v>63</v>
      </c>
      <c r="W42" s="38" t="s">
        <v>63</v>
      </c>
      <c r="X42" s="38" t="s">
        <v>63</v>
      </c>
      <c r="Y42" s="38" t="s">
        <v>63</v>
      </c>
      <c r="Z42" s="38" t="s">
        <v>63</v>
      </c>
      <c r="AA42" s="38" t="s">
        <v>63</v>
      </c>
      <c r="AB42" s="38" t="s">
        <v>63</v>
      </c>
      <c r="AC42" s="38" t="s">
        <v>63</v>
      </c>
    </row>
    <row r="43" spans="1:29">
      <c r="A43" s="32">
        <v>41</v>
      </c>
      <c r="B43" s="38">
        <v>4</v>
      </c>
      <c r="C43" s="38">
        <v>0</v>
      </c>
      <c r="D43" s="38">
        <v>4</v>
      </c>
      <c r="E43" s="38">
        <v>4</v>
      </c>
      <c r="F43" s="38">
        <v>4</v>
      </c>
      <c r="G43" s="38">
        <v>0</v>
      </c>
      <c r="H43" s="38">
        <v>0</v>
      </c>
      <c r="I43" s="38">
        <v>2</v>
      </c>
      <c r="J43" s="38">
        <v>2</v>
      </c>
      <c r="K43" s="38">
        <v>2</v>
      </c>
      <c r="L43" s="34">
        <f t="shared" si="0"/>
        <v>22</v>
      </c>
      <c r="M43" s="34">
        <f t="shared" si="1"/>
        <v>10</v>
      </c>
      <c r="N43" s="34">
        <f t="shared" si="2"/>
        <v>12</v>
      </c>
      <c r="P43" s="63">
        <v>41</v>
      </c>
      <c r="Q43" s="38" t="s">
        <v>63</v>
      </c>
      <c r="R43" s="38" t="s">
        <v>63</v>
      </c>
      <c r="S43" s="38" t="s">
        <v>63</v>
      </c>
      <c r="T43" s="38" t="s">
        <v>63</v>
      </c>
      <c r="U43" s="38" t="s">
        <v>63</v>
      </c>
      <c r="V43" s="38" t="s">
        <v>63</v>
      </c>
      <c r="W43" s="38" t="s">
        <v>63</v>
      </c>
      <c r="X43" s="38" t="s">
        <v>63</v>
      </c>
      <c r="Y43" s="38" t="s">
        <v>63</v>
      </c>
      <c r="Z43" s="38" t="s">
        <v>63</v>
      </c>
      <c r="AA43" s="38" t="s">
        <v>63</v>
      </c>
      <c r="AB43" s="38" t="s">
        <v>63</v>
      </c>
      <c r="AC43" s="38" t="s">
        <v>63</v>
      </c>
    </row>
    <row r="44" spans="1:29">
      <c r="A44" s="32">
        <v>42</v>
      </c>
      <c r="B44" s="38">
        <v>2</v>
      </c>
      <c r="C44" s="38">
        <v>0</v>
      </c>
      <c r="D44" s="38">
        <v>4</v>
      </c>
      <c r="E44" s="38">
        <v>4</v>
      </c>
      <c r="F44" s="38">
        <v>4</v>
      </c>
      <c r="G44" s="38">
        <v>0</v>
      </c>
      <c r="H44" s="38">
        <v>4</v>
      </c>
      <c r="I44" s="38">
        <v>4</v>
      </c>
      <c r="J44" s="38">
        <v>0</v>
      </c>
      <c r="K44" s="38">
        <v>0</v>
      </c>
      <c r="L44" s="34">
        <f t="shared" si="0"/>
        <v>22</v>
      </c>
      <c r="M44" s="34">
        <f t="shared" si="1"/>
        <v>10</v>
      </c>
      <c r="N44" s="34">
        <f t="shared" si="2"/>
        <v>12</v>
      </c>
      <c r="P44" s="63">
        <v>42</v>
      </c>
      <c r="Q44" s="38">
        <v>2</v>
      </c>
      <c r="R44" s="38">
        <v>0</v>
      </c>
      <c r="S44" s="38">
        <v>2</v>
      </c>
      <c r="T44" s="38">
        <v>0</v>
      </c>
      <c r="U44" s="38">
        <v>2</v>
      </c>
      <c r="V44" s="38">
        <v>0</v>
      </c>
      <c r="W44" s="38">
        <v>0</v>
      </c>
      <c r="X44" s="38">
        <v>2</v>
      </c>
      <c r="Y44" s="38">
        <v>0</v>
      </c>
      <c r="Z44" s="38">
        <v>2</v>
      </c>
      <c r="AA44" s="38">
        <f t="shared" si="3"/>
        <v>10</v>
      </c>
      <c r="AB44" s="38">
        <f t="shared" si="4"/>
        <v>2</v>
      </c>
      <c r="AC44" s="38">
        <f t="shared" si="5"/>
        <v>8</v>
      </c>
    </row>
    <row r="45" spans="1:29">
      <c r="A45" s="32">
        <v>43</v>
      </c>
      <c r="B45" s="38">
        <v>0</v>
      </c>
      <c r="C45" s="38">
        <v>4</v>
      </c>
      <c r="D45" s="38">
        <v>4</v>
      </c>
      <c r="E45" s="38">
        <v>0</v>
      </c>
      <c r="F45" s="38">
        <v>4</v>
      </c>
      <c r="G45" s="38">
        <v>0</v>
      </c>
      <c r="H45" s="38">
        <v>4</v>
      </c>
      <c r="I45" s="38">
        <v>4</v>
      </c>
      <c r="J45" s="38">
        <v>4</v>
      </c>
      <c r="K45" s="38">
        <v>4</v>
      </c>
      <c r="L45" s="34">
        <f t="shared" si="0"/>
        <v>28</v>
      </c>
      <c r="M45" s="34">
        <f t="shared" si="1"/>
        <v>12</v>
      </c>
      <c r="N45" s="34">
        <f t="shared" si="2"/>
        <v>16</v>
      </c>
      <c r="P45" s="63">
        <v>43</v>
      </c>
      <c r="Q45" s="38" t="s">
        <v>63</v>
      </c>
      <c r="R45" s="38" t="s">
        <v>63</v>
      </c>
      <c r="S45" s="38" t="s">
        <v>63</v>
      </c>
      <c r="T45" s="38" t="s">
        <v>63</v>
      </c>
      <c r="U45" s="38" t="s">
        <v>63</v>
      </c>
      <c r="V45" s="38" t="s">
        <v>63</v>
      </c>
      <c r="W45" s="38" t="s">
        <v>63</v>
      </c>
      <c r="X45" s="38" t="s">
        <v>63</v>
      </c>
      <c r="Y45" s="38" t="s">
        <v>63</v>
      </c>
      <c r="Z45" s="38" t="s">
        <v>63</v>
      </c>
      <c r="AA45" s="38" t="s">
        <v>63</v>
      </c>
      <c r="AB45" s="38" t="s">
        <v>63</v>
      </c>
      <c r="AC45" s="38" t="s">
        <v>63</v>
      </c>
    </row>
    <row r="46" spans="1:29">
      <c r="A46" s="32">
        <v>44</v>
      </c>
      <c r="B46" s="38">
        <v>4</v>
      </c>
      <c r="C46" s="38">
        <v>2</v>
      </c>
      <c r="D46" s="38">
        <v>4</v>
      </c>
      <c r="E46" s="38">
        <v>0</v>
      </c>
      <c r="F46" s="38">
        <v>4</v>
      </c>
      <c r="G46" s="38">
        <v>0</v>
      </c>
      <c r="H46" s="38">
        <v>4</v>
      </c>
      <c r="I46" s="38">
        <v>4</v>
      </c>
      <c r="J46" s="38">
        <v>0</v>
      </c>
      <c r="K46" s="38">
        <v>2</v>
      </c>
      <c r="L46" s="34">
        <f t="shared" si="0"/>
        <v>24</v>
      </c>
      <c r="M46" s="34">
        <f t="shared" si="1"/>
        <v>10</v>
      </c>
      <c r="N46" s="34">
        <f t="shared" si="2"/>
        <v>14</v>
      </c>
      <c r="P46" s="63">
        <v>44</v>
      </c>
      <c r="Q46" s="38">
        <v>0</v>
      </c>
      <c r="R46" s="38">
        <v>4</v>
      </c>
      <c r="S46" s="38">
        <v>4</v>
      </c>
      <c r="T46" s="38">
        <v>0</v>
      </c>
      <c r="U46" s="38">
        <v>4</v>
      </c>
      <c r="V46" s="38">
        <v>0</v>
      </c>
      <c r="W46" s="38">
        <v>0</v>
      </c>
      <c r="X46" s="38">
        <v>4</v>
      </c>
      <c r="Y46" s="38">
        <v>0</v>
      </c>
      <c r="Z46" s="38">
        <v>4</v>
      </c>
      <c r="AA46" s="38">
        <f t="shared" si="3"/>
        <v>20</v>
      </c>
      <c r="AB46" s="38">
        <f t="shared" si="4"/>
        <v>4</v>
      </c>
      <c r="AC46" s="38">
        <f t="shared" si="5"/>
        <v>16</v>
      </c>
    </row>
    <row r="47" spans="1:29">
      <c r="A47" s="32">
        <v>45</v>
      </c>
      <c r="B47" s="38">
        <v>0</v>
      </c>
      <c r="C47" s="38">
        <v>2</v>
      </c>
      <c r="D47" s="38">
        <v>4</v>
      </c>
      <c r="E47" s="38">
        <v>4</v>
      </c>
      <c r="F47" s="38">
        <v>4</v>
      </c>
      <c r="G47" s="38">
        <v>0</v>
      </c>
      <c r="H47" s="38">
        <v>4</v>
      </c>
      <c r="I47" s="38">
        <v>4</v>
      </c>
      <c r="J47" s="38">
        <v>0</v>
      </c>
      <c r="K47" s="38">
        <v>4</v>
      </c>
      <c r="L47" s="34">
        <f t="shared" si="0"/>
        <v>26</v>
      </c>
      <c r="M47" s="34">
        <f t="shared" si="1"/>
        <v>10</v>
      </c>
      <c r="N47" s="34">
        <f t="shared" si="2"/>
        <v>16</v>
      </c>
      <c r="P47" s="63">
        <v>45</v>
      </c>
      <c r="Q47" s="38">
        <v>0</v>
      </c>
      <c r="R47" s="38">
        <v>0</v>
      </c>
      <c r="S47" s="38">
        <v>4</v>
      </c>
      <c r="T47" s="38">
        <v>0</v>
      </c>
      <c r="U47" s="38">
        <v>0</v>
      </c>
      <c r="V47" s="38">
        <v>0</v>
      </c>
      <c r="W47" s="38">
        <v>2</v>
      </c>
      <c r="X47" s="38">
        <v>2</v>
      </c>
      <c r="Y47" s="38">
        <v>0</v>
      </c>
      <c r="Z47" s="38">
        <v>4</v>
      </c>
      <c r="AA47" s="38">
        <f t="shared" si="3"/>
        <v>12</v>
      </c>
      <c r="AB47" s="38">
        <f t="shared" si="4"/>
        <v>2</v>
      </c>
      <c r="AC47" s="38">
        <f t="shared" si="5"/>
        <v>10</v>
      </c>
    </row>
    <row r="48" spans="1:29">
      <c r="A48" s="32">
        <v>46</v>
      </c>
      <c r="B48" s="38">
        <v>4</v>
      </c>
      <c r="C48" s="38">
        <v>4</v>
      </c>
      <c r="D48" s="38">
        <v>4</v>
      </c>
      <c r="E48" s="38">
        <v>0</v>
      </c>
      <c r="F48" s="38">
        <v>4</v>
      </c>
      <c r="G48" s="38">
        <v>0</v>
      </c>
      <c r="H48" s="38">
        <v>4</v>
      </c>
      <c r="I48" s="38">
        <v>4</v>
      </c>
      <c r="J48" s="38">
        <v>4</v>
      </c>
      <c r="K48" s="38">
        <v>4</v>
      </c>
      <c r="L48" s="34">
        <f t="shared" si="0"/>
        <v>32</v>
      </c>
      <c r="M48" s="34">
        <f t="shared" si="1"/>
        <v>16</v>
      </c>
      <c r="N48" s="34">
        <f t="shared" si="2"/>
        <v>16</v>
      </c>
      <c r="P48" s="63">
        <v>46</v>
      </c>
      <c r="Q48" s="38" t="s">
        <v>63</v>
      </c>
      <c r="R48" s="38" t="s">
        <v>63</v>
      </c>
      <c r="S48" s="38" t="s">
        <v>63</v>
      </c>
      <c r="T48" s="38" t="s">
        <v>63</v>
      </c>
      <c r="U48" s="38" t="s">
        <v>63</v>
      </c>
      <c r="V48" s="38" t="s">
        <v>63</v>
      </c>
      <c r="W48" s="38" t="s">
        <v>63</v>
      </c>
      <c r="X48" s="38" t="s">
        <v>63</v>
      </c>
      <c r="Y48" s="38" t="s">
        <v>63</v>
      </c>
      <c r="Z48" s="38" t="s">
        <v>63</v>
      </c>
      <c r="AA48" s="38" t="s">
        <v>63</v>
      </c>
      <c r="AB48" s="38" t="s">
        <v>63</v>
      </c>
      <c r="AC48" s="38" t="s">
        <v>63</v>
      </c>
    </row>
    <row r="49" spans="1:29">
      <c r="A49" s="32">
        <v>47</v>
      </c>
      <c r="B49" s="38">
        <v>4</v>
      </c>
      <c r="C49" s="38">
        <v>4</v>
      </c>
      <c r="D49" s="38">
        <v>4</v>
      </c>
      <c r="E49" s="38">
        <v>0</v>
      </c>
      <c r="F49" s="38">
        <v>4</v>
      </c>
      <c r="G49" s="38">
        <v>0</v>
      </c>
      <c r="H49" s="38">
        <v>4</v>
      </c>
      <c r="I49" s="38">
        <v>4</v>
      </c>
      <c r="J49" s="38">
        <v>4</v>
      </c>
      <c r="K49" s="38">
        <v>4</v>
      </c>
      <c r="L49" s="34">
        <f t="shared" si="0"/>
        <v>32</v>
      </c>
      <c r="M49" s="34">
        <f t="shared" si="1"/>
        <v>16</v>
      </c>
      <c r="N49" s="34">
        <f t="shared" si="2"/>
        <v>16</v>
      </c>
      <c r="P49" s="63">
        <v>47</v>
      </c>
      <c r="Q49" s="38">
        <v>0</v>
      </c>
      <c r="R49" s="38">
        <v>0</v>
      </c>
      <c r="S49" s="38">
        <v>2</v>
      </c>
      <c r="T49" s="38">
        <v>0</v>
      </c>
      <c r="U49" s="38">
        <v>0</v>
      </c>
      <c r="V49" s="38">
        <v>0</v>
      </c>
      <c r="W49" s="38">
        <v>0</v>
      </c>
      <c r="X49" s="38">
        <v>0</v>
      </c>
      <c r="Y49" s="38">
        <v>0</v>
      </c>
      <c r="Z49" s="38">
        <v>2</v>
      </c>
      <c r="AA49" s="38">
        <f t="shared" si="3"/>
        <v>4</v>
      </c>
      <c r="AB49" s="38">
        <f t="shared" si="4"/>
        <v>0</v>
      </c>
      <c r="AC49" s="38">
        <f t="shared" si="5"/>
        <v>4</v>
      </c>
    </row>
    <row r="50" spans="1:29">
      <c r="A50" s="32">
        <v>48</v>
      </c>
      <c r="B50" s="38">
        <v>0</v>
      </c>
      <c r="C50" s="38">
        <v>0</v>
      </c>
      <c r="D50" s="38">
        <v>4</v>
      </c>
      <c r="E50" s="38">
        <v>0</v>
      </c>
      <c r="F50" s="38">
        <v>4</v>
      </c>
      <c r="G50" s="38">
        <v>0</v>
      </c>
      <c r="H50" s="38">
        <v>0</v>
      </c>
      <c r="I50" s="38">
        <v>4</v>
      </c>
      <c r="J50" s="38">
        <v>0</v>
      </c>
      <c r="K50" s="38">
        <v>4</v>
      </c>
      <c r="L50" s="34">
        <f t="shared" si="0"/>
        <v>16</v>
      </c>
      <c r="M50" s="34">
        <f t="shared" si="1"/>
        <v>0</v>
      </c>
      <c r="N50" s="34">
        <f t="shared" si="2"/>
        <v>16</v>
      </c>
      <c r="P50" s="63">
        <v>48</v>
      </c>
      <c r="Q50" s="38" t="s">
        <v>63</v>
      </c>
      <c r="R50" s="38" t="s">
        <v>63</v>
      </c>
      <c r="S50" s="38" t="s">
        <v>63</v>
      </c>
      <c r="T50" s="38" t="s">
        <v>63</v>
      </c>
      <c r="U50" s="38" t="s">
        <v>63</v>
      </c>
      <c r="V50" s="38" t="s">
        <v>63</v>
      </c>
      <c r="W50" s="38" t="s">
        <v>63</v>
      </c>
      <c r="X50" s="38" t="s">
        <v>63</v>
      </c>
      <c r="Y50" s="38" t="s">
        <v>63</v>
      </c>
      <c r="Z50" s="38" t="s">
        <v>63</v>
      </c>
      <c r="AA50" s="38" t="s">
        <v>63</v>
      </c>
      <c r="AB50" s="38" t="s">
        <v>63</v>
      </c>
      <c r="AC50" s="38" t="s">
        <v>63</v>
      </c>
    </row>
    <row r="51" spans="1:29">
      <c r="A51" s="32">
        <v>49</v>
      </c>
      <c r="B51" s="38">
        <v>4</v>
      </c>
      <c r="C51" s="38">
        <v>4</v>
      </c>
      <c r="D51" s="38">
        <v>4</v>
      </c>
      <c r="E51" s="38">
        <v>0</v>
      </c>
      <c r="F51" s="38">
        <v>4</v>
      </c>
      <c r="G51" s="38">
        <v>0</v>
      </c>
      <c r="H51" s="38">
        <v>4</v>
      </c>
      <c r="I51" s="38">
        <v>4</v>
      </c>
      <c r="J51" s="38">
        <v>4</v>
      </c>
      <c r="K51" s="38">
        <v>4</v>
      </c>
      <c r="L51" s="34">
        <f t="shared" si="0"/>
        <v>32</v>
      </c>
      <c r="M51" s="34">
        <f t="shared" si="1"/>
        <v>16</v>
      </c>
      <c r="N51" s="34">
        <f t="shared" si="2"/>
        <v>16</v>
      </c>
      <c r="P51" s="63">
        <v>49</v>
      </c>
      <c r="Q51" s="38" t="s">
        <v>63</v>
      </c>
      <c r="R51" s="38" t="s">
        <v>63</v>
      </c>
      <c r="S51" s="38" t="s">
        <v>63</v>
      </c>
      <c r="T51" s="38" t="s">
        <v>63</v>
      </c>
      <c r="U51" s="38" t="s">
        <v>63</v>
      </c>
      <c r="V51" s="38" t="s">
        <v>63</v>
      </c>
      <c r="W51" s="38" t="s">
        <v>63</v>
      </c>
      <c r="X51" s="38" t="s">
        <v>63</v>
      </c>
      <c r="Y51" s="38" t="s">
        <v>63</v>
      </c>
      <c r="Z51" s="38" t="s">
        <v>63</v>
      </c>
      <c r="AA51" s="38" t="s">
        <v>63</v>
      </c>
      <c r="AB51" s="38" t="s">
        <v>63</v>
      </c>
      <c r="AC51" s="38" t="s">
        <v>63</v>
      </c>
    </row>
    <row r="52" spans="1:29">
      <c r="A52" s="32">
        <v>50</v>
      </c>
      <c r="B52" s="38">
        <v>4</v>
      </c>
      <c r="C52" s="38">
        <v>4</v>
      </c>
      <c r="D52" s="38">
        <v>4</v>
      </c>
      <c r="E52" s="38">
        <v>4</v>
      </c>
      <c r="F52" s="38">
        <v>4</v>
      </c>
      <c r="G52" s="38">
        <v>4</v>
      </c>
      <c r="H52" s="38">
        <v>4</v>
      </c>
      <c r="I52" s="38">
        <v>4</v>
      </c>
      <c r="J52" s="38">
        <v>4</v>
      </c>
      <c r="K52" s="38">
        <v>4</v>
      </c>
      <c r="L52" s="34">
        <f t="shared" si="0"/>
        <v>40</v>
      </c>
      <c r="M52" s="34">
        <f t="shared" si="1"/>
        <v>20</v>
      </c>
      <c r="N52" s="34">
        <f t="shared" si="2"/>
        <v>20</v>
      </c>
      <c r="P52" s="63">
        <v>50</v>
      </c>
      <c r="Q52" s="38">
        <v>4</v>
      </c>
      <c r="R52" s="38">
        <v>2</v>
      </c>
      <c r="S52" s="38">
        <v>4</v>
      </c>
      <c r="T52" s="38">
        <v>4</v>
      </c>
      <c r="U52" s="38">
        <v>4</v>
      </c>
      <c r="V52" s="38">
        <v>4</v>
      </c>
      <c r="W52" s="38">
        <v>4</v>
      </c>
      <c r="X52" s="38">
        <v>2</v>
      </c>
      <c r="Y52" s="38">
        <v>4</v>
      </c>
      <c r="Z52" s="38">
        <v>4</v>
      </c>
      <c r="AA52" s="38">
        <f t="shared" si="3"/>
        <v>36</v>
      </c>
      <c r="AB52" s="38">
        <f t="shared" si="4"/>
        <v>18</v>
      </c>
      <c r="AC52" s="38">
        <f t="shared" si="5"/>
        <v>18</v>
      </c>
    </row>
    <row r="53" spans="1:29">
      <c r="A53" s="32">
        <v>51</v>
      </c>
      <c r="B53" s="38">
        <v>4</v>
      </c>
      <c r="C53" s="38">
        <v>4</v>
      </c>
      <c r="D53" s="38">
        <v>4</v>
      </c>
      <c r="E53" s="38">
        <v>0</v>
      </c>
      <c r="F53" s="38">
        <v>4</v>
      </c>
      <c r="G53" s="38">
        <v>4</v>
      </c>
      <c r="H53" s="38">
        <v>4</v>
      </c>
      <c r="I53" s="38">
        <v>4</v>
      </c>
      <c r="J53" s="38">
        <v>4</v>
      </c>
      <c r="K53" s="38">
        <v>4</v>
      </c>
      <c r="L53" s="34">
        <f t="shared" si="0"/>
        <v>36</v>
      </c>
      <c r="M53" s="34">
        <f t="shared" si="1"/>
        <v>16</v>
      </c>
      <c r="N53" s="34">
        <f t="shared" si="2"/>
        <v>20</v>
      </c>
      <c r="P53" s="63">
        <v>51</v>
      </c>
      <c r="Q53" s="38">
        <v>0</v>
      </c>
      <c r="R53" s="38">
        <v>2</v>
      </c>
      <c r="S53" s="38">
        <v>4</v>
      </c>
      <c r="T53" s="38">
        <v>0</v>
      </c>
      <c r="U53" s="38">
        <v>2</v>
      </c>
      <c r="V53" s="38">
        <v>2</v>
      </c>
      <c r="W53" s="38">
        <v>0</v>
      </c>
      <c r="X53" s="38">
        <v>2</v>
      </c>
      <c r="Y53" s="38">
        <v>2</v>
      </c>
      <c r="Z53" s="38">
        <v>4</v>
      </c>
      <c r="AA53" s="38">
        <f t="shared" si="3"/>
        <v>18</v>
      </c>
      <c r="AB53" s="38">
        <f t="shared" si="4"/>
        <v>4</v>
      </c>
      <c r="AC53" s="38">
        <f t="shared" si="5"/>
        <v>14</v>
      </c>
    </row>
    <row r="54" spans="1:29">
      <c r="A54" s="32">
        <v>52</v>
      </c>
      <c r="B54" s="38">
        <v>4</v>
      </c>
      <c r="C54" s="38">
        <v>4</v>
      </c>
      <c r="D54" s="38">
        <v>4</v>
      </c>
      <c r="E54" s="38">
        <v>0</v>
      </c>
      <c r="F54" s="38">
        <v>4</v>
      </c>
      <c r="G54" s="38">
        <v>0</v>
      </c>
      <c r="H54" s="38">
        <v>4</v>
      </c>
      <c r="I54" s="38">
        <v>4</v>
      </c>
      <c r="J54" s="38">
        <v>0</v>
      </c>
      <c r="K54" s="38">
        <v>0</v>
      </c>
      <c r="L54" s="34">
        <f t="shared" si="0"/>
        <v>24</v>
      </c>
      <c r="M54" s="34">
        <f t="shared" si="1"/>
        <v>12</v>
      </c>
      <c r="N54" s="34">
        <f t="shared" si="2"/>
        <v>12</v>
      </c>
      <c r="P54" s="63">
        <v>52</v>
      </c>
      <c r="Q54" s="38">
        <v>4</v>
      </c>
      <c r="R54" s="38">
        <v>0</v>
      </c>
      <c r="S54" s="38">
        <v>4</v>
      </c>
      <c r="T54" s="38">
        <v>0</v>
      </c>
      <c r="U54" s="38">
        <v>2</v>
      </c>
      <c r="V54" s="38">
        <v>0</v>
      </c>
      <c r="W54" s="38">
        <v>2</v>
      </c>
      <c r="X54" s="38">
        <v>0</v>
      </c>
      <c r="Y54" s="38">
        <v>0</v>
      </c>
      <c r="Z54" s="38">
        <v>0</v>
      </c>
      <c r="AA54" s="38">
        <f t="shared" si="3"/>
        <v>12</v>
      </c>
      <c r="AB54" s="38">
        <f t="shared" si="4"/>
        <v>6</v>
      </c>
      <c r="AC54" s="38">
        <f t="shared" si="5"/>
        <v>6</v>
      </c>
    </row>
    <row r="55" spans="1:29">
      <c r="A55" s="32">
        <v>53</v>
      </c>
      <c r="B55" s="38">
        <v>0</v>
      </c>
      <c r="C55" s="38">
        <v>0</v>
      </c>
      <c r="D55" s="38">
        <v>2</v>
      </c>
      <c r="E55" s="38">
        <v>0</v>
      </c>
      <c r="F55" s="38">
        <v>4</v>
      </c>
      <c r="G55" s="38">
        <v>0</v>
      </c>
      <c r="H55" s="38">
        <v>0</v>
      </c>
      <c r="I55" s="38">
        <v>4</v>
      </c>
      <c r="J55" s="38">
        <v>0</v>
      </c>
      <c r="K55" s="38">
        <v>4</v>
      </c>
      <c r="L55" s="34">
        <f t="shared" si="0"/>
        <v>14</v>
      </c>
      <c r="M55" s="34">
        <f t="shared" si="1"/>
        <v>0</v>
      </c>
      <c r="N55" s="34">
        <f t="shared" si="2"/>
        <v>14</v>
      </c>
      <c r="P55" s="63">
        <v>53</v>
      </c>
      <c r="Q55" s="38" t="s">
        <v>63</v>
      </c>
      <c r="R55" s="38" t="s">
        <v>63</v>
      </c>
      <c r="S55" s="38" t="s">
        <v>63</v>
      </c>
      <c r="T55" s="38" t="s">
        <v>63</v>
      </c>
      <c r="U55" s="38" t="s">
        <v>63</v>
      </c>
      <c r="V55" s="38" t="s">
        <v>63</v>
      </c>
      <c r="W55" s="38" t="s">
        <v>63</v>
      </c>
      <c r="X55" s="38" t="s">
        <v>63</v>
      </c>
      <c r="Y55" s="38" t="s">
        <v>63</v>
      </c>
      <c r="Z55" s="38" t="s">
        <v>63</v>
      </c>
      <c r="AA55" s="38" t="s">
        <v>63</v>
      </c>
      <c r="AB55" s="38" t="s">
        <v>63</v>
      </c>
      <c r="AC55" s="38" t="s">
        <v>63</v>
      </c>
    </row>
    <row r="56" spans="1:29">
      <c r="A56" s="32">
        <v>54</v>
      </c>
      <c r="B56" s="38">
        <v>0</v>
      </c>
      <c r="C56" s="38">
        <v>0</v>
      </c>
      <c r="D56" s="38">
        <v>4</v>
      </c>
      <c r="E56" s="38">
        <v>0</v>
      </c>
      <c r="F56" s="38">
        <v>4</v>
      </c>
      <c r="G56" s="38">
        <v>0</v>
      </c>
      <c r="H56" s="38">
        <v>4</v>
      </c>
      <c r="I56" s="38">
        <v>4</v>
      </c>
      <c r="J56" s="38">
        <v>0</v>
      </c>
      <c r="K56" s="38">
        <v>4</v>
      </c>
      <c r="L56" s="34">
        <f t="shared" si="0"/>
        <v>20</v>
      </c>
      <c r="M56" s="34">
        <f t="shared" si="1"/>
        <v>4</v>
      </c>
      <c r="N56" s="34">
        <f t="shared" si="2"/>
        <v>16</v>
      </c>
      <c r="P56" s="63">
        <v>54</v>
      </c>
      <c r="Q56" s="38" t="s">
        <v>63</v>
      </c>
      <c r="R56" s="38" t="s">
        <v>63</v>
      </c>
      <c r="S56" s="38" t="s">
        <v>63</v>
      </c>
      <c r="T56" s="38" t="s">
        <v>63</v>
      </c>
      <c r="U56" s="38" t="s">
        <v>63</v>
      </c>
      <c r="V56" s="38" t="s">
        <v>63</v>
      </c>
      <c r="W56" s="38" t="s">
        <v>63</v>
      </c>
      <c r="X56" s="38" t="s">
        <v>63</v>
      </c>
      <c r="Y56" s="38" t="s">
        <v>63</v>
      </c>
      <c r="Z56" s="38" t="s">
        <v>63</v>
      </c>
      <c r="AA56" s="38" t="s">
        <v>63</v>
      </c>
      <c r="AB56" s="38" t="s">
        <v>63</v>
      </c>
      <c r="AC56" s="38" t="s">
        <v>63</v>
      </c>
    </row>
    <row r="57" spans="1:29">
      <c r="A57" s="32">
        <v>55</v>
      </c>
      <c r="B57" s="38">
        <v>0</v>
      </c>
      <c r="C57" s="38">
        <v>4</v>
      </c>
      <c r="D57" s="38">
        <v>4</v>
      </c>
      <c r="E57" s="38">
        <v>0</v>
      </c>
      <c r="F57" s="38">
        <v>4</v>
      </c>
      <c r="G57" s="38">
        <v>0</v>
      </c>
      <c r="H57" s="38">
        <v>4</v>
      </c>
      <c r="I57" s="38">
        <v>4</v>
      </c>
      <c r="J57" s="38">
        <v>0</v>
      </c>
      <c r="K57" s="38">
        <v>4</v>
      </c>
      <c r="L57" s="34">
        <f t="shared" si="0"/>
        <v>24</v>
      </c>
      <c r="M57" s="34">
        <f t="shared" si="1"/>
        <v>8</v>
      </c>
      <c r="N57" s="34">
        <f t="shared" si="2"/>
        <v>16</v>
      </c>
      <c r="P57" s="63">
        <v>55</v>
      </c>
      <c r="Q57" s="38">
        <v>0</v>
      </c>
      <c r="R57" s="38">
        <v>0</v>
      </c>
      <c r="S57" s="38">
        <v>2</v>
      </c>
      <c r="T57" s="38">
        <v>0</v>
      </c>
      <c r="U57" s="38">
        <v>0</v>
      </c>
      <c r="V57" s="38">
        <v>0</v>
      </c>
      <c r="W57" s="38">
        <v>0</v>
      </c>
      <c r="X57" s="38">
        <v>2</v>
      </c>
      <c r="Y57" s="38">
        <v>0</v>
      </c>
      <c r="Z57" s="38">
        <v>0</v>
      </c>
      <c r="AA57" s="38">
        <f t="shared" si="3"/>
        <v>4</v>
      </c>
      <c r="AB57" s="38">
        <f t="shared" si="4"/>
        <v>0</v>
      </c>
      <c r="AC57" s="38">
        <f t="shared" si="5"/>
        <v>4</v>
      </c>
    </row>
    <row r="58" spans="1:29">
      <c r="A58" s="32">
        <v>56</v>
      </c>
      <c r="B58" s="38">
        <v>2</v>
      </c>
      <c r="C58" s="38">
        <v>4</v>
      </c>
      <c r="D58" s="38">
        <v>4</v>
      </c>
      <c r="E58" s="38">
        <v>2</v>
      </c>
      <c r="F58" s="38">
        <v>2</v>
      </c>
      <c r="G58" s="38">
        <v>4</v>
      </c>
      <c r="H58" s="38">
        <v>4</v>
      </c>
      <c r="I58" s="38">
        <v>2</v>
      </c>
      <c r="J58" s="38">
        <v>2</v>
      </c>
      <c r="K58" s="38">
        <v>2</v>
      </c>
      <c r="L58" s="34">
        <f t="shared" si="0"/>
        <v>28</v>
      </c>
      <c r="M58" s="34">
        <f t="shared" si="1"/>
        <v>14</v>
      </c>
      <c r="N58" s="34">
        <f t="shared" si="2"/>
        <v>14</v>
      </c>
      <c r="P58" s="63">
        <v>56</v>
      </c>
      <c r="Q58" s="38">
        <v>4</v>
      </c>
      <c r="R58" s="38">
        <v>0</v>
      </c>
      <c r="S58" s="38">
        <v>2</v>
      </c>
      <c r="T58" s="38">
        <v>0</v>
      </c>
      <c r="U58" s="38">
        <v>2</v>
      </c>
      <c r="V58" s="38">
        <v>0</v>
      </c>
      <c r="W58" s="38">
        <v>0</v>
      </c>
      <c r="X58" s="38">
        <v>4</v>
      </c>
      <c r="Y58" s="38">
        <v>2</v>
      </c>
      <c r="Z58" s="38">
        <v>4</v>
      </c>
      <c r="AA58" s="38">
        <f t="shared" si="3"/>
        <v>18</v>
      </c>
      <c r="AB58" s="38">
        <f t="shared" si="4"/>
        <v>6</v>
      </c>
      <c r="AC58" s="38">
        <f t="shared" si="5"/>
        <v>12</v>
      </c>
    </row>
    <row r="59" spans="1:29">
      <c r="A59" s="32">
        <v>57</v>
      </c>
      <c r="B59" s="38">
        <v>2</v>
      </c>
      <c r="C59" s="38">
        <v>0</v>
      </c>
      <c r="D59" s="38">
        <v>4</v>
      </c>
      <c r="E59" s="38">
        <v>0</v>
      </c>
      <c r="F59" s="38">
        <v>4</v>
      </c>
      <c r="G59" s="38">
        <v>0</v>
      </c>
      <c r="H59" s="38">
        <v>4</v>
      </c>
      <c r="I59" s="38">
        <v>4</v>
      </c>
      <c r="J59" s="38">
        <v>0</v>
      </c>
      <c r="K59" s="38">
        <v>4</v>
      </c>
      <c r="L59" s="34">
        <f t="shared" si="0"/>
        <v>22</v>
      </c>
      <c r="M59" s="34">
        <f t="shared" si="1"/>
        <v>6</v>
      </c>
      <c r="N59" s="34">
        <f t="shared" si="2"/>
        <v>16</v>
      </c>
      <c r="P59" s="63">
        <v>57</v>
      </c>
      <c r="Q59" s="38" t="s">
        <v>63</v>
      </c>
      <c r="R59" s="38" t="s">
        <v>63</v>
      </c>
      <c r="S59" s="38" t="s">
        <v>63</v>
      </c>
      <c r="T59" s="38" t="s">
        <v>63</v>
      </c>
      <c r="U59" s="38" t="s">
        <v>63</v>
      </c>
      <c r="V59" s="38" t="s">
        <v>63</v>
      </c>
      <c r="W59" s="38" t="s">
        <v>63</v>
      </c>
      <c r="X59" s="38" t="s">
        <v>63</v>
      </c>
      <c r="Y59" s="38" t="s">
        <v>63</v>
      </c>
      <c r="Z59" s="38" t="s">
        <v>63</v>
      </c>
      <c r="AA59" s="38" t="s">
        <v>63</v>
      </c>
      <c r="AB59" s="38" t="s">
        <v>63</v>
      </c>
      <c r="AC59" s="38" t="s">
        <v>63</v>
      </c>
    </row>
    <row r="60" spans="1:29">
      <c r="A60" s="32">
        <v>58</v>
      </c>
      <c r="B60" s="38">
        <v>0</v>
      </c>
      <c r="C60" s="38">
        <v>4</v>
      </c>
      <c r="D60" s="38">
        <v>4</v>
      </c>
      <c r="E60" s="38">
        <v>0</v>
      </c>
      <c r="F60" s="38">
        <v>4</v>
      </c>
      <c r="G60" s="38">
        <v>2</v>
      </c>
      <c r="H60" s="38">
        <v>4</v>
      </c>
      <c r="I60" s="38">
        <v>4</v>
      </c>
      <c r="J60" s="38">
        <v>4</v>
      </c>
      <c r="K60" s="38">
        <v>4</v>
      </c>
      <c r="L60" s="34">
        <f t="shared" si="0"/>
        <v>30</v>
      </c>
      <c r="M60" s="34">
        <f t="shared" si="1"/>
        <v>12</v>
      </c>
      <c r="N60" s="34">
        <f t="shared" si="2"/>
        <v>18</v>
      </c>
      <c r="P60" s="63">
        <v>58</v>
      </c>
      <c r="Q60" s="38" t="s">
        <v>63</v>
      </c>
      <c r="R60" s="38" t="s">
        <v>63</v>
      </c>
      <c r="S60" s="38" t="s">
        <v>63</v>
      </c>
      <c r="T60" s="38" t="s">
        <v>63</v>
      </c>
      <c r="U60" s="38" t="s">
        <v>63</v>
      </c>
      <c r="V60" s="38" t="s">
        <v>63</v>
      </c>
      <c r="W60" s="38" t="s">
        <v>63</v>
      </c>
      <c r="X60" s="38" t="s">
        <v>63</v>
      </c>
      <c r="Y60" s="38" t="s">
        <v>63</v>
      </c>
      <c r="Z60" s="38" t="s">
        <v>63</v>
      </c>
      <c r="AA60" s="38" t="s">
        <v>63</v>
      </c>
      <c r="AB60" s="38" t="s">
        <v>63</v>
      </c>
      <c r="AC60" s="38" t="s">
        <v>63</v>
      </c>
    </row>
    <row r="61" spans="1:29">
      <c r="A61" s="32">
        <v>59</v>
      </c>
      <c r="B61" s="38">
        <v>0</v>
      </c>
      <c r="C61" s="38">
        <v>2</v>
      </c>
      <c r="D61" s="38">
        <v>4</v>
      </c>
      <c r="E61" s="38">
        <v>0</v>
      </c>
      <c r="F61" s="38">
        <v>2</v>
      </c>
      <c r="G61" s="38">
        <v>0</v>
      </c>
      <c r="H61" s="38">
        <v>0</v>
      </c>
      <c r="I61" s="38">
        <v>2</v>
      </c>
      <c r="J61" s="38">
        <v>2</v>
      </c>
      <c r="K61" s="38">
        <v>2</v>
      </c>
      <c r="L61" s="34">
        <f t="shared" si="0"/>
        <v>14</v>
      </c>
      <c r="M61" s="34">
        <f t="shared" si="1"/>
        <v>4</v>
      </c>
      <c r="N61" s="34">
        <f t="shared" si="2"/>
        <v>10</v>
      </c>
      <c r="P61" s="63">
        <v>59</v>
      </c>
      <c r="Q61" s="38" t="s">
        <v>63</v>
      </c>
      <c r="R61" s="38" t="s">
        <v>63</v>
      </c>
      <c r="S61" s="38" t="s">
        <v>63</v>
      </c>
      <c r="T61" s="38" t="s">
        <v>63</v>
      </c>
      <c r="U61" s="38" t="s">
        <v>63</v>
      </c>
      <c r="V61" s="38" t="s">
        <v>63</v>
      </c>
      <c r="W61" s="38" t="s">
        <v>63</v>
      </c>
      <c r="X61" s="38" t="s">
        <v>63</v>
      </c>
      <c r="Y61" s="38" t="s">
        <v>63</v>
      </c>
      <c r="Z61" s="38" t="s">
        <v>63</v>
      </c>
      <c r="AA61" s="38" t="s">
        <v>63</v>
      </c>
      <c r="AB61" s="38" t="s">
        <v>63</v>
      </c>
      <c r="AC61" s="38" t="s">
        <v>63</v>
      </c>
    </row>
    <row r="62" spans="1:29">
      <c r="A62" s="32">
        <v>60</v>
      </c>
      <c r="B62" s="38">
        <v>0</v>
      </c>
      <c r="C62" s="38">
        <v>2</v>
      </c>
      <c r="D62" s="38">
        <v>4</v>
      </c>
      <c r="E62" s="38">
        <v>0</v>
      </c>
      <c r="F62" s="38">
        <v>4</v>
      </c>
      <c r="G62" s="38">
        <v>0</v>
      </c>
      <c r="H62" s="38">
        <v>2</v>
      </c>
      <c r="I62" s="38">
        <v>2</v>
      </c>
      <c r="J62" s="38">
        <v>2</v>
      </c>
      <c r="K62" s="38">
        <v>2</v>
      </c>
      <c r="L62" s="34">
        <f t="shared" si="0"/>
        <v>18</v>
      </c>
      <c r="M62" s="34">
        <f t="shared" si="1"/>
        <v>6</v>
      </c>
      <c r="N62" s="34">
        <f t="shared" si="2"/>
        <v>12</v>
      </c>
      <c r="P62" s="63">
        <v>60</v>
      </c>
      <c r="Q62" s="38">
        <v>2</v>
      </c>
      <c r="R62" s="38">
        <v>2</v>
      </c>
      <c r="S62" s="38">
        <v>4</v>
      </c>
      <c r="T62" s="38">
        <v>2</v>
      </c>
      <c r="U62" s="38">
        <v>4</v>
      </c>
      <c r="V62" s="38">
        <v>4</v>
      </c>
      <c r="W62" s="38">
        <v>4</v>
      </c>
      <c r="X62" s="38">
        <v>2</v>
      </c>
      <c r="Y62" s="38">
        <v>2</v>
      </c>
      <c r="Z62" s="38">
        <v>2</v>
      </c>
      <c r="AA62" s="38">
        <f t="shared" si="3"/>
        <v>28</v>
      </c>
      <c r="AB62" s="38">
        <f t="shared" si="4"/>
        <v>12</v>
      </c>
      <c r="AC62" s="38">
        <f t="shared" si="5"/>
        <v>16</v>
      </c>
    </row>
    <row r="63" spans="1:29">
      <c r="A63" s="32">
        <v>61</v>
      </c>
      <c r="B63" s="38">
        <v>2</v>
      </c>
      <c r="C63" s="38">
        <v>2</v>
      </c>
      <c r="D63" s="38">
        <v>4</v>
      </c>
      <c r="E63" s="38">
        <v>4</v>
      </c>
      <c r="F63" s="38">
        <v>2</v>
      </c>
      <c r="G63" s="38">
        <v>2</v>
      </c>
      <c r="H63" s="38">
        <v>2</v>
      </c>
      <c r="I63" s="38">
        <v>4</v>
      </c>
      <c r="J63" s="38">
        <v>2</v>
      </c>
      <c r="K63" s="38">
        <v>4</v>
      </c>
      <c r="L63" s="34">
        <f t="shared" si="0"/>
        <v>28</v>
      </c>
      <c r="M63" s="34">
        <f t="shared" si="1"/>
        <v>12</v>
      </c>
      <c r="N63" s="34">
        <f t="shared" si="2"/>
        <v>16</v>
      </c>
      <c r="P63" s="63">
        <v>61</v>
      </c>
      <c r="Q63" s="38" t="s">
        <v>63</v>
      </c>
      <c r="R63" s="38" t="s">
        <v>63</v>
      </c>
      <c r="S63" s="38" t="s">
        <v>63</v>
      </c>
      <c r="T63" s="38" t="s">
        <v>63</v>
      </c>
      <c r="U63" s="38" t="s">
        <v>63</v>
      </c>
      <c r="V63" s="38" t="s">
        <v>63</v>
      </c>
      <c r="W63" s="38" t="s">
        <v>63</v>
      </c>
      <c r="X63" s="38" t="s">
        <v>63</v>
      </c>
      <c r="Y63" s="38" t="s">
        <v>63</v>
      </c>
      <c r="Z63" s="38" t="s">
        <v>63</v>
      </c>
      <c r="AA63" s="38" t="s">
        <v>63</v>
      </c>
      <c r="AB63" s="38" t="s">
        <v>63</v>
      </c>
      <c r="AC63" s="38" t="s">
        <v>63</v>
      </c>
    </row>
    <row r="64" spans="1:29">
      <c r="A64" s="32">
        <v>62</v>
      </c>
      <c r="B64" s="38">
        <v>2</v>
      </c>
      <c r="C64" s="38">
        <v>4</v>
      </c>
      <c r="D64" s="38">
        <v>4</v>
      </c>
      <c r="E64" s="38">
        <v>0</v>
      </c>
      <c r="F64" s="38">
        <v>4</v>
      </c>
      <c r="G64" s="38">
        <v>4</v>
      </c>
      <c r="H64" s="38">
        <v>4</v>
      </c>
      <c r="I64" s="38">
        <v>4</v>
      </c>
      <c r="J64" s="38">
        <v>4</v>
      </c>
      <c r="K64" s="38">
        <v>4</v>
      </c>
      <c r="L64" s="34">
        <f t="shared" si="0"/>
        <v>34</v>
      </c>
      <c r="M64" s="34">
        <f t="shared" si="1"/>
        <v>14</v>
      </c>
      <c r="N64" s="34">
        <f t="shared" si="2"/>
        <v>20</v>
      </c>
      <c r="P64" s="63">
        <v>62</v>
      </c>
      <c r="Q64" s="38" t="s">
        <v>63</v>
      </c>
      <c r="R64" s="38" t="s">
        <v>63</v>
      </c>
      <c r="S64" s="38" t="s">
        <v>63</v>
      </c>
      <c r="T64" s="38" t="s">
        <v>63</v>
      </c>
      <c r="U64" s="38" t="s">
        <v>63</v>
      </c>
      <c r="V64" s="38" t="s">
        <v>63</v>
      </c>
      <c r="W64" s="38" t="s">
        <v>63</v>
      </c>
      <c r="X64" s="38" t="s">
        <v>63</v>
      </c>
      <c r="Y64" s="38" t="s">
        <v>63</v>
      </c>
      <c r="Z64" s="38" t="s">
        <v>63</v>
      </c>
      <c r="AA64" s="38" t="s">
        <v>63</v>
      </c>
      <c r="AB64" s="38" t="s">
        <v>63</v>
      </c>
      <c r="AC64" s="38" t="s">
        <v>63</v>
      </c>
    </row>
    <row r="65" spans="1:29">
      <c r="A65" s="32">
        <v>63</v>
      </c>
      <c r="B65" s="38">
        <v>0</v>
      </c>
      <c r="C65" s="38">
        <v>2</v>
      </c>
      <c r="D65" s="38">
        <v>4</v>
      </c>
      <c r="E65" s="38">
        <v>0</v>
      </c>
      <c r="F65" s="38">
        <v>4</v>
      </c>
      <c r="G65" s="38">
        <v>0</v>
      </c>
      <c r="H65" s="38">
        <v>4</v>
      </c>
      <c r="I65" s="38">
        <v>4</v>
      </c>
      <c r="J65" s="38">
        <v>4</v>
      </c>
      <c r="K65" s="38">
        <v>4</v>
      </c>
      <c r="L65" s="34">
        <f t="shared" si="0"/>
        <v>26</v>
      </c>
      <c r="M65" s="34">
        <f t="shared" si="1"/>
        <v>10</v>
      </c>
      <c r="N65" s="34">
        <f t="shared" si="2"/>
        <v>16</v>
      </c>
      <c r="P65" s="63">
        <v>63</v>
      </c>
      <c r="Q65" s="38" t="s">
        <v>63</v>
      </c>
      <c r="R65" s="38" t="s">
        <v>63</v>
      </c>
      <c r="S65" s="38" t="s">
        <v>63</v>
      </c>
      <c r="T65" s="38" t="s">
        <v>63</v>
      </c>
      <c r="U65" s="38" t="s">
        <v>63</v>
      </c>
      <c r="V65" s="38" t="s">
        <v>63</v>
      </c>
      <c r="W65" s="38" t="s">
        <v>63</v>
      </c>
      <c r="X65" s="38" t="s">
        <v>63</v>
      </c>
      <c r="Y65" s="38" t="s">
        <v>63</v>
      </c>
      <c r="Z65" s="38" t="s">
        <v>63</v>
      </c>
      <c r="AA65" s="38" t="s">
        <v>63</v>
      </c>
      <c r="AB65" s="38" t="s">
        <v>63</v>
      </c>
      <c r="AC65" s="38" t="s">
        <v>63</v>
      </c>
    </row>
    <row r="66" spans="1:29">
      <c r="A66" s="32">
        <v>64</v>
      </c>
      <c r="B66" s="38">
        <v>4</v>
      </c>
      <c r="C66" s="38">
        <v>4</v>
      </c>
      <c r="D66" s="38">
        <v>4</v>
      </c>
      <c r="E66" s="38">
        <v>4</v>
      </c>
      <c r="F66" s="38">
        <v>4</v>
      </c>
      <c r="G66" s="38">
        <v>4</v>
      </c>
      <c r="H66" s="38">
        <v>4</v>
      </c>
      <c r="I66" s="38">
        <v>4</v>
      </c>
      <c r="J66" s="38">
        <v>4</v>
      </c>
      <c r="K66" s="38">
        <v>4</v>
      </c>
      <c r="L66" s="34">
        <f t="shared" si="0"/>
        <v>40</v>
      </c>
      <c r="M66" s="34">
        <f t="shared" si="1"/>
        <v>20</v>
      </c>
      <c r="N66" s="34">
        <f t="shared" si="2"/>
        <v>20</v>
      </c>
      <c r="P66" s="63">
        <v>64</v>
      </c>
      <c r="Q66" s="38" t="s">
        <v>63</v>
      </c>
      <c r="R66" s="38" t="s">
        <v>63</v>
      </c>
      <c r="S66" s="38" t="s">
        <v>63</v>
      </c>
      <c r="T66" s="38" t="s">
        <v>63</v>
      </c>
      <c r="U66" s="38" t="s">
        <v>63</v>
      </c>
      <c r="V66" s="38" t="s">
        <v>63</v>
      </c>
      <c r="W66" s="38" t="s">
        <v>63</v>
      </c>
      <c r="X66" s="38" t="s">
        <v>63</v>
      </c>
      <c r="Y66" s="38" t="s">
        <v>63</v>
      </c>
      <c r="Z66" s="38" t="s">
        <v>63</v>
      </c>
      <c r="AA66" s="38" t="s">
        <v>63</v>
      </c>
      <c r="AB66" s="38" t="s">
        <v>63</v>
      </c>
      <c r="AC66" s="38" t="s">
        <v>63</v>
      </c>
    </row>
    <row r="67" spans="1:29">
      <c r="A67" s="32">
        <v>65</v>
      </c>
      <c r="B67" s="38">
        <v>2</v>
      </c>
      <c r="C67" s="38">
        <v>2</v>
      </c>
      <c r="D67" s="38">
        <v>4</v>
      </c>
      <c r="E67" s="38">
        <v>2</v>
      </c>
      <c r="F67" s="38">
        <v>4</v>
      </c>
      <c r="G67" s="38">
        <v>2</v>
      </c>
      <c r="H67" s="38">
        <v>0</v>
      </c>
      <c r="I67" s="38">
        <v>4</v>
      </c>
      <c r="J67" s="38">
        <v>2</v>
      </c>
      <c r="K67" s="38">
        <v>4</v>
      </c>
      <c r="L67" s="34">
        <f t="shared" si="0"/>
        <v>26</v>
      </c>
      <c r="M67" s="34">
        <f t="shared" si="1"/>
        <v>8</v>
      </c>
      <c r="N67" s="34">
        <f t="shared" si="2"/>
        <v>18</v>
      </c>
      <c r="P67" s="63">
        <v>65</v>
      </c>
      <c r="Q67" s="38" t="s">
        <v>63</v>
      </c>
      <c r="R67" s="38" t="s">
        <v>63</v>
      </c>
      <c r="S67" s="38" t="s">
        <v>63</v>
      </c>
      <c r="T67" s="38" t="s">
        <v>63</v>
      </c>
      <c r="U67" s="38" t="s">
        <v>63</v>
      </c>
      <c r="V67" s="38" t="s">
        <v>63</v>
      </c>
      <c r="W67" s="38" t="s">
        <v>63</v>
      </c>
      <c r="X67" s="38" t="s">
        <v>63</v>
      </c>
      <c r="Y67" s="38" t="s">
        <v>63</v>
      </c>
      <c r="Z67" s="38" t="s">
        <v>63</v>
      </c>
      <c r="AA67" s="38" t="s">
        <v>63</v>
      </c>
      <c r="AB67" s="38" t="s">
        <v>63</v>
      </c>
      <c r="AC67" s="38" t="s">
        <v>63</v>
      </c>
    </row>
    <row r="68" spans="1:29">
      <c r="A68" s="32">
        <v>66</v>
      </c>
      <c r="B68" s="38">
        <v>4</v>
      </c>
      <c r="C68" s="38">
        <v>4</v>
      </c>
      <c r="D68" s="38">
        <v>4</v>
      </c>
      <c r="E68" s="38">
        <v>4</v>
      </c>
      <c r="F68" s="38">
        <v>4</v>
      </c>
      <c r="G68" s="38">
        <v>4</v>
      </c>
      <c r="H68" s="38">
        <v>4</v>
      </c>
      <c r="I68" s="38">
        <v>4</v>
      </c>
      <c r="J68" s="38">
        <v>4</v>
      </c>
      <c r="K68" s="38">
        <v>4</v>
      </c>
      <c r="L68" s="34">
        <f t="shared" ref="L68:L88" si="6">SUM(B68:K68)</f>
        <v>40</v>
      </c>
      <c r="M68" s="34">
        <f t="shared" ref="M68:M88" si="7">B68+C68+E68+H68+J68</f>
        <v>20</v>
      </c>
      <c r="N68" s="34">
        <f t="shared" ref="N68:N88" si="8">D68+F68+G68+I68+K68</f>
        <v>20</v>
      </c>
      <c r="P68" s="63">
        <v>66</v>
      </c>
      <c r="Q68" s="38" t="s">
        <v>63</v>
      </c>
      <c r="R68" s="38" t="s">
        <v>63</v>
      </c>
      <c r="S68" s="38" t="s">
        <v>63</v>
      </c>
      <c r="T68" s="38" t="s">
        <v>63</v>
      </c>
      <c r="U68" s="38" t="s">
        <v>63</v>
      </c>
      <c r="V68" s="38" t="s">
        <v>63</v>
      </c>
      <c r="W68" s="38" t="s">
        <v>63</v>
      </c>
      <c r="X68" s="38" t="s">
        <v>63</v>
      </c>
      <c r="Y68" s="38" t="s">
        <v>63</v>
      </c>
      <c r="Z68" s="38" t="s">
        <v>63</v>
      </c>
      <c r="AA68" s="38" t="s">
        <v>63</v>
      </c>
      <c r="AB68" s="38" t="s">
        <v>63</v>
      </c>
      <c r="AC68" s="38" t="s">
        <v>63</v>
      </c>
    </row>
    <row r="69" spans="1:29">
      <c r="A69" s="32">
        <v>67</v>
      </c>
      <c r="B69" s="38">
        <v>4</v>
      </c>
      <c r="C69" s="38">
        <v>4</v>
      </c>
      <c r="D69" s="38">
        <v>4</v>
      </c>
      <c r="E69" s="38">
        <v>4</v>
      </c>
      <c r="F69" s="38">
        <v>4</v>
      </c>
      <c r="G69" s="38">
        <v>0</v>
      </c>
      <c r="H69" s="38">
        <v>4</v>
      </c>
      <c r="I69" s="38">
        <v>2</v>
      </c>
      <c r="J69" s="38">
        <v>4</v>
      </c>
      <c r="K69" s="38">
        <v>4</v>
      </c>
      <c r="L69" s="34">
        <f t="shared" si="6"/>
        <v>34</v>
      </c>
      <c r="M69" s="34">
        <f t="shared" si="7"/>
        <v>20</v>
      </c>
      <c r="N69" s="34">
        <f t="shared" si="8"/>
        <v>14</v>
      </c>
      <c r="P69" s="63">
        <v>67</v>
      </c>
      <c r="Q69" s="38">
        <v>4</v>
      </c>
      <c r="R69" s="38">
        <v>4</v>
      </c>
      <c r="S69" s="38">
        <v>0</v>
      </c>
      <c r="T69" s="38">
        <v>2</v>
      </c>
      <c r="U69" s="38">
        <v>4</v>
      </c>
      <c r="V69" s="38">
        <v>0</v>
      </c>
      <c r="W69" s="38">
        <v>0</v>
      </c>
      <c r="X69" s="38">
        <v>4</v>
      </c>
      <c r="Y69" s="38">
        <v>2</v>
      </c>
      <c r="Z69" s="38">
        <v>4</v>
      </c>
      <c r="AA69" s="38">
        <f t="shared" ref="AA69:AA86" si="9">SUM(Q69:Z69)</f>
        <v>24</v>
      </c>
      <c r="AB69" s="38">
        <f t="shared" ref="AB69:AB86" si="10">Q69+R69+T69+W69+Y69</f>
        <v>12</v>
      </c>
      <c r="AC69" s="38">
        <f t="shared" ref="AC69:AC86" si="11">S69+U69+V69+X69+Z69</f>
        <v>12</v>
      </c>
    </row>
    <row r="70" spans="1:29">
      <c r="A70" s="32">
        <v>68</v>
      </c>
      <c r="B70" s="38">
        <v>4</v>
      </c>
      <c r="C70" s="38">
        <v>2</v>
      </c>
      <c r="D70" s="38">
        <v>4</v>
      </c>
      <c r="E70" s="38">
        <v>4</v>
      </c>
      <c r="F70" s="38">
        <v>4</v>
      </c>
      <c r="G70" s="38">
        <v>0</v>
      </c>
      <c r="H70" s="38">
        <v>4</v>
      </c>
      <c r="I70" s="38">
        <v>4</v>
      </c>
      <c r="J70" s="38">
        <v>4</v>
      </c>
      <c r="K70" s="38">
        <v>4</v>
      </c>
      <c r="L70" s="34">
        <f t="shared" si="6"/>
        <v>34</v>
      </c>
      <c r="M70" s="34">
        <f t="shared" si="7"/>
        <v>18</v>
      </c>
      <c r="N70" s="34">
        <f t="shared" si="8"/>
        <v>16</v>
      </c>
      <c r="P70" s="63">
        <v>68</v>
      </c>
      <c r="Q70" s="38" t="s">
        <v>63</v>
      </c>
      <c r="R70" s="38" t="s">
        <v>63</v>
      </c>
      <c r="S70" s="38" t="s">
        <v>63</v>
      </c>
      <c r="T70" s="38" t="s">
        <v>63</v>
      </c>
      <c r="U70" s="38" t="s">
        <v>63</v>
      </c>
      <c r="V70" s="38" t="s">
        <v>63</v>
      </c>
      <c r="W70" s="38" t="s">
        <v>63</v>
      </c>
      <c r="X70" s="38" t="s">
        <v>63</v>
      </c>
      <c r="Y70" s="38" t="s">
        <v>63</v>
      </c>
      <c r="Z70" s="38" t="s">
        <v>63</v>
      </c>
      <c r="AA70" s="38" t="s">
        <v>63</v>
      </c>
      <c r="AB70" s="38" t="s">
        <v>63</v>
      </c>
      <c r="AC70" s="38" t="s">
        <v>63</v>
      </c>
    </row>
    <row r="71" spans="1:29">
      <c r="A71" s="32">
        <v>69</v>
      </c>
      <c r="B71" s="38">
        <v>2</v>
      </c>
      <c r="C71" s="38">
        <v>0</v>
      </c>
      <c r="D71" s="38">
        <v>4</v>
      </c>
      <c r="E71" s="38">
        <v>0</v>
      </c>
      <c r="F71" s="38">
        <v>2</v>
      </c>
      <c r="G71" s="38">
        <v>0</v>
      </c>
      <c r="H71" s="38">
        <v>0</v>
      </c>
      <c r="I71" s="38">
        <v>0</v>
      </c>
      <c r="J71" s="38">
        <v>0</v>
      </c>
      <c r="K71" s="38">
        <v>2</v>
      </c>
      <c r="L71" s="34">
        <f t="shared" si="6"/>
        <v>10</v>
      </c>
      <c r="M71" s="34">
        <f t="shared" si="7"/>
        <v>2</v>
      </c>
      <c r="N71" s="34">
        <f t="shared" si="8"/>
        <v>8</v>
      </c>
      <c r="P71" s="63">
        <v>69</v>
      </c>
      <c r="Q71" s="38" t="s">
        <v>63</v>
      </c>
      <c r="R71" s="38" t="s">
        <v>63</v>
      </c>
      <c r="S71" s="38" t="s">
        <v>63</v>
      </c>
      <c r="T71" s="38" t="s">
        <v>63</v>
      </c>
      <c r="U71" s="38" t="s">
        <v>63</v>
      </c>
      <c r="V71" s="38" t="s">
        <v>63</v>
      </c>
      <c r="W71" s="38" t="s">
        <v>63</v>
      </c>
      <c r="X71" s="38" t="s">
        <v>63</v>
      </c>
      <c r="Y71" s="38" t="s">
        <v>63</v>
      </c>
      <c r="Z71" s="38" t="s">
        <v>63</v>
      </c>
      <c r="AA71" s="38" t="s">
        <v>63</v>
      </c>
      <c r="AB71" s="38" t="s">
        <v>63</v>
      </c>
      <c r="AC71" s="38" t="s">
        <v>63</v>
      </c>
    </row>
    <row r="72" spans="1:29">
      <c r="A72" s="32">
        <v>70</v>
      </c>
      <c r="B72" s="38">
        <v>4</v>
      </c>
      <c r="C72" s="38">
        <v>0</v>
      </c>
      <c r="D72" s="38">
        <v>4</v>
      </c>
      <c r="E72" s="38">
        <v>0</v>
      </c>
      <c r="F72" s="38">
        <v>0</v>
      </c>
      <c r="G72" s="38">
        <v>0</v>
      </c>
      <c r="H72" s="38">
        <v>4</v>
      </c>
      <c r="I72" s="38">
        <v>4</v>
      </c>
      <c r="J72" s="38">
        <v>0</v>
      </c>
      <c r="K72" s="38">
        <v>2</v>
      </c>
      <c r="L72" s="34">
        <f t="shared" si="6"/>
        <v>18</v>
      </c>
      <c r="M72" s="34">
        <f t="shared" si="7"/>
        <v>8</v>
      </c>
      <c r="N72" s="34">
        <f t="shared" si="8"/>
        <v>10</v>
      </c>
      <c r="P72" s="63">
        <v>70</v>
      </c>
      <c r="Q72" s="38">
        <v>0</v>
      </c>
      <c r="R72" s="38">
        <v>0</v>
      </c>
      <c r="S72" s="38">
        <v>2</v>
      </c>
      <c r="T72" s="38">
        <v>0</v>
      </c>
      <c r="U72" s="38">
        <v>0</v>
      </c>
      <c r="V72" s="38">
        <v>0</v>
      </c>
      <c r="W72" s="38">
        <v>0</v>
      </c>
      <c r="X72" s="38">
        <v>2</v>
      </c>
      <c r="Y72" s="38">
        <v>0</v>
      </c>
      <c r="Z72" s="38">
        <v>0</v>
      </c>
      <c r="AA72" s="38">
        <f t="shared" si="9"/>
        <v>4</v>
      </c>
      <c r="AB72" s="38">
        <f t="shared" si="10"/>
        <v>0</v>
      </c>
      <c r="AC72" s="38">
        <f t="shared" si="11"/>
        <v>4</v>
      </c>
    </row>
    <row r="73" spans="1:29">
      <c r="A73" s="32">
        <v>71</v>
      </c>
      <c r="B73" s="38">
        <v>0</v>
      </c>
      <c r="C73" s="38">
        <v>0</v>
      </c>
      <c r="D73" s="38">
        <v>4</v>
      </c>
      <c r="E73" s="38">
        <v>4</v>
      </c>
      <c r="F73" s="38">
        <v>4</v>
      </c>
      <c r="G73" s="38">
        <v>0</v>
      </c>
      <c r="H73" s="38">
        <v>4</v>
      </c>
      <c r="I73" s="38">
        <v>4</v>
      </c>
      <c r="J73" s="38">
        <v>0</v>
      </c>
      <c r="K73" s="38">
        <v>4</v>
      </c>
      <c r="L73" s="34">
        <f t="shared" si="6"/>
        <v>24</v>
      </c>
      <c r="M73" s="34">
        <f t="shared" si="7"/>
        <v>8</v>
      </c>
      <c r="N73" s="34">
        <f t="shared" si="8"/>
        <v>16</v>
      </c>
      <c r="P73" s="63">
        <v>71</v>
      </c>
      <c r="Q73" s="38">
        <v>0</v>
      </c>
      <c r="R73" s="38">
        <v>0</v>
      </c>
      <c r="S73" s="38">
        <v>2</v>
      </c>
      <c r="T73" s="38">
        <v>0</v>
      </c>
      <c r="U73" s="38">
        <v>2</v>
      </c>
      <c r="V73" s="38">
        <v>0</v>
      </c>
      <c r="W73" s="38">
        <v>2</v>
      </c>
      <c r="X73" s="38">
        <v>4</v>
      </c>
      <c r="Y73" s="38">
        <v>0</v>
      </c>
      <c r="Z73" s="38">
        <v>2</v>
      </c>
      <c r="AA73" s="38">
        <f t="shared" si="9"/>
        <v>12</v>
      </c>
      <c r="AB73" s="38">
        <f t="shared" si="10"/>
        <v>2</v>
      </c>
      <c r="AC73" s="38">
        <f t="shared" si="11"/>
        <v>10</v>
      </c>
    </row>
    <row r="74" spans="1:29">
      <c r="A74" s="32">
        <v>72</v>
      </c>
      <c r="B74" s="38">
        <v>2</v>
      </c>
      <c r="C74" s="38">
        <v>2</v>
      </c>
      <c r="D74" s="38">
        <v>4</v>
      </c>
      <c r="E74" s="38">
        <v>2</v>
      </c>
      <c r="F74" s="38">
        <v>4</v>
      </c>
      <c r="G74" s="38">
        <v>0</v>
      </c>
      <c r="H74" s="38">
        <v>4</v>
      </c>
      <c r="I74" s="38">
        <v>4</v>
      </c>
      <c r="J74" s="38">
        <v>4</v>
      </c>
      <c r="K74" s="38">
        <v>4</v>
      </c>
      <c r="L74" s="34">
        <f t="shared" si="6"/>
        <v>30</v>
      </c>
      <c r="M74" s="34">
        <f t="shared" si="7"/>
        <v>14</v>
      </c>
      <c r="N74" s="34">
        <f t="shared" si="8"/>
        <v>16</v>
      </c>
      <c r="P74" s="63">
        <v>72</v>
      </c>
      <c r="Q74" s="38" t="s">
        <v>63</v>
      </c>
      <c r="R74" s="38" t="s">
        <v>63</v>
      </c>
      <c r="S74" s="38" t="s">
        <v>63</v>
      </c>
      <c r="T74" s="38" t="s">
        <v>63</v>
      </c>
      <c r="U74" s="38" t="s">
        <v>63</v>
      </c>
      <c r="V74" s="38" t="s">
        <v>63</v>
      </c>
      <c r="W74" s="38" t="s">
        <v>63</v>
      </c>
      <c r="X74" s="38" t="s">
        <v>63</v>
      </c>
      <c r="Y74" s="38" t="s">
        <v>63</v>
      </c>
      <c r="Z74" s="38" t="s">
        <v>63</v>
      </c>
      <c r="AA74" s="38" t="s">
        <v>63</v>
      </c>
      <c r="AB74" s="38" t="s">
        <v>63</v>
      </c>
      <c r="AC74" s="38" t="s">
        <v>63</v>
      </c>
    </row>
    <row r="75" spans="1:29">
      <c r="A75" s="32">
        <v>73</v>
      </c>
      <c r="B75" s="38">
        <v>4</v>
      </c>
      <c r="C75" s="38">
        <v>2</v>
      </c>
      <c r="D75" s="38">
        <v>4</v>
      </c>
      <c r="E75" s="38">
        <v>4</v>
      </c>
      <c r="F75" s="38">
        <v>4</v>
      </c>
      <c r="G75" s="38">
        <v>4</v>
      </c>
      <c r="H75" s="38">
        <v>4</v>
      </c>
      <c r="I75" s="38">
        <v>4</v>
      </c>
      <c r="J75" s="38">
        <v>4</v>
      </c>
      <c r="K75" s="38">
        <v>4</v>
      </c>
      <c r="L75" s="34">
        <f t="shared" si="6"/>
        <v>38</v>
      </c>
      <c r="M75" s="34">
        <f t="shared" si="7"/>
        <v>18</v>
      </c>
      <c r="N75" s="34">
        <f t="shared" si="8"/>
        <v>20</v>
      </c>
      <c r="P75" s="63">
        <v>73</v>
      </c>
      <c r="Q75" s="38" t="s">
        <v>63</v>
      </c>
      <c r="R75" s="38" t="s">
        <v>63</v>
      </c>
      <c r="S75" s="38" t="s">
        <v>63</v>
      </c>
      <c r="T75" s="38" t="s">
        <v>63</v>
      </c>
      <c r="U75" s="38" t="s">
        <v>63</v>
      </c>
      <c r="V75" s="38" t="s">
        <v>63</v>
      </c>
      <c r="W75" s="38" t="s">
        <v>63</v>
      </c>
      <c r="X75" s="38" t="s">
        <v>63</v>
      </c>
      <c r="Y75" s="38" t="s">
        <v>63</v>
      </c>
      <c r="Z75" s="38" t="s">
        <v>63</v>
      </c>
      <c r="AA75" s="38" t="s">
        <v>63</v>
      </c>
      <c r="AB75" s="38" t="s">
        <v>63</v>
      </c>
      <c r="AC75" s="38" t="s">
        <v>63</v>
      </c>
    </row>
    <row r="76" spans="1:29">
      <c r="A76" s="32">
        <v>74</v>
      </c>
      <c r="B76" s="38">
        <v>0</v>
      </c>
      <c r="C76" s="38">
        <v>4</v>
      </c>
      <c r="D76" s="38">
        <v>4</v>
      </c>
      <c r="E76" s="38">
        <v>0</v>
      </c>
      <c r="F76" s="38">
        <v>4</v>
      </c>
      <c r="G76" s="38">
        <v>0</v>
      </c>
      <c r="H76" s="38">
        <v>4</v>
      </c>
      <c r="I76" s="38">
        <v>4</v>
      </c>
      <c r="J76" s="38">
        <v>0</v>
      </c>
      <c r="K76" s="38">
        <v>4</v>
      </c>
      <c r="L76" s="34">
        <f t="shared" si="6"/>
        <v>24</v>
      </c>
      <c r="M76" s="34">
        <f t="shared" si="7"/>
        <v>8</v>
      </c>
      <c r="N76" s="34">
        <f t="shared" si="8"/>
        <v>16</v>
      </c>
      <c r="P76" s="63">
        <v>74</v>
      </c>
      <c r="Q76" s="38" t="s">
        <v>63</v>
      </c>
      <c r="R76" s="38" t="s">
        <v>63</v>
      </c>
      <c r="S76" s="38" t="s">
        <v>63</v>
      </c>
      <c r="T76" s="38" t="s">
        <v>63</v>
      </c>
      <c r="U76" s="38" t="s">
        <v>63</v>
      </c>
      <c r="V76" s="38" t="s">
        <v>63</v>
      </c>
      <c r="W76" s="38" t="s">
        <v>63</v>
      </c>
      <c r="X76" s="38" t="s">
        <v>63</v>
      </c>
      <c r="Y76" s="38" t="s">
        <v>63</v>
      </c>
      <c r="Z76" s="38" t="s">
        <v>63</v>
      </c>
      <c r="AA76" s="38" t="s">
        <v>63</v>
      </c>
      <c r="AB76" s="38" t="s">
        <v>63</v>
      </c>
      <c r="AC76" s="38" t="s">
        <v>63</v>
      </c>
    </row>
    <row r="77" spans="1:29">
      <c r="A77" s="32">
        <v>75</v>
      </c>
      <c r="B77" s="38">
        <v>0</v>
      </c>
      <c r="C77" s="38">
        <v>0</v>
      </c>
      <c r="D77" s="38">
        <v>2</v>
      </c>
      <c r="E77" s="38">
        <v>0</v>
      </c>
      <c r="F77" s="38">
        <v>2</v>
      </c>
      <c r="G77" s="38">
        <v>0</v>
      </c>
      <c r="H77" s="38">
        <v>0</v>
      </c>
      <c r="I77" s="38">
        <v>2</v>
      </c>
      <c r="J77" s="38">
        <v>0</v>
      </c>
      <c r="K77" s="38">
        <v>0</v>
      </c>
      <c r="L77" s="34">
        <f t="shared" si="6"/>
        <v>6</v>
      </c>
      <c r="M77" s="34">
        <f t="shared" si="7"/>
        <v>0</v>
      </c>
      <c r="N77" s="34">
        <f t="shared" si="8"/>
        <v>6</v>
      </c>
      <c r="P77" s="63">
        <v>75</v>
      </c>
      <c r="Q77" s="38">
        <v>2</v>
      </c>
      <c r="R77" s="38">
        <v>0</v>
      </c>
      <c r="S77" s="38">
        <v>4</v>
      </c>
      <c r="T77" s="38">
        <v>0</v>
      </c>
      <c r="U77" s="38">
        <v>2</v>
      </c>
      <c r="V77" s="38">
        <v>0</v>
      </c>
      <c r="W77" s="38">
        <v>0</v>
      </c>
      <c r="X77" s="38">
        <v>2</v>
      </c>
      <c r="Y77" s="38">
        <v>0</v>
      </c>
      <c r="Z77" s="38">
        <v>2</v>
      </c>
      <c r="AA77" s="38">
        <f t="shared" si="9"/>
        <v>12</v>
      </c>
      <c r="AB77" s="38">
        <f t="shared" si="10"/>
        <v>2</v>
      </c>
      <c r="AC77" s="38">
        <f t="shared" si="11"/>
        <v>10</v>
      </c>
    </row>
    <row r="78" spans="1:29">
      <c r="A78" s="32">
        <v>76</v>
      </c>
      <c r="B78" s="38">
        <v>2</v>
      </c>
      <c r="C78" s="38">
        <v>4</v>
      </c>
      <c r="D78" s="38">
        <v>2</v>
      </c>
      <c r="E78" s="38">
        <v>4</v>
      </c>
      <c r="F78" s="38">
        <v>4</v>
      </c>
      <c r="G78" s="38" t="s">
        <v>212</v>
      </c>
      <c r="H78" s="38">
        <v>0</v>
      </c>
      <c r="I78" s="38">
        <v>0</v>
      </c>
      <c r="J78" s="38">
        <v>2</v>
      </c>
      <c r="K78" s="38">
        <v>2</v>
      </c>
      <c r="L78" s="34">
        <f t="shared" si="6"/>
        <v>20</v>
      </c>
      <c r="M78" s="34">
        <f t="shared" si="7"/>
        <v>12</v>
      </c>
      <c r="N78" s="34" t="e">
        <f t="shared" si="8"/>
        <v>#VALUE!</v>
      </c>
      <c r="P78" s="63">
        <v>76</v>
      </c>
      <c r="Q78" s="38" t="s">
        <v>63</v>
      </c>
      <c r="R78" s="38" t="s">
        <v>63</v>
      </c>
      <c r="S78" s="38" t="s">
        <v>63</v>
      </c>
      <c r="T78" s="38" t="s">
        <v>63</v>
      </c>
      <c r="U78" s="38" t="s">
        <v>63</v>
      </c>
      <c r="V78" s="38" t="s">
        <v>63</v>
      </c>
      <c r="W78" s="38" t="s">
        <v>63</v>
      </c>
      <c r="X78" s="38" t="s">
        <v>63</v>
      </c>
      <c r="Y78" s="38" t="s">
        <v>63</v>
      </c>
      <c r="Z78" s="38" t="s">
        <v>63</v>
      </c>
      <c r="AA78" s="38" t="s">
        <v>63</v>
      </c>
      <c r="AB78" s="38" t="s">
        <v>63</v>
      </c>
      <c r="AC78" s="38" t="s">
        <v>63</v>
      </c>
    </row>
    <row r="79" spans="1:29">
      <c r="A79" s="32">
        <v>77</v>
      </c>
      <c r="B79" s="38">
        <v>4</v>
      </c>
      <c r="C79" s="38">
        <v>4</v>
      </c>
      <c r="D79" s="38">
        <v>4</v>
      </c>
      <c r="E79" s="38">
        <v>4</v>
      </c>
      <c r="F79" s="38">
        <v>4</v>
      </c>
      <c r="G79" s="38">
        <v>4</v>
      </c>
      <c r="H79" s="38">
        <v>4</v>
      </c>
      <c r="I79" s="38">
        <v>2</v>
      </c>
      <c r="J79" s="38">
        <v>4</v>
      </c>
      <c r="K79" s="38">
        <v>4</v>
      </c>
      <c r="L79" s="34">
        <f t="shared" si="6"/>
        <v>38</v>
      </c>
      <c r="M79" s="34">
        <f t="shared" si="7"/>
        <v>20</v>
      </c>
      <c r="N79" s="34">
        <f t="shared" si="8"/>
        <v>18</v>
      </c>
      <c r="P79" s="63">
        <v>77</v>
      </c>
      <c r="Q79" s="38" t="s">
        <v>63</v>
      </c>
      <c r="R79" s="38" t="s">
        <v>63</v>
      </c>
      <c r="S79" s="38" t="s">
        <v>63</v>
      </c>
      <c r="T79" s="38" t="s">
        <v>63</v>
      </c>
      <c r="U79" s="38" t="s">
        <v>63</v>
      </c>
      <c r="V79" s="38" t="s">
        <v>63</v>
      </c>
      <c r="W79" s="38" t="s">
        <v>63</v>
      </c>
      <c r="X79" s="38" t="s">
        <v>63</v>
      </c>
      <c r="Y79" s="38" t="s">
        <v>63</v>
      </c>
      <c r="Z79" s="38" t="s">
        <v>63</v>
      </c>
      <c r="AA79" s="38" t="s">
        <v>63</v>
      </c>
      <c r="AB79" s="38" t="s">
        <v>63</v>
      </c>
      <c r="AC79" s="38" t="s">
        <v>63</v>
      </c>
    </row>
    <row r="80" spans="1:29">
      <c r="A80" s="32">
        <v>78</v>
      </c>
      <c r="B80" s="38">
        <v>4</v>
      </c>
      <c r="C80" s="38">
        <v>4</v>
      </c>
      <c r="D80" s="38">
        <v>4</v>
      </c>
      <c r="E80" s="38">
        <v>4</v>
      </c>
      <c r="F80" s="38">
        <v>4</v>
      </c>
      <c r="G80" s="38">
        <v>4</v>
      </c>
      <c r="H80" s="38">
        <v>4</v>
      </c>
      <c r="I80" s="38">
        <v>2</v>
      </c>
      <c r="J80" s="38">
        <v>4</v>
      </c>
      <c r="K80" s="38">
        <v>4</v>
      </c>
      <c r="L80" s="34">
        <f t="shared" si="6"/>
        <v>38</v>
      </c>
      <c r="M80" s="34">
        <f t="shared" si="7"/>
        <v>20</v>
      </c>
      <c r="N80" s="34">
        <f t="shared" si="8"/>
        <v>18</v>
      </c>
      <c r="P80" s="63">
        <v>78</v>
      </c>
      <c r="Q80" s="38" t="s">
        <v>63</v>
      </c>
      <c r="R80" s="38" t="s">
        <v>63</v>
      </c>
      <c r="S80" s="38" t="s">
        <v>63</v>
      </c>
      <c r="T80" s="38" t="s">
        <v>63</v>
      </c>
      <c r="U80" s="38" t="s">
        <v>63</v>
      </c>
      <c r="V80" s="38" t="s">
        <v>63</v>
      </c>
      <c r="W80" s="38" t="s">
        <v>63</v>
      </c>
      <c r="X80" s="38" t="s">
        <v>63</v>
      </c>
      <c r="Y80" s="38" t="s">
        <v>63</v>
      </c>
      <c r="Z80" s="38" t="s">
        <v>63</v>
      </c>
      <c r="AA80" s="38" t="s">
        <v>63</v>
      </c>
      <c r="AB80" s="38" t="s">
        <v>63</v>
      </c>
      <c r="AC80" s="38" t="s">
        <v>63</v>
      </c>
    </row>
    <row r="81" spans="1:29">
      <c r="A81" s="32">
        <v>79</v>
      </c>
      <c r="B81" s="38">
        <v>0</v>
      </c>
      <c r="C81" s="38">
        <v>2</v>
      </c>
      <c r="D81" s="38">
        <v>2</v>
      </c>
      <c r="E81" s="38">
        <v>4</v>
      </c>
      <c r="F81" s="38">
        <v>4</v>
      </c>
      <c r="G81" s="38">
        <v>0</v>
      </c>
      <c r="H81" s="38">
        <v>0</v>
      </c>
      <c r="I81" s="38">
        <v>0</v>
      </c>
      <c r="J81" s="38">
        <v>0</v>
      </c>
      <c r="K81" s="38">
        <v>0</v>
      </c>
      <c r="L81" s="34">
        <f t="shared" si="6"/>
        <v>12</v>
      </c>
      <c r="M81" s="34">
        <f t="shared" si="7"/>
        <v>6</v>
      </c>
      <c r="N81" s="34">
        <f t="shared" si="8"/>
        <v>6</v>
      </c>
      <c r="P81" s="63">
        <v>79</v>
      </c>
      <c r="Q81" s="38" t="s">
        <v>63</v>
      </c>
      <c r="R81" s="38" t="s">
        <v>63</v>
      </c>
      <c r="S81" s="38" t="s">
        <v>63</v>
      </c>
      <c r="T81" s="38" t="s">
        <v>63</v>
      </c>
      <c r="U81" s="38" t="s">
        <v>63</v>
      </c>
      <c r="V81" s="38" t="s">
        <v>63</v>
      </c>
      <c r="W81" s="38" t="s">
        <v>63</v>
      </c>
      <c r="X81" s="38" t="s">
        <v>63</v>
      </c>
      <c r="Y81" s="38" t="s">
        <v>63</v>
      </c>
      <c r="Z81" s="38" t="s">
        <v>63</v>
      </c>
      <c r="AA81" s="38" t="s">
        <v>63</v>
      </c>
      <c r="AB81" s="38" t="s">
        <v>63</v>
      </c>
      <c r="AC81" s="38" t="s">
        <v>63</v>
      </c>
    </row>
    <row r="82" spans="1:29">
      <c r="A82" s="32">
        <v>80</v>
      </c>
      <c r="B82" s="38">
        <v>4</v>
      </c>
      <c r="C82" s="38">
        <v>2</v>
      </c>
      <c r="D82" s="38">
        <v>4</v>
      </c>
      <c r="E82" s="38">
        <v>2</v>
      </c>
      <c r="F82" s="38">
        <v>4</v>
      </c>
      <c r="G82" s="38">
        <v>0</v>
      </c>
      <c r="H82" s="38">
        <v>2</v>
      </c>
      <c r="I82" s="38">
        <v>4</v>
      </c>
      <c r="J82" s="38">
        <v>4</v>
      </c>
      <c r="K82" s="38">
        <v>4</v>
      </c>
      <c r="L82" s="34">
        <f t="shared" si="6"/>
        <v>30</v>
      </c>
      <c r="M82" s="34">
        <f t="shared" si="7"/>
        <v>14</v>
      </c>
      <c r="N82" s="34">
        <f t="shared" si="8"/>
        <v>16</v>
      </c>
      <c r="P82" s="63">
        <v>80</v>
      </c>
      <c r="Q82" s="38" t="s">
        <v>63</v>
      </c>
      <c r="R82" s="38" t="s">
        <v>63</v>
      </c>
      <c r="S82" s="38" t="s">
        <v>63</v>
      </c>
      <c r="T82" s="38" t="s">
        <v>63</v>
      </c>
      <c r="U82" s="38" t="s">
        <v>63</v>
      </c>
      <c r="V82" s="38" t="s">
        <v>63</v>
      </c>
      <c r="W82" s="38" t="s">
        <v>63</v>
      </c>
      <c r="X82" s="38" t="s">
        <v>63</v>
      </c>
      <c r="Y82" s="38" t="s">
        <v>63</v>
      </c>
      <c r="Z82" s="38" t="s">
        <v>63</v>
      </c>
      <c r="AA82" s="38" t="s">
        <v>63</v>
      </c>
      <c r="AB82" s="38" t="s">
        <v>63</v>
      </c>
      <c r="AC82" s="38" t="s">
        <v>63</v>
      </c>
    </row>
    <row r="83" spans="1:29">
      <c r="A83" s="32">
        <v>81</v>
      </c>
      <c r="B83" s="38">
        <v>2</v>
      </c>
      <c r="C83" s="38">
        <v>2</v>
      </c>
      <c r="D83" s="38">
        <v>4</v>
      </c>
      <c r="E83" s="38">
        <v>2</v>
      </c>
      <c r="F83" s="38">
        <v>2</v>
      </c>
      <c r="G83" s="38">
        <v>2</v>
      </c>
      <c r="H83" s="38">
        <v>2</v>
      </c>
      <c r="I83" s="38">
        <v>2</v>
      </c>
      <c r="J83" s="38">
        <v>2</v>
      </c>
      <c r="K83" s="38">
        <v>2</v>
      </c>
      <c r="L83" s="34">
        <f t="shared" si="6"/>
        <v>22</v>
      </c>
      <c r="M83" s="34">
        <f t="shared" si="7"/>
        <v>10</v>
      </c>
      <c r="N83" s="34">
        <f t="shared" si="8"/>
        <v>12</v>
      </c>
      <c r="P83" s="63">
        <v>81</v>
      </c>
      <c r="Q83" s="38" t="s">
        <v>63</v>
      </c>
      <c r="R83" s="38" t="s">
        <v>63</v>
      </c>
      <c r="S83" s="38" t="s">
        <v>63</v>
      </c>
      <c r="T83" s="38" t="s">
        <v>63</v>
      </c>
      <c r="U83" s="38" t="s">
        <v>63</v>
      </c>
      <c r="V83" s="38" t="s">
        <v>63</v>
      </c>
      <c r="W83" s="38" t="s">
        <v>63</v>
      </c>
      <c r="X83" s="38" t="s">
        <v>63</v>
      </c>
      <c r="Y83" s="38" t="s">
        <v>63</v>
      </c>
      <c r="Z83" s="38" t="s">
        <v>63</v>
      </c>
      <c r="AA83" s="38" t="s">
        <v>63</v>
      </c>
      <c r="AB83" s="38" t="s">
        <v>63</v>
      </c>
      <c r="AC83" s="38" t="s">
        <v>63</v>
      </c>
    </row>
    <row r="84" spans="1:29">
      <c r="A84" s="32">
        <v>82</v>
      </c>
      <c r="B84" s="38">
        <v>2</v>
      </c>
      <c r="C84" s="38">
        <v>4</v>
      </c>
      <c r="D84" s="38">
        <v>4</v>
      </c>
      <c r="E84" s="38">
        <v>2</v>
      </c>
      <c r="F84" s="38">
        <v>4</v>
      </c>
      <c r="G84" s="38">
        <v>4</v>
      </c>
      <c r="H84" s="38">
        <v>4</v>
      </c>
      <c r="I84" s="38">
        <v>4</v>
      </c>
      <c r="J84" s="38">
        <v>4</v>
      </c>
      <c r="K84" s="38">
        <v>4</v>
      </c>
      <c r="L84" s="34">
        <f t="shared" si="6"/>
        <v>36</v>
      </c>
      <c r="M84" s="34">
        <f t="shared" si="7"/>
        <v>16</v>
      </c>
      <c r="N84" s="34">
        <f t="shared" si="8"/>
        <v>20</v>
      </c>
      <c r="P84" s="63">
        <v>82</v>
      </c>
      <c r="Q84" s="38" t="s">
        <v>63</v>
      </c>
      <c r="R84" s="38" t="s">
        <v>63</v>
      </c>
      <c r="S84" s="38" t="s">
        <v>63</v>
      </c>
      <c r="T84" s="38" t="s">
        <v>63</v>
      </c>
      <c r="U84" s="38" t="s">
        <v>63</v>
      </c>
      <c r="V84" s="38" t="s">
        <v>63</v>
      </c>
      <c r="W84" s="38" t="s">
        <v>63</v>
      </c>
      <c r="X84" s="38" t="s">
        <v>63</v>
      </c>
      <c r="Y84" s="38" t="s">
        <v>63</v>
      </c>
      <c r="Z84" s="38" t="s">
        <v>63</v>
      </c>
      <c r="AA84" s="38" t="s">
        <v>63</v>
      </c>
      <c r="AB84" s="38" t="s">
        <v>63</v>
      </c>
      <c r="AC84" s="38" t="s">
        <v>63</v>
      </c>
    </row>
    <row r="85" spans="1:29">
      <c r="A85" s="32">
        <v>83</v>
      </c>
      <c r="B85" s="38">
        <v>2</v>
      </c>
      <c r="C85" s="38">
        <v>0</v>
      </c>
      <c r="D85" s="38">
        <v>4</v>
      </c>
      <c r="E85" s="38">
        <v>0</v>
      </c>
      <c r="F85" s="38">
        <v>2</v>
      </c>
      <c r="G85" s="38">
        <v>0</v>
      </c>
      <c r="H85" s="38">
        <v>0</v>
      </c>
      <c r="I85" s="38">
        <v>2</v>
      </c>
      <c r="J85" s="38">
        <v>0</v>
      </c>
      <c r="K85" s="38">
        <v>4</v>
      </c>
      <c r="L85" s="34">
        <f t="shared" si="6"/>
        <v>14</v>
      </c>
      <c r="M85" s="34">
        <f t="shared" si="7"/>
        <v>2</v>
      </c>
      <c r="N85" s="34">
        <f t="shared" si="8"/>
        <v>12</v>
      </c>
      <c r="P85" s="63">
        <v>83</v>
      </c>
      <c r="Q85" s="38" t="s">
        <v>63</v>
      </c>
      <c r="R85" s="38" t="s">
        <v>63</v>
      </c>
      <c r="S85" s="38" t="s">
        <v>63</v>
      </c>
      <c r="T85" s="38" t="s">
        <v>63</v>
      </c>
      <c r="U85" s="38" t="s">
        <v>63</v>
      </c>
      <c r="V85" s="38" t="s">
        <v>63</v>
      </c>
      <c r="W85" s="38" t="s">
        <v>63</v>
      </c>
      <c r="X85" s="38" t="s">
        <v>63</v>
      </c>
      <c r="Y85" s="38" t="s">
        <v>63</v>
      </c>
      <c r="Z85" s="38" t="s">
        <v>63</v>
      </c>
      <c r="AA85" s="38" t="s">
        <v>63</v>
      </c>
      <c r="AB85" s="38" t="s">
        <v>63</v>
      </c>
      <c r="AC85" s="38" t="s">
        <v>63</v>
      </c>
    </row>
    <row r="86" spans="1:29">
      <c r="A86" s="32">
        <v>84</v>
      </c>
      <c r="B86" s="38">
        <v>2</v>
      </c>
      <c r="C86" s="38">
        <v>4</v>
      </c>
      <c r="D86" s="38">
        <v>4</v>
      </c>
      <c r="E86" s="38">
        <v>0</v>
      </c>
      <c r="F86" s="38">
        <v>4</v>
      </c>
      <c r="G86" s="38">
        <v>0</v>
      </c>
      <c r="H86" s="38">
        <v>0</v>
      </c>
      <c r="I86" s="38">
        <v>4</v>
      </c>
      <c r="J86" s="38">
        <v>4</v>
      </c>
      <c r="K86" s="38">
        <v>4</v>
      </c>
      <c r="L86" s="34">
        <f t="shared" si="6"/>
        <v>26</v>
      </c>
      <c r="M86" s="34">
        <f t="shared" si="7"/>
        <v>10</v>
      </c>
      <c r="N86" s="34">
        <f t="shared" si="8"/>
        <v>16</v>
      </c>
      <c r="P86" s="63">
        <v>84</v>
      </c>
      <c r="Q86" s="38">
        <v>4</v>
      </c>
      <c r="R86" s="38">
        <v>2</v>
      </c>
      <c r="S86" s="38">
        <v>4</v>
      </c>
      <c r="T86" s="38">
        <v>2</v>
      </c>
      <c r="U86" s="38">
        <v>4</v>
      </c>
      <c r="V86" s="38">
        <v>0</v>
      </c>
      <c r="W86" s="38">
        <v>0</v>
      </c>
      <c r="X86" s="38">
        <v>2</v>
      </c>
      <c r="Y86" s="38">
        <v>4</v>
      </c>
      <c r="Z86" s="38">
        <v>4</v>
      </c>
      <c r="AA86" s="38">
        <f t="shared" si="9"/>
        <v>26</v>
      </c>
      <c r="AB86" s="38">
        <f t="shared" si="10"/>
        <v>12</v>
      </c>
      <c r="AC86" s="38">
        <f t="shared" si="11"/>
        <v>14</v>
      </c>
    </row>
    <row r="87" spans="1:29">
      <c r="A87" s="32">
        <v>85</v>
      </c>
      <c r="B87" s="38">
        <v>4</v>
      </c>
      <c r="C87" s="38">
        <v>2</v>
      </c>
      <c r="D87" s="38">
        <v>4</v>
      </c>
      <c r="E87" s="38">
        <v>4</v>
      </c>
      <c r="F87" s="38">
        <v>2</v>
      </c>
      <c r="G87" s="38">
        <v>2</v>
      </c>
      <c r="H87" s="38">
        <v>4</v>
      </c>
      <c r="I87" s="38">
        <v>0</v>
      </c>
      <c r="J87" s="38">
        <v>0</v>
      </c>
      <c r="K87" s="38">
        <v>4</v>
      </c>
      <c r="L87" s="34">
        <f t="shared" si="6"/>
        <v>26</v>
      </c>
      <c r="M87" s="34">
        <f t="shared" si="7"/>
        <v>14</v>
      </c>
      <c r="N87" s="34">
        <f t="shared" si="8"/>
        <v>12</v>
      </c>
      <c r="P87" s="63">
        <v>85</v>
      </c>
      <c r="Q87" s="38" t="s">
        <v>63</v>
      </c>
      <c r="R87" s="38" t="s">
        <v>63</v>
      </c>
      <c r="S87" s="38" t="s">
        <v>63</v>
      </c>
      <c r="T87" s="38" t="s">
        <v>63</v>
      </c>
      <c r="U87" s="38" t="s">
        <v>63</v>
      </c>
      <c r="V87" s="38" t="s">
        <v>63</v>
      </c>
      <c r="W87" s="38" t="s">
        <v>63</v>
      </c>
      <c r="X87" s="38" t="s">
        <v>63</v>
      </c>
      <c r="Y87" s="38" t="s">
        <v>63</v>
      </c>
      <c r="Z87" s="38" t="s">
        <v>63</v>
      </c>
      <c r="AA87" s="38" t="s">
        <v>63</v>
      </c>
      <c r="AB87" s="38" t="s">
        <v>63</v>
      </c>
      <c r="AC87" s="38" t="s">
        <v>63</v>
      </c>
    </row>
    <row r="88" spans="1:29">
      <c r="A88" s="32">
        <v>86</v>
      </c>
      <c r="B88" s="38">
        <v>4</v>
      </c>
      <c r="C88" s="38">
        <v>2</v>
      </c>
      <c r="D88" s="38">
        <v>4</v>
      </c>
      <c r="E88" s="38">
        <v>2</v>
      </c>
      <c r="F88" s="38">
        <v>4</v>
      </c>
      <c r="G88" s="38">
        <v>0</v>
      </c>
      <c r="H88" s="38">
        <v>0</v>
      </c>
      <c r="I88" s="38">
        <v>0</v>
      </c>
      <c r="J88" s="38">
        <v>2</v>
      </c>
      <c r="K88" s="38">
        <v>2</v>
      </c>
      <c r="L88" s="34">
        <f t="shared" si="6"/>
        <v>20</v>
      </c>
      <c r="M88" s="34">
        <f t="shared" si="7"/>
        <v>10</v>
      </c>
      <c r="N88" s="34">
        <f t="shared" si="8"/>
        <v>10</v>
      </c>
      <c r="P88" s="63">
        <v>86</v>
      </c>
      <c r="Q88" s="38" t="s">
        <v>63</v>
      </c>
      <c r="R88" s="38" t="s">
        <v>63</v>
      </c>
      <c r="S88" s="38" t="s">
        <v>63</v>
      </c>
      <c r="T88" s="38" t="s">
        <v>63</v>
      </c>
      <c r="U88" s="38" t="s">
        <v>63</v>
      </c>
      <c r="V88" s="38" t="s">
        <v>63</v>
      </c>
      <c r="W88" s="38" t="s">
        <v>63</v>
      </c>
      <c r="X88" s="38" t="s">
        <v>63</v>
      </c>
      <c r="Y88" s="38" t="s">
        <v>63</v>
      </c>
      <c r="Z88" s="38" t="s">
        <v>63</v>
      </c>
      <c r="AA88" s="38" t="s">
        <v>63</v>
      </c>
      <c r="AB88" s="38" t="s">
        <v>63</v>
      </c>
      <c r="AC88" s="38" t="s">
        <v>63</v>
      </c>
    </row>
  </sheetData>
  <mergeCells count="2">
    <mergeCell ref="B1:K1"/>
    <mergeCell ref="P1:Z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T93"/>
  <sheetViews>
    <sheetView zoomScaleNormal="100" workbookViewId="0">
      <pane xSplit="1" topLeftCell="B1" activePane="topRight" state="frozen"/>
      <selection pane="topRight" activeCell="A2" sqref="A2"/>
    </sheetView>
  </sheetViews>
  <sheetFormatPr defaultColWidth="8.77734375" defaultRowHeight="15.6"/>
  <cols>
    <col min="1" max="1" width="8.77734375" style="32"/>
    <col min="2" max="39" width="8.77734375" style="34"/>
    <col min="48" max="83" width="8.77734375" style="34"/>
    <col min="95" max="95" width="19.21875" bestFit="1" customWidth="1"/>
    <col min="96" max="96" width="12.5546875" bestFit="1" customWidth="1"/>
    <col min="97" max="97" width="12.5546875" customWidth="1"/>
    <col min="98" max="101" width="12.5546875" bestFit="1" customWidth="1"/>
    <col min="102" max="103" width="12" bestFit="1" customWidth="1"/>
  </cols>
  <sheetData>
    <row r="1" spans="1:98">
      <c r="B1" s="72" t="s">
        <v>14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V1" s="73" t="s">
        <v>15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</row>
    <row r="2" spans="1:98">
      <c r="A2" s="32" t="s">
        <v>0</v>
      </c>
      <c r="B2" s="34" t="s">
        <v>26</v>
      </c>
      <c r="C2" s="34" t="s">
        <v>27</v>
      </c>
      <c r="D2" s="34" t="s">
        <v>28</v>
      </c>
      <c r="E2" s="34" t="s">
        <v>29</v>
      </c>
      <c r="F2" s="34" t="s">
        <v>30</v>
      </c>
      <c r="G2" s="59" t="s">
        <v>31</v>
      </c>
      <c r="H2" s="34" t="s">
        <v>32</v>
      </c>
      <c r="I2" s="34" t="s">
        <v>33</v>
      </c>
      <c r="J2" s="34" t="s">
        <v>34</v>
      </c>
      <c r="K2" s="34" t="s">
        <v>35</v>
      </c>
      <c r="L2" s="59" t="s">
        <v>36</v>
      </c>
      <c r="M2" s="34" t="s">
        <v>37</v>
      </c>
      <c r="N2" s="34" t="s">
        <v>38</v>
      </c>
      <c r="O2" s="34" t="s">
        <v>39</v>
      </c>
      <c r="P2" s="34" t="s">
        <v>40</v>
      </c>
      <c r="Q2" s="59" t="s">
        <v>41</v>
      </c>
      <c r="R2" s="34" t="s">
        <v>42</v>
      </c>
      <c r="S2" s="34" t="s">
        <v>43</v>
      </c>
      <c r="T2" s="34" t="s">
        <v>44</v>
      </c>
      <c r="U2" s="34" t="s">
        <v>45</v>
      </c>
      <c r="V2" s="59" t="s">
        <v>46</v>
      </c>
      <c r="W2" s="34" t="s">
        <v>47</v>
      </c>
      <c r="X2" s="34" t="s">
        <v>48</v>
      </c>
      <c r="Y2" s="34" t="s">
        <v>49</v>
      </c>
      <c r="Z2" s="34" t="s">
        <v>50</v>
      </c>
      <c r="AA2" s="34" t="s">
        <v>51</v>
      </c>
      <c r="AB2" s="59" t="s">
        <v>52</v>
      </c>
      <c r="AC2" s="34" t="s">
        <v>53</v>
      </c>
      <c r="AD2" s="34" t="s">
        <v>54</v>
      </c>
      <c r="AE2" s="34" t="s">
        <v>55</v>
      </c>
      <c r="AF2" s="34" t="s">
        <v>56</v>
      </c>
      <c r="AG2" s="59" t="s">
        <v>57</v>
      </c>
      <c r="AH2" s="34" t="s">
        <v>58</v>
      </c>
      <c r="AI2" s="34" t="s">
        <v>59</v>
      </c>
      <c r="AJ2" s="34" t="s">
        <v>60</v>
      </c>
      <c r="AK2" s="34" t="s">
        <v>192</v>
      </c>
      <c r="AM2" s="34" t="s">
        <v>193</v>
      </c>
      <c r="AN2">
        <v>2</v>
      </c>
      <c r="AO2">
        <v>3</v>
      </c>
      <c r="AP2">
        <v>4</v>
      </c>
      <c r="AQ2">
        <v>5</v>
      </c>
      <c r="AR2">
        <v>6</v>
      </c>
      <c r="AS2">
        <v>7</v>
      </c>
      <c r="AT2">
        <v>8</v>
      </c>
      <c r="AV2" s="34" t="s">
        <v>26</v>
      </c>
      <c r="AW2" s="34" t="s">
        <v>27</v>
      </c>
      <c r="AX2" s="34" t="s">
        <v>28</v>
      </c>
      <c r="AY2" s="34" t="s">
        <v>29</v>
      </c>
      <c r="AZ2" s="34" t="s">
        <v>30</v>
      </c>
      <c r="BA2" s="59" t="s">
        <v>31</v>
      </c>
      <c r="BB2" s="34" t="s">
        <v>32</v>
      </c>
      <c r="BC2" s="34" t="s">
        <v>33</v>
      </c>
      <c r="BD2" s="34" t="s">
        <v>34</v>
      </c>
      <c r="BE2" s="34" t="s">
        <v>35</v>
      </c>
      <c r="BF2" s="59" t="s">
        <v>36</v>
      </c>
      <c r="BG2" s="34" t="s">
        <v>37</v>
      </c>
      <c r="BH2" s="34" t="s">
        <v>38</v>
      </c>
      <c r="BI2" s="34" t="s">
        <v>39</v>
      </c>
      <c r="BJ2" s="34" t="s">
        <v>40</v>
      </c>
      <c r="BK2" s="59" t="s">
        <v>41</v>
      </c>
      <c r="BL2" s="34" t="s">
        <v>42</v>
      </c>
      <c r="BM2" s="34" t="s">
        <v>43</v>
      </c>
      <c r="BN2" s="34" t="s">
        <v>44</v>
      </c>
      <c r="BO2" s="34" t="s">
        <v>45</v>
      </c>
      <c r="BP2" s="59" t="s">
        <v>46</v>
      </c>
      <c r="BQ2" s="34" t="s">
        <v>47</v>
      </c>
      <c r="BR2" s="34" t="s">
        <v>48</v>
      </c>
      <c r="BS2" s="34" t="s">
        <v>49</v>
      </c>
      <c r="BT2" s="34" t="s">
        <v>50</v>
      </c>
      <c r="BU2" s="34" t="s">
        <v>51</v>
      </c>
      <c r="BV2" s="59" t="s">
        <v>52</v>
      </c>
      <c r="BW2" s="34" t="s">
        <v>53</v>
      </c>
      <c r="BX2" s="34" t="s">
        <v>54</v>
      </c>
      <c r="BY2" s="34" t="s">
        <v>55</v>
      </c>
      <c r="BZ2" s="34" t="s">
        <v>56</v>
      </c>
      <c r="CA2" s="59" t="s">
        <v>57</v>
      </c>
      <c r="CB2" s="34" t="s">
        <v>58</v>
      </c>
      <c r="CC2" s="34" t="s">
        <v>59</v>
      </c>
      <c r="CD2" s="34" t="s">
        <v>60</v>
      </c>
      <c r="CE2" s="34" t="s">
        <v>192</v>
      </c>
      <c r="CG2" s="34" t="s">
        <v>193</v>
      </c>
      <c r="CH2">
        <v>2</v>
      </c>
      <c r="CI2">
        <v>3</v>
      </c>
      <c r="CJ2">
        <v>4</v>
      </c>
      <c r="CK2">
        <v>5</v>
      </c>
      <c r="CL2">
        <v>6</v>
      </c>
      <c r="CM2">
        <v>7</v>
      </c>
      <c r="CN2">
        <v>8</v>
      </c>
    </row>
    <row r="3" spans="1:98">
      <c r="A3" s="32">
        <v>1</v>
      </c>
      <c r="B3" s="34">
        <v>3</v>
      </c>
      <c r="C3" s="34">
        <v>1</v>
      </c>
      <c r="D3" s="34">
        <v>5</v>
      </c>
      <c r="E3" s="34">
        <v>3</v>
      </c>
      <c r="F3" s="34">
        <v>1</v>
      </c>
      <c r="G3" s="34">
        <v>1</v>
      </c>
      <c r="H3" s="34">
        <v>3</v>
      </c>
      <c r="I3" s="34">
        <v>2</v>
      </c>
      <c r="J3" s="34">
        <v>2</v>
      </c>
      <c r="K3" s="34">
        <v>1</v>
      </c>
      <c r="L3" s="34">
        <v>2</v>
      </c>
      <c r="M3" s="34">
        <v>1</v>
      </c>
      <c r="N3" s="34">
        <v>1</v>
      </c>
      <c r="O3" s="34">
        <v>1</v>
      </c>
      <c r="P3" s="34">
        <v>4</v>
      </c>
      <c r="Q3" s="34">
        <v>1</v>
      </c>
      <c r="R3" s="34">
        <v>3</v>
      </c>
      <c r="S3" s="34">
        <v>1</v>
      </c>
      <c r="T3" s="34">
        <v>3</v>
      </c>
      <c r="U3" s="34">
        <v>2</v>
      </c>
      <c r="V3" s="34">
        <v>3</v>
      </c>
      <c r="W3" s="34">
        <v>1</v>
      </c>
      <c r="X3" s="34">
        <v>1</v>
      </c>
      <c r="Y3" s="34">
        <v>1</v>
      </c>
      <c r="Z3" s="34">
        <v>3</v>
      </c>
      <c r="AA3" s="34">
        <v>1</v>
      </c>
      <c r="AB3" s="34">
        <v>3</v>
      </c>
      <c r="AC3" s="34">
        <v>3</v>
      </c>
      <c r="AD3" s="34">
        <v>3</v>
      </c>
      <c r="AE3" s="34">
        <v>4</v>
      </c>
      <c r="AF3" s="34">
        <v>1</v>
      </c>
      <c r="AG3" s="34">
        <v>3</v>
      </c>
      <c r="AH3" s="34">
        <v>1</v>
      </c>
      <c r="AI3" s="34">
        <v>2</v>
      </c>
      <c r="AJ3" s="34">
        <v>1</v>
      </c>
      <c r="AK3" s="34">
        <f>SUM(B3:AJ3)</f>
        <v>72</v>
      </c>
      <c r="AM3">
        <f t="shared" ref="AM3:AM34" si="0">SUM(D3+P3+T3+AE3)</f>
        <v>16</v>
      </c>
      <c r="AN3">
        <f t="shared" ref="AN3:AN34" si="1">SUM(B3+AC3+AG3)</f>
        <v>9</v>
      </c>
      <c r="AO3">
        <f t="shared" ref="AO3:AO34" si="2">SUM(G3+W3+Y3)</f>
        <v>3</v>
      </c>
      <c r="AP3">
        <f t="shared" ref="AP3:AP34" si="3">SUM(AH3+M3+O3+Q3+AJ3+S3+F3+I3)</f>
        <v>9</v>
      </c>
      <c r="AQ3">
        <f t="shared" ref="AQ3:AQ34" si="4">SUM(AB3+R3+U3+Z3)</f>
        <v>11</v>
      </c>
      <c r="AR3">
        <f t="shared" ref="AR3:AR34" si="5">SUM(AA3+N3+H3)</f>
        <v>5</v>
      </c>
      <c r="AS3">
        <f t="shared" ref="AS3:AS34" si="6">SUM(B3+AD3+V3)</f>
        <v>9</v>
      </c>
      <c r="AT3">
        <f t="shared" ref="AT3:AT34" si="7">SUM(X3+K3+AF3+C3+AI3+J3+E3)</f>
        <v>11</v>
      </c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R3" s="7"/>
      <c r="CS3" s="56"/>
      <c r="CT3" s="38"/>
    </row>
    <row r="4" spans="1:98">
      <c r="A4" s="32">
        <v>2</v>
      </c>
      <c r="B4" s="34">
        <v>3</v>
      </c>
      <c r="C4" s="34">
        <v>1</v>
      </c>
      <c r="D4" s="34">
        <v>2</v>
      </c>
      <c r="E4" s="34">
        <v>1</v>
      </c>
      <c r="F4" s="34">
        <v>2</v>
      </c>
      <c r="G4" s="34">
        <v>1</v>
      </c>
      <c r="H4" s="34">
        <v>5</v>
      </c>
      <c r="I4" s="34">
        <v>4</v>
      </c>
      <c r="J4" s="34">
        <v>1</v>
      </c>
      <c r="K4" s="34">
        <v>2</v>
      </c>
      <c r="L4" s="34">
        <v>2</v>
      </c>
      <c r="M4" s="34">
        <v>2</v>
      </c>
      <c r="N4" s="34">
        <v>3</v>
      </c>
      <c r="O4" s="34">
        <v>4</v>
      </c>
      <c r="P4" s="34">
        <v>2</v>
      </c>
      <c r="Q4" s="34">
        <v>2</v>
      </c>
      <c r="R4" s="34">
        <v>4</v>
      </c>
      <c r="S4" s="34">
        <v>4</v>
      </c>
      <c r="T4" s="34">
        <v>1</v>
      </c>
      <c r="U4" s="34">
        <v>4</v>
      </c>
      <c r="V4" s="34">
        <v>3</v>
      </c>
      <c r="W4" s="34">
        <v>1</v>
      </c>
      <c r="X4" s="34">
        <v>2</v>
      </c>
      <c r="Y4" s="34">
        <v>2</v>
      </c>
      <c r="Z4" s="34">
        <v>3</v>
      </c>
      <c r="AA4" s="34">
        <v>2</v>
      </c>
      <c r="AB4" s="34">
        <v>2</v>
      </c>
      <c r="AC4" s="34">
        <v>3</v>
      </c>
      <c r="AD4" s="34">
        <v>3</v>
      </c>
      <c r="AE4" s="34">
        <v>1</v>
      </c>
      <c r="AF4" s="34">
        <v>1</v>
      </c>
      <c r="AG4" s="34">
        <v>2</v>
      </c>
      <c r="AH4" s="34">
        <v>1</v>
      </c>
      <c r="AI4" s="34">
        <v>1</v>
      </c>
      <c r="AJ4" s="34">
        <v>1</v>
      </c>
      <c r="AK4" s="34">
        <f t="shared" ref="AK4:AK67" si="8">SUM(B4:AJ4)</f>
        <v>78</v>
      </c>
      <c r="AM4">
        <f t="shared" si="0"/>
        <v>6</v>
      </c>
      <c r="AN4">
        <f t="shared" si="1"/>
        <v>8</v>
      </c>
      <c r="AO4">
        <f t="shared" si="2"/>
        <v>4</v>
      </c>
      <c r="AP4">
        <f t="shared" si="3"/>
        <v>20</v>
      </c>
      <c r="AQ4">
        <f t="shared" si="4"/>
        <v>13</v>
      </c>
      <c r="AR4">
        <f t="shared" si="5"/>
        <v>10</v>
      </c>
      <c r="AS4">
        <f t="shared" si="6"/>
        <v>9</v>
      </c>
      <c r="AT4">
        <f t="shared" si="7"/>
        <v>9</v>
      </c>
      <c r="AV4" s="34">
        <v>3</v>
      </c>
      <c r="AW4" s="34">
        <v>1</v>
      </c>
      <c r="AX4" s="34">
        <v>1</v>
      </c>
      <c r="AY4" s="34">
        <v>2</v>
      </c>
      <c r="AZ4" s="34">
        <v>3</v>
      </c>
      <c r="BA4" s="34">
        <v>1</v>
      </c>
      <c r="BB4" s="34">
        <v>3</v>
      </c>
      <c r="BC4" s="34">
        <v>3</v>
      </c>
      <c r="BD4" s="34">
        <v>2</v>
      </c>
      <c r="BE4" s="34">
        <v>3</v>
      </c>
      <c r="BF4" s="34">
        <v>2</v>
      </c>
      <c r="BG4" s="34">
        <v>1</v>
      </c>
      <c r="BH4" s="34">
        <v>1</v>
      </c>
      <c r="BI4" s="34">
        <v>3</v>
      </c>
      <c r="BJ4" s="34">
        <v>2</v>
      </c>
      <c r="BK4" s="34">
        <v>1</v>
      </c>
      <c r="BL4" s="34">
        <v>3</v>
      </c>
      <c r="BM4" s="34">
        <v>3</v>
      </c>
      <c r="BN4" s="34">
        <v>1</v>
      </c>
      <c r="BO4" s="34">
        <v>2</v>
      </c>
      <c r="BP4" s="34">
        <v>2</v>
      </c>
      <c r="BQ4" s="34">
        <v>1</v>
      </c>
      <c r="BR4" s="34">
        <v>2</v>
      </c>
      <c r="BS4" s="34">
        <v>1</v>
      </c>
      <c r="BT4" s="34">
        <v>2</v>
      </c>
      <c r="BU4" s="34">
        <v>1</v>
      </c>
      <c r="BV4" s="34">
        <v>2</v>
      </c>
      <c r="BW4" s="34">
        <v>3</v>
      </c>
      <c r="BX4" s="34">
        <v>2</v>
      </c>
      <c r="BY4" s="34">
        <v>2</v>
      </c>
      <c r="BZ4" s="34">
        <v>1</v>
      </c>
      <c r="CA4" s="34">
        <v>2</v>
      </c>
      <c r="CB4" s="34">
        <v>1</v>
      </c>
      <c r="CC4" s="34">
        <v>2</v>
      </c>
      <c r="CD4" s="34">
        <v>1</v>
      </c>
      <c r="CE4" s="34">
        <f>SUM(AV4:CD4)</f>
        <v>66</v>
      </c>
      <c r="CG4">
        <f>SUM(AX4+BY4+BJ4+BN4)</f>
        <v>6</v>
      </c>
      <c r="CH4">
        <f>SUM(BW4+CA4+AV4)</f>
        <v>8</v>
      </c>
      <c r="CI4">
        <f>SUM(BA4+BQ4+BS4)</f>
        <v>3</v>
      </c>
      <c r="CJ4">
        <f>SUM(CB4+BG4+BI4+BK4+CD4+BM4+AZ4+BC4)</f>
        <v>16</v>
      </c>
      <c r="CK4">
        <f>SUM(BV4+BL4+BO4+BT4)</f>
        <v>9</v>
      </c>
      <c r="CL4">
        <f>SUM(BU4+BH4+BB4)</f>
        <v>5</v>
      </c>
      <c r="CM4">
        <f>SUM(AV4+BX4+BP4)</f>
        <v>7</v>
      </c>
      <c r="CN4">
        <f>SUM(BR4+BZ4+BD4+AW4+CC4+BD4+AY4)</f>
        <v>12</v>
      </c>
      <c r="CR4" s="27"/>
      <c r="CS4" s="56"/>
      <c r="CT4" s="38"/>
    </row>
    <row r="5" spans="1:98">
      <c r="A5" s="32">
        <v>3</v>
      </c>
      <c r="B5" s="34">
        <v>4</v>
      </c>
      <c r="C5" s="34">
        <v>5</v>
      </c>
      <c r="D5" s="34">
        <v>3</v>
      </c>
      <c r="E5" s="34">
        <v>3</v>
      </c>
      <c r="F5" s="34">
        <v>4</v>
      </c>
      <c r="G5" s="34">
        <v>3</v>
      </c>
      <c r="H5" s="34">
        <v>3</v>
      </c>
      <c r="I5" s="34">
        <v>2</v>
      </c>
      <c r="J5" s="34">
        <v>3</v>
      </c>
      <c r="K5" s="34">
        <v>1</v>
      </c>
      <c r="L5" s="34">
        <v>2</v>
      </c>
      <c r="M5" s="34">
        <v>1</v>
      </c>
      <c r="N5" s="34">
        <v>2</v>
      </c>
      <c r="O5" s="34">
        <v>5</v>
      </c>
      <c r="P5" s="34">
        <v>2</v>
      </c>
      <c r="Q5" s="34">
        <v>1</v>
      </c>
      <c r="R5" s="34">
        <v>3</v>
      </c>
      <c r="S5" s="34">
        <v>4</v>
      </c>
      <c r="T5" s="34">
        <v>2</v>
      </c>
      <c r="U5" s="34">
        <v>3</v>
      </c>
      <c r="V5" s="34">
        <v>3</v>
      </c>
      <c r="W5" s="34">
        <v>2</v>
      </c>
      <c r="X5" s="34">
        <v>2</v>
      </c>
      <c r="Y5" s="34">
        <v>4</v>
      </c>
      <c r="Z5" s="34">
        <v>3</v>
      </c>
      <c r="AA5" s="34">
        <v>2</v>
      </c>
      <c r="AB5" s="34">
        <v>3</v>
      </c>
      <c r="AC5" s="34">
        <v>3</v>
      </c>
      <c r="AD5" s="34">
        <v>2</v>
      </c>
      <c r="AE5" s="34">
        <v>3</v>
      </c>
      <c r="AF5" s="34">
        <v>3</v>
      </c>
      <c r="AG5" s="34">
        <v>3</v>
      </c>
      <c r="AH5" s="34">
        <v>1</v>
      </c>
      <c r="AI5" s="34">
        <v>3</v>
      </c>
      <c r="AJ5" s="34">
        <v>1</v>
      </c>
      <c r="AK5" s="34">
        <f t="shared" si="8"/>
        <v>94</v>
      </c>
      <c r="AM5">
        <f t="shared" si="0"/>
        <v>10</v>
      </c>
      <c r="AN5">
        <f t="shared" si="1"/>
        <v>10</v>
      </c>
      <c r="AO5">
        <f t="shared" si="2"/>
        <v>9</v>
      </c>
      <c r="AP5">
        <f t="shared" si="3"/>
        <v>19</v>
      </c>
      <c r="AQ5">
        <f t="shared" si="4"/>
        <v>12</v>
      </c>
      <c r="AR5">
        <f t="shared" si="5"/>
        <v>7</v>
      </c>
      <c r="AS5">
        <f t="shared" si="6"/>
        <v>9</v>
      </c>
      <c r="AT5">
        <f t="shared" si="7"/>
        <v>20</v>
      </c>
      <c r="AV5" s="34">
        <v>4</v>
      </c>
      <c r="AW5" s="34">
        <v>3</v>
      </c>
      <c r="AX5" s="34">
        <v>3</v>
      </c>
      <c r="AY5" s="34">
        <v>1</v>
      </c>
      <c r="AZ5" s="34">
        <v>3</v>
      </c>
      <c r="BA5" s="34">
        <v>1</v>
      </c>
      <c r="BB5" s="34">
        <v>3</v>
      </c>
      <c r="BC5" s="34">
        <v>2</v>
      </c>
      <c r="BD5" s="34">
        <v>2</v>
      </c>
      <c r="BE5" s="34">
        <v>2</v>
      </c>
      <c r="BF5" s="34">
        <v>2</v>
      </c>
      <c r="BG5" s="34">
        <v>1</v>
      </c>
      <c r="BH5" s="34">
        <v>2</v>
      </c>
      <c r="BI5" s="34">
        <v>3</v>
      </c>
      <c r="BJ5" s="34">
        <v>2</v>
      </c>
      <c r="BK5" s="34">
        <v>1</v>
      </c>
      <c r="BL5" s="34">
        <v>3</v>
      </c>
      <c r="BM5" s="34">
        <v>3</v>
      </c>
      <c r="BN5" s="34">
        <v>2</v>
      </c>
      <c r="BO5" s="34">
        <v>3</v>
      </c>
      <c r="BP5" s="34">
        <v>2</v>
      </c>
      <c r="BQ5" s="34">
        <v>1</v>
      </c>
      <c r="BR5" s="34">
        <v>2</v>
      </c>
      <c r="BS5" s="34">
        <v>1</v>
      </c>
      <c r="BT5" s="34">
        <v>3</v>
      </c>
      <c r="BU5" s="34">
        <v>2</v>
      </c>
      <c r="BV5" s="34">
        <v>2</v>
      </c>
      <c r="BW5" s="34">
        <v>3</v>
      </c>
      <c r="BX5" s="34">
        <v>3</v>
      </c>
      <c r="BY5" s="34">
        <v>3</v>
      </c>
      <c r="BZ5" s="34">
        <v>1</v>
      </c>
      <c r="CA5" s="34">
        <v>2</v>
      </c>
      <c r="CB5" s="34">
        <v>2</v>
      </c>
      <c r="CC5" s="34">
        <v>2</v>
      </c>
      <c r="CD5" s="34">
        <v>1</v>
      </c>
      <c r="CE5" s="34">
        <f t="shared" ref="CE5:CE62" si="9">SUM(AV5:CD5)</f>
        <v>76</v>
      </c>
      <c r="CG5">
        <f>SUM(AX5+BY5+BJ5+BN5)</f>
        <v>10</v>
      </c>
      <c r="CH5">
        <f>SUM(BW5+CA5+AV5)</f>
        <v>9</v>
      </c>
      <c r="CI5">
        <f>SUM(BA5+BQ5+BS5)</f>
        <v>3</v>
      </c>
      <c r="CJ5">
        <f>SUM(CB5+BG5+BI5+BK5+CD5+BM5+AZ5+BC5)</f>
        <v>16</v>
      </c>
      <c r="CK5">
        <f>SUM(BV5+BL5+BO5+BT5)</f>
        <v>11</v>
      </c>
      <c r="CL5">
        <f>SUM(BU5+BH5+BB5)</f>
        <v>7</v>
      </c>
      <c r="CM5">
        <f>SUM(AV5+BX5+BP5)</f>
        <v>9</v>
      </c>
      <c r="CN5">
        <f>SUM(BR5+BZ5+BD5+AW5+CC5+BD5+AY5)</f>
        <v>13</v>
      </c>
      <c r="CR5" s="27"/>
      <c r="CS5" s="56"/>
      <c r="CT5" s="38"/>
    </row>
    <row r="6" spans="1:98">
      <c r="A6" s="32">
        <v>4</v>
      </c>
      <c r="B6" s="34">
        <v>2</v>
      </c>
      <c r="C6" s="34">
        <v>1</v>
      </c>
      <c r="D6" s="34">
        <v>2</v>
      </c>
      <c r="E6" s="34">
        <v>1</v>
      </c>
      <c r="F6" s="34">
        <v>1</v>
      </c>
      <c r="G6" s="34">
        <v>1</v>
      </c>
      <c r="H6" s="34">
        <v>1</v>
      </c>
      <c r="I6" s="34">
        <v>2</v>
      </c>
      <c r="J6" s="34">
        <v>1</v>
      </c>
      <c r="K6" s="34">
        <v>1</v>
      </c>
      <c r="L6" s="34">
        <v>2</v>
      </c>
      <c r="M6" s="34">
        <v>1</v>
      </c>
      <c r="N6" s="34">
        <v>1</v>
      </c>
      <c r="O6" s="34">
        <v>1</v>
      </c>
      <c r="P6" s="34">
        <v>1</v>
      </c>
      <c r="Q6" s="34">
        <v>1</v>
      </c>
      <c r="R6" s="34">
        <v>2</v>
      </c>
      <c r="S6" s="34">
        <v>2</v>
      </c>
      <c r="T6" s="34">
        <v>1</v>
      </c>
      <c r="U6" s="34">
        <v>2</v>
      </c>
      <c r="V6" s="34">
        <v>1</v>
      </c>
      <c r="W6" s="34">
        <v>1</v>
      </c>
      <c r="X6" s="34">
        <v>1</v>
      </c>
      <c r="Y6" s="34">
        <v>1</v>
      </c>
      <c r="Z6" s="34">
        <v>2</v>
      </c>
      <c r="AA6" s="34">
        <v>1</v>
      </c>
      <c r="AB6" s="34">
        <v>1</v>
      </c>
      <c r="AC6" s="34">
        <v>2</v>
      </c>
      <c r="AD6" s="34">
        <v>1</v>
      </c>
      <c r="AE6" s="34">
        <v>2</v>
      </c>
      <c r="AF6" s="34">
        <v>1</v>
      </c>
      <c r="AG6" s="34">
        <v>2</v>
      </c>
      <c r="AH6" s="34">
        <v>1</v>
      </c>
      <c r="AI6" s="34">
        <v>1</v>
      </c>
      <c r="AJ6" s="34">
        <v>1</v>
      </c>
      <c r="AK6" s="34">
        <f t="shared" si="8"/>
        <v>46</v>
      </c>
      <c r="AM6">
        <f t="shared" si="0"/>
        <v>6</v>
      </c>
      <c r="AN6">
        <f t="shared" si="1"/>
        <v>6</v>
      </c>
      <c r="AO6">
        <f t="shared" si="2"/>
        <v>3</v>
      </c>
      <c r="AP6">
        <f t="shared" si="3"/>
        <v>10</v>
      </c>
      <c r="AQ6">
        <f t="shared" si="4"/>
        <v>7</v>
      </c>
      <c r="AR6">
        <f t="shared" si="5"/>
        <v>3</v>
      </c>
      <c r="AS6">
        <f t="shared" si="6"/>
        <v>4</v>
      </c>
      <c r="AT6">
        <f t="shared" si="7"/>
        <v>7</v>
      </c>
      <c r="AV6" s="34">
        <v>2</v>
      </c>
      <c r="AW6" s="34">
        <v>1</v>
      </c>
      <c r="AX6" s="34">
        <v>2</v>
      </c>
      <c r="AY6" s="34">
        <v>1</v>
      </c>
      <c r="AZ6" s="34">
        <v>1</v>
      </c>
      <c r="BA6" s="34">
        <v>1</v>
      </c>
      <c r="BB6" s="34">
        <v>2</v>
      </c>
      <c r="BC6" s="34">
        <v>1</v>
      </c>
      <c r="BD6" s="34">
        <v>1</v>
      </c>
      <c r="BE6" s="34">
        <v>2</v>
      </c>
      <c r="BF6" s="34">
        <v>2</v>
      </c>
      <c r="BG6" s="34">
        <v>1</v>
      </c>
      <c r="BH6" s="34">
        <v>2</v>
      </c>
      <c r="BI6" s="34">
        <v>1</v>
      </c>
      <c r="BJ6" s="34">
        <v>1</v>
      </c>
      <c r="BK6" s="34">
        <v>1</v>
      </c>
      <c r="BL6" s="34">
        <v>3</v>
      </c>
      <c r="BM6" s="34">
        <v>2</v>
      </c>
      <c r="BN6" s="34">
        <v>1</v>
      </c>
      <c r="BO6" s="34">
        <v>1</v>
      </c>
      <c r="BP6" s="34">
        <v>2</v>
      </c>
      <c r="BQ6" s="34">
        <v>1</v>
      </c>
      <c r="BR6" s="34">
        <v>2</v>
      </c>
      <c r="BS6" s="34">
        <v>1</v>
      </c>
      <c r="BT6" s="34">
        <v>2</v>
      </c>
      <c r="BU6" s="34">
        <v>1</v>
      </c>
      <c r="BV6" s="34">
        <v>2</v>
      </c>
      <c r="BW6" s="34">
        <v>2</v>
      </c>
      <c r="BX6" s="34">
        <v>2</v>
      </c>
      <c r="BY6" s="34">
        <v>1</v>
      </c>
      <c r="BZ6" s="34">
        <v>1</v>
      </c>
      <c r="CA6" s="34">
        <v>2</v>
      </c>
      <c r="CB6" s="34">
        <v>1</v>
      </c>
      <c r="CC6" s="34">
        <v>2</v>
      </c>
      <c r="CD6" s="34">
        <v>1</v>
      </c>
      <c r="CE6" s="34">
        <f t="shared" si="9"/>
        <v>52</v>
      </c>
      <c r="CG6">
        <f>SUM(AX6+BY6+BJ6+BN6)</f>
        <v>5</v>
      </c>
      <c r="CH6">
        <f>SUM(BW6+CA6+AV6)</f>
        <v>6</v>
      </c>
      <c r="CI6">
        <f>SUM(BA6+BQ6+BS6)</f>
        <v>3</v>
      </c>
      <c r="CJ6">
        <f>SUM(CB6+BG6+BI6+BK6+CD6+BM6+AZ6+BC6)</f>
        <v>9</v>
      </c>
      <c r="CK6">
        <f>SUM(BV6+BL6+BO6+BT6)</f>
        <v>8</v>
      </c>
      <c r="CL6">
        <f>SUM(BU6+BH6+BB6)</f>
        <v>5</v>
      </c>
      <c r="CM6">
        <f>SUM(AV6+BX6+BP6)</f>
        <v>6</v>
      </c>
      <c r="CN6">
        <f>SUM(BR6+BZ6+BD6+AW6+CC6+BD6+AY6)</f>
        <v>9</v>
      </c>
      <c r="CR6" s="27"/>
      <c r="CS6" s="57"/>
      <c r="CT6" s="38"/>
    </row>
    <row r="7" spans="1:98">
      <c r="A7" s="32">
        <v>5</v>
      </c>
      <c r="B7" s="34">
        <v>2</v>
      </c>
      <c r="C7" s="34">
        <v>1</v>
      </c>
      <c r="D7" s="34">
        <v>3</v>
      </c>
      <c r="E7" s="34">
        <v>2</v>
      </c>
      <c r="F7" s="34">
        <v>1</v>
      </c>
      <c r="G7" s="34">
        <v>1</v>
      </c>
      <c r="H7" s="34">
        <v>3</v>
      </c>
      <c r="I7" s="34">
        <v>5</v>
      </c>
      <c r="J7" s="34">
        <v>2</v>
      </c>
      <c r="K7" s="34">
        <v>1</v>
      </c>
      <c r="L7" s="34">
        <v>2</v>
      </c>
      <c r="M7" s="34">
        <v>5</v>
      </c>
      <c r="N7" s="34">
        <v>3</v>
      </c>
      <c r="O7" s="34">
        <v>3</v>
      </c>
      <c r="P7" s="34">
        <v>2</v>
      </c>
      <c r="Q7" s="34">
        <v>1</v>
      </c>
      <c r="R7" s="34">
        <v>4</v>
      </c>
      <c r="S7" s="34">
        <v>5</v>
      </c>
      <c r="T7" s="34">
        <v>1</v>
      </c>
      <c r="U7" s="34">
        <v>3</v>
      </c>
      <c r="V7" s="34">
        <v>2</v>
      </c>
      <c r="W7" s="34">
        <v>1</v>
      </c>
      <c r="X7" s="34">
        <v>1</v>
      </c>
      <c r="Y7" s="34">
        <v>3</v>
      </c>
      <c r="Z7" s="34">
        <v>3</v>
      </c>
      <c r="AA7" s="34">
        <v>1</v>
      </c>
      <c r="AB7" s="34">
        <v>3</v>
      </c>
      <c r="AC7" s="34">
        <v>2</v>
      </c>
      <c r="AD7" s="34">
        <v>2</v>
      </c>
      <c r="AE7" s="34">
        <v>2</v>
      </c>
      <c r="AF7" s="34">
        <v>1</v>
      </c>
      <c r="AG7" s="34">
        <v>2</v>
      </c>
      <c r="AH7" s="34">
        <v>3</v>
      </c>
      <c r="AI7" s="34">
        <v>2</v>
      </c>
      <c r="AJ7" s="34">
        <v>2</v>
      </c>
      <c r="AK7" s="34">
        <f t="shared" si="8"/>
        <v>80</v>
      </c>
      <c r="AM7">
        <f t="shared" si="0"/>
        <v>8</v>
      </c>
      <c r="AN7">
        <f t="shared" si="1"/>
        <v>6</v>
      </c>
      <c r="AO7">
        <f t="shared" si="2"/>
        <v>5</v>
      </c>
      <c r="AP7">
        <f t="shared" si="3"/>
        <v>25</v>
      </c>
      <c r="AQ7">
        <f t="shared" si="4"/>
        <v>13</v>
      </c>
      <c r="AR7">
        <f t="shared" si="5"/>
        <v>7</v>
      </c>
      <c r="AS7">
        <f t="shared" si="6"/>
        <v>6</v>
      </c>
      <c r="AT7">
        <f t="shared" si="7"/>
        <v>10</v>
      </c>
      <c r="AV7" s="34">
        <v>4</v>
      </c>
      <c r="AW7" s="34">
        <v>2</v>
      </c>
      <c r="AX7" s="34">
        <v>2</v>
      </c>
      <c r="AY7" s="34">
        <v>2</v>
      </c>
      <c r="AZ7" s="34">
        <v>5</v>
      </c>
      <c r="BA7" s="34">
        <v>3</v>
      </c>
      <c r="BB7" s="34">
        <v>4</v>
      </c>
      <c r="BC7" s="34">
        <v>4</v>
      </c>
      <c r="BD7" s="34">
        <v>2</v>
      </c>
      <c r="BE7" s="34">
        <v>1</v>
      </c>
      <c r="BF7" s="34">
        <v>2</v>
      </c>
      <c r="BG7" s="34">
        <v>5</v>
      </c>
      <c r="BH7" s="34">
        <v>4</v>
      </c>
      <c r="BI7" s="34">
        <v>4</v>
      </c>
      <c r="BJ7" s="34">
        <v>3</v>
      </c>
      <c r="BK7" s="34">
        <v>1</v>
      </c>
      <c r="BL7" s="34">
        <v>4</v>
      </c>
      <c r="BM7" s="34">
        <v>4</v>
      </c>
      <c r="BN7" s="34">
        <v>2</v>
      </c>
      <c r="BO7" s="34">
        <v>4</v>
      </c>
      <c r="BP7" s="34">
        <v>3</v>
      </c>
      <c r="BQ7" s="34">
        <v>2</v>
      </c>
      <c r="BR7" s="34">
        <v>2</v>
      </c>
      <c r="BS7" s="34">
        <v>2</v>
      </c>
      <c r="BT7" s="34">
        <v>4</v>
      </c>
      <c r="BU7" s="34">
        <v>1</v>
      </c>
      <c r="BV7" s="34">
        <v>3</v>
      </c>
      <c r="BW7" s="34">
        <v>2</v>
      </c>
      <c r="BX7" s="34">
        <v>3</v>
      </c>
      <c r="BY7" s="34">
        <v>2</v>
      </c>
      <c r="BZ7" s="34">
        <v>1</v>
      </c>
      <c r="CA7" s="34">
        <v>2</v>
      </c>
      <c r="CB7" s="34">
        <v>3</v>
      </c>
      <c r="CC7" s="34">
        <v>2</v>
      </c>
      <c r="CD7" s="34">
        <v>2</v>
      </c>
      <c r="CE7" s="34">
        <f t="shared" si="9"/>
        <v>96</v>
      </c>
      <c r="CG7">
        <f>SUM(AX7+BY7+BJ7+BN7)</f>
        <v>9</v>
      </c>
      <c r="CH7">
        <f>SUM(BW7+CA7+AV7)</f>
        <v>8</v>
      </c>
      <c r="CI7">
        <f>SUM(BA7+BQ7+BS7)</f>
        <v>7</v>
      </c>
      <c r="CJ7">
        <f>SUM(CB7+BG7+BI7+BK7+CD7+BM7+AZ7+BC7)</f>
        <v>28</v>
      </c>
      <c r="CK7">
        <f>SUM(BV7+BL7+BO7+BT7)</f>
        <v>15</v>
      </c>
      <c r="CL7">
        <f>SUM(BU7+BH7+BB7)</f>
        <v>9</v>
      </c>
      <c r="CM7">
        <f>SUM(AV7+BX7+BP7)</f>
        <v>10</v>
      </c>
      <c r="CN7">
        <f>SUM(BR7+BZ7+BD7+AW7+CC7+BD7+AY7)</f>
        <v>13</v>
      </c>
      <c r="CR7" s="27"/>
      <c r="CS7" s="45"/>
      <c r="CT7" s="45"/>
    </row>
    <row r="8" spans="1:98">
      <c r="A8" s="32">
        <v>6</v>
      </c>
      <c r="B8" s="34">
        <v>2</v>
      </c>
      <c r="C8" s="34">
        <v>1</v>
      </c>
      <c r="D8" s="34">
        <v>1</v>
      </c>
      <c r="E8" s="34">
        <v>1</v>
      </c>
      <c r="F8" s="34">
        <v>2</v>
      </c>
      <c r="G8" s="34">
        <v>1</v>
      </c>
      <c r="H8" s="34">
        <v>3</v>
      </c>
      <c r="I8" s="34">
        <v>2</v>
      </c>
      <c r="J8" s="34">
        <v>1</v>
      </c>
      <c r="K8" s="34">
        <v>2</v>
      </c>
      <c r="L8" s="34">
        <v>2</v>
      </c>
      <c r="M8" s="34">
        <v>1</v>
      </c>
      <c r="N8" s="34">
        <v>1</v>
      </c>
      <c r="O8" s="34">
        <v>1</v>
      </c>
      <c r="P8" s="34">
        <v>1</v>
      </c>
      <c r="Q8" s="34">
        <v>1</v>
      </c>
      <c r="R8" s="34">
        <v>2</v>
      </c>
      <c r="S8" s="34">
        <v>1</v>
      </c>
      <c r="T8" s="34">
        <v>1</v>
      </c>
      <c r="U8" s="34">
        <v>1</v>
      </c>
      <c r="V8" s="34">
        <v>2</v>
      </c>
      <c r="W8" s="34">
        <v>1</v>
      </c>
      <c r="X8" s="34">
        <v>1</v>
      </c>
      <c r="Y8" s="34">
        <v>1</v>
      </c>
      <c r="Z8" s="34">
        <v>2</v>
      </c>
      <c r="AA8" s="34">
        <v>1</v>
      </c>
      <c r="AB8" s="34">
        <v>2</v>
      </c>
      <c r="AC8" s="34">
        <v>3</v>
      </c>
      <c r="AD8" s="34">
        <v>2</v>
      </c>
      <c r="AE8" s="34">
        <v>2</v>
      </c>
      <c r="AF8" s="34">
        <v>1</v>
      </c>
      <c r="AG8" s="34">
        <v>2</v>
      </c>
      <c r="AH8" s="34">
        <v>1</v>
      </c>
      <c r="AI8" s="34">
        <v>2</v>
      </c>
      <c r="AJ8" s="34">
        <v>1</v>
      </c>
      <c r="AK8" s="34">
        <f t="shared" si="8"/>
        <v>52</v>
      </c>
      <c r="AM8">
        <f t="shared" si="0"/>
        <v>5</v>
      </c>
      <c r="AN8">
        <f t="shared" si="1"/>
        <v>7</v>
      </c>
      <c r="AO8">
        <f t="shared" si="2"/>
        <v>3</v>
      </c>
      <c r="AP8">
        <f t="shared" si="3"/>
        <v>10</v>
      </c>
      <c r="AQ8">
        <f t="shared" si="4"/>
        <v>7</v>
      </c>
      <c r="AR8">
        <f t="shared" si="5"/>
        <v>5</v>
      </c>
      <c r="AS8">
        <f t="shared" si="6"/>
        <v>6</v>
      </c>
      <c r="AT8">
        <f t="shared" si="7"/>
        <v>9</v>
      </c>
      <c r="AV8" s="34">
        <v>3</v>
      </c>
      <c r="AW8" s="34">
        <v>2</v>
      </c>
      <c r="AX8" s="34">
        <v>2</v>
      </c>
      <c r="AY8" s="34">
        <v>1</v>
      </c>
      <c r="AZ8" s="34">
        <v>3</v>
      </c>
      <c r="BA8" s="34">
        <v>1</v>
      </c>
      <c r="BB8" s="34">
        <v>2</v>
      </c>
      <c r="BC8" s="34">
        <v>3</v>
      </c>
      <c r="BD8" s="34">
        <v>1</v>
      </c>
      <c r="BE8" s="34">
        <v>2</v>
      </c>
      <c r="BF8" s="34">
        <v>2</v>
      </c>
      <c r="BG8" s="34">
        <v>1</v>
      </c>
      <c r="BH8" s="34">
        <v>1</v>
      </c>
      <c r="BI8" s="34">
        <v>2</v>
      </c>
      <c r="BJ8" s="34">
        <v>2</v>
      </c>
      <c r="BK8" s="34">
        <v>1</v>
      </c>
      <c r="BL8" s="34">
        <v>3</v>
      </c>
      <c r="BM8" s="34">
        <v>3</v>
      </c>
      <c r="BN8" s="34">
        <v>1</v>
      </c>
      <c r="BO8" s="34">
        <v>3</v>
      </c>
      <c r="BP8" s="34">
        <v>2</v>
      </c>
      <c r="BQ8" s="34">
        <v>1</v>
      </c>
      <c r="BR8" s="34">
        <v>2</v>
      </c>
      <c r="BS8" s="34">
        <v>1</v>
      </c>
      <c r="BT8" s="34">
        <v>2</v>
      </c>
      <c r="BU8" s="34">
        <v>1</v>
      </c>
      <c r="BV8" s="34">
        <v>2</v>
      </c>
      <c r="BW8" s="34">
        <v>3</v>
      </c>
      <c r="BX8" s="34">
        <v>2</v>
      </c>
      <c r="BY8" s="34">
        <v>2</v>
      </c>
      <c r="BZ8" s="34">
        <v>1</v>
      </c>
      <c r="CA8" s="34">
        <v>2</v>
      </c>
      <c r="CB8" s="34">
        <v>1</v>
      </c>
      <c r="CC8" s="34">
        <v>2</v>
      </c>
      <c r="CD8" s="34">
        <v>1</v>
      </c>
      <c r="CE8" s="34">
        <f t="shared" si="9"/>
        <v>64</v>
      </c>
      <c r="CG8">
        <f>SUM(AX8+BY8+BJ8+BN8)</f>
        <v>7</v>
      </c>
      <c r="CH8">
        <f>SUM(BW8+CA8+AV8)</f>
        <v>8</v>
      </c>
      <c r="CI8">
        <f>SUM(BA8+BQ8+BS8)</f>
        <v>3</v>
      </c>
      <c r="CJ8">
        <f>SUM(CB8+BG8+BI8+BK8+CD8+BM8+AZ8+BC8)</f>
        <v>15</v>
      </c>
      <c r="CK8">
        <f>SUM(BV8+BL8+BO8+BT8)</f>
        <v>10</v>
      </c>
      <c r="CL8">
        <f>SUM(BU8+BH8+BB8)</f>
        <v>4</v>
      </c>
      <c r="CM8">
        <f>SUM(AV8+BX8+BP8)</f>
        <v>7</v>
      </c>
      <c r="CN8">
        <f>SUM(BR8+BZ8+BD8+AW8+CC8+BD8+AY8)</f>
        <v>10</v>
      </c>
      <c r="CR8" s="27"/>
      <c r="CS8" s="38"/>
      <c r="CT8" s="38"/>
    </row>
    <row r="9" spans="1:98">
      <c r="A9" s="32">
        <v>7</v>
      </c>
      <c r="B9" s="34">
        <v>4</v>
      </c>
      <c r="C9" s="34">
        <v>1</v>
      </c>
      <c r="D9" s="34">
        <v>4</v>
      </c>
      <c r="E9" s="34">
        <v>2</v>
      </c>
      <c r="F9" s="34">
        <v>3</v>
      </c>
      <c r="G9" s="34">
        <v>3</v>
      </c>
      <c r="H9" s="34">
        <v>3</v>
      </c>
      <c r="I9" s="34">
        <v>4</v>
      </c>
      <c r="J9" s="34">
        <v>1</v>
      </c>
      <c r="K9" s="34">
        <v>1</v>
      </c>
      <c r="L9" s="34">
        <v>2</v>
      </c>
      <c r="M9" s="34">
        <v>3</v>
      </c>
      <c r="N9" s="34">
        <v>1</v>
      </c>
      <c r="O9" s="34">
        <v>2</v>
      </c>
      <c r="P9" s="34">
        <v>3</v>
      </c>
      <c r="Q9" s="34">
        <v>1</v>
      </c>
      <c r="R9" s="34">
        <v>3</v>
      </c>
      <c r="S9" s="34">
        <v>1</v>
      </c>
      <c r="T9" s="34">
        <v>3</v>
      </c>
      <c r="U9" s="34">
        <v>3</v>
      </c>
      <c r="V9" s="34">
        <v>2</v>
      </c>
      <c r="W9" s="34">
        <v>1</v>
      </c>
      <c r="X9" s="34">
        <v>1</v>
      </c>
      <c r="Y9" s="34">
        <v>3</v>
      </c>
      <c r="Z9" s="34">
        <v>2</v>
      </c>
      <c r="AA9" s="34">
        <v>1</v>
      </c>
      <c r="AB9" s="34">
        <v>1</v>
      </c>
      <c r="AC9" s="34">
        <v>3</v>
      </c>
      <c r="AD9" s="34">
        <v>1</v>
      </c>
      <c r="AE9" s="34">
        <v>4</v>
      </c>
      <c r="AF9" s="34">
        <v>1</v>
      </c>
      <c r="AG9" s="34">
        <v>2</v>
      </c>
      <c r="AH9" s="34">
        <v>1</v>
      </c>
      <c r="AI9" s="34">
        <v>2</v>
      </c>
      <c r="AJ9" s="34">
        <v>1</v>
      </c>
      <c r="AK9" s="34">
        <f t="shared" si="8"/>
        <v>74</v>
      </c>
      <c r="AM9">
        <f t="shared" si="0"/>
        <v>14</v>
      </c>
      <c r="AN9">
        <f t="shared" si="1"/>
        <v>9</v>
      </c>
      <c r="AO9">
        <f t="shared" si="2"/>
        <v>7</v>
      </c>
      <c r="AP9">
        <f t="shared" si="3"/>
        <v>16</v>
      </c>
      <c r="AQ9">
        <f t="shared" si="4"/>
        <v>9</v>
      </c>
      <c r="AR9">
        <f t="shared" si="5"/>
        <v>5</v>
      </c>
      <c r="AS9">
        <f t="shared" si="6"/>
        <v>7</v>
      </c>
      <c r="AT9">
        <f t="shared" si="7"/>
        <v>9</v>
      </c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R9" s="7"/>
      <c r="CS9" s="38"/>
      <c r="CT9" s="38"/>
    </row>
    <row r="10" spans="1:98">
      <c r="A10" s="32">
        <v>8</v>
      </c>
      <c r="B10" s="34">
        <v>2</v>
      </c>
      <c r="C10" s="34">
        <v>1</v>
      </c>
      <c r="D10" s="34">
        <v>6</v>
      </c>
      <c r="E10" s="34">
        <v>3</v>
      </c>
      <c r="F10" s="34">
        <v>3</v>
      </c>
      <c r="G10" s="34">
        <v>2</v>
      </c>
      <c r="H10" s="34">
        <v>3</v>
      </c>
      <c r="I10" s="34">
        <v>2</v>
      </c>
      <c r="J10" s="34">
        <v>3</v>
      </c>
      <c r="K10" s="34">
        <v>2</v>
      </c>
      <c r="L10" s="34">
        <v>2</v>
      </c>
      <c r="M10" s="34">
        <v>1</v>
      </c>
      <c r="N10" s="34">
        <v>1</v>
      </c>
      <c r="O10" s="34">
        <v>3</v>
      </c>
      <c r="P10" s="34">
        <v>5</v>
      </c>
      <c r="Q10" s="34">
        <v>1</v>
      </c>
      <c r="R10" s="34">
        <v>4</v>
      </c>
      <c r="S10" s="34">
        <v>1</v>
      </c>
      <c r="T10" s="34">
        <v>4</v>
      </c>
      <c r="U10" s="34">
        <v>2</v>
      </c>
      <c r="V10" s="34">
        <v>3</v>
      </c>
      <c r="W10" s="34">
        <v>1</v>
      </c>
      <c r="X10" s="34">
        <v>3</v>
      </c>
      <c r="Y10" s="34">
        <v>3</v>
      </c>
      <c r="Z10" s="34">
        <v>3</v>
      </c>
      <c r="AA10" s="34">
        <v>1</v>
      </c>
      <c r="AB10" s="34">
        <v>1</v>
      </c>
      <c r="AC10" s="34">
        <v>5</v>
      </c>
      <c r="AD10" s="34">
        <v>2</v>
      </c>
      <c r="AE10" s="34">
        <v>4</v>
      </c>
      <c r="AF10" s="34">
        <v>1</v>
      </c>
      <c r="AG10" s="34">
        <v>2</v>
      </c>
      <c r="AH10" s="34">
        <v>1</v>
      </c>
      <c r="AI10" s="34">
        <v>2</v>
      </c>
      <c r="AJ10" s="34">
        <v>1</v>
      </c>
      <c r="AK10" s="34">
        <f t="shared" si="8"/>
        <v>84</v>
      </c>
      <c r="AM10">
        <f t="shared" si="0"/>
        <v>19</v>
      </c>
      <c r="AN10">
        <f t="shared" si="1"/>
        <v>9</v>
      </c>
      <c r="AO10">
        <f t="shared" si="2"/>
        <v>6</v>
      </c>
      <c r="AP10">
        <f t="shared" si="3"/>
        <v>13</v>
      </c>
      <c r="AQ10">
        <f t="shared" si="4"/>
        <v>10</v>
      </c>
      <c r="AR10">
        <f t="shared" si="5"/>
        <v>5</v>
      </c>
      <c r="AS10">
        <f t="shared" si="6"/>
        <v>7</v>
      </c>
      <c r="AT10">
        <f t="shared" si="7"/>
        <v>15</v>
      </c>
      <c r="AV10" s="34">
        <v>5</v>
      </c>
      <c r="AW10" s="34">
        <v>3</v>
      </c>
      <c r="AX10" s="34">
        <v>6</v>
      </c>
      <c r="AY10" s="34">
        <v>4</v>
      </c>
      <c r="AZ10" s="34">
        <v>3</v>
      </c>
      <c r="BA10" s="34">
        <v>2</v>
      </c>
      <c r="BB10" s="34">
        <v>3</v>
      </c>
      <c r="BC10" s="34">
        <v>2</v>
      </c>
      <c r="BD10" s="34">
        <v>4</v>
      </c>
      <c r="BE10" s="34">
        <v>2</v>
      </c>
      <c r="BF10" s="34">
        <v>3</v>
      </c>
      <c r="BG10" s="34">
        <v>1</v>
      </c>
      <c r="BH10" s="34">
        <v>3</v>
      </c>
      <c r="BI10" s="34">
        <v>3</v>
      </c>
      <c r="BJ10" s="34">
        <v>5</v>
      </c>
      <c r="BK10" s="34">
        <v>1</v>
      </c>
      <c r="BL10" s="34">
        <v>3</v>
      </c>
      <c r="BM10" s="34">
        <v>3</v>
      </c>
      <c r="BN10" s="34">
        <v>5</v>
      </c>
      <c r="BO10" s="34">
        <v>3</v>
      </c>
      <c r="BP10" s="34">
        <v>3</v>
      </c>
      <c r="BQ10" s="34">
        <v>2</v>
      </c>
      <c r="BR10" s="34">
        <v>4</v>
      </c>
      <c r="BS10" s="34">
        <v>3</v>
      </c>
      <c r="BT10" s="34">
        <v>2</v>
      </c>
      <c r="BU10" s="34">
        <v>3</v>
      </c>
      <c r="BV10" s="34">
        <v>3</v>
      </c>
      <c r="BW10" s="34">
        <v>4</v>
      </c>
      <c r="BX10" s="34">
        <v>4</v>
      </c>
      <c r="BY10" s="34">
        <v>2</v>
      </c>
      <c r="BZ10" s="34">
        <v>2</v>
      </c>
      <c r="CA10" s="34">
        <v>3</v>
      </c>
      <c r="CB10" s="34">
        <v>3</v>
      </c>
      <c r="CC10" s="34">
        <v>2</v>
      </c>
      <c r="CD10" s="34">
        <v>2</v>
      </c>
      <c r="CE10" s="34">
        <f t="shared" si="9"/>
        <v>106</v>
      </c>
      <c r="CG10">
        <f>SUM(AX10+BY10+BJ10+BN10)</f>
        <v>18</v>
      </c>
      <c r="CH10">
        <f>SUM(BW10+CA10+AV10)</f>
        <v>12</v>
      </c>
      <c r="CI10">
        <f>SUM(BA10+BQ10+BS10)</f>
        <v>7</v>
      </c>
      <c r="CJ10">
        <f>SUM(CB10+BG10+BI10+BK10+CD10+BM10+AZ10+BC10)</f>
        <v>18</v>
      </c>
      <c r="CK10">
        <f>SUM(BV10+BL10+BO10+BT10)</f>
        <v>11</v>
      </c>
      <c r="CL10">
        <f>SUM(BU10+BH10+BB10)</f>
        <v>9</v>
      </c>
      <c r="CM10">
        <f>SUM(AV10+BX10+BP10)</f>
        <v>12</v>
      </c>
      <c r="CN10">
        <f>SUM(BR10+BZ10+BD10+AW10+CC10+BD10+AY10)</f>
        <v>23</v>
      </c>
      <c r="CR10" s="27"/>
      <c r="CS10" s="57"/>
      <c r="CT10" s="38"/>
    </row>
    <row r="11" spans="1:98">
      <c r="A11" s="32">
        <v>9</v>
      </c>
      <c r="B11" s="34">
        <v>4</v>
      </c>
      <c r="C11" s="34">
        <v>3</v>
      </c>
      <c r="D11" s="34">
        <v>6</v>
      </c>
      <c r="E11" s="34">
        <v>3</v>
      </c>
      <c r="F11" s="34">
        <v>3</v>
      </c>
      <c r="G11" s="34">
        <v>3</v>
      </c>
      <c r="H11" s="34">
        <v>4</v>
      </c>
      <c r="I11" s="34">
        <v>2</v>
      </c>
      <c r="J11" s="34">
        <v>3</v>
      </c>
      <c r="K11" s="34">
        <v>2</v>
      </c>
      <c r="L11" s="34">
        <v>2</v>
      </c>
      <c r="M11" s="34">
        <v>1</v>
      </c>
      <c r="N11" s="34">
        <v>2</v>
      </c>
      <c r="O11" s="34">
        <v>4</v>
      </c>
      <c r="P11" s="34">
        <v>5</v>
      </c>
      <c r="Q11" s="34">
        <v>1</v>
      </c>
      <c r="R11" s="34">
        <v>3</v>
      </c>
      <c r="S11" s="34">
        <v>2</v>
      </c>
      <c r="T11" s="34">
        <v>3</v>
      </c>
      <c r="U11" s="34">
        <v>3</v>
      </c>
      <c r="V11" s="34">
        <v>3</v>
      </c>
      <c r="W11" s="34">
        <v>2</v>
      </c>
      <c r="X11" s="34">
        <v>3</v>
      </c>
      <c r="Y11" s="34">
        <v>4</v>
      </c>
      <c r="Z11" s="34">
        <v>3</v>
      </c>
      <c r="AA11" s="34">
        <v>1</v>
      </c>
      <c r="AB11" s="34">
        <v>3</v>
      </c>
      <c r="AC11" s="34">
        <v>3</v>
      </c>
      <c r="AD11" s="34">
        <v>2</v>
      </c>
      <c r="AE11" s="34">
        <v>4</v>
      </c>
      <c r="AF11" s="34">
        <v>4</v>
      </c>
      <c r="AG11" s="34">
        <v>3</v>
      </c>
      <c r="AH11" s="34">
        <v>3</v>
      </c>
      <c r="AI11" s="34">
        <v>2</v>
      </c>
      <c r="AJ11" s="34">
        <v>1</v>
      </c>
      <c r="AK11" s="34">
        <f t="shared" si="8"/>
        <v>100</v>
      </c>
      <c r="AM11">
        <f t="shared" si="0"/>
        <v>18</v>
      </c>
      <c r="AN11">
        <f t="shared" si="1"/>
        <v>10</v>
      </c>
      <c r="AO11">
        <f t="shared" si="2"/>
        <v>9</v>
      </c>
      <c r="AP11">
        <f t="shared" si="3"/>
        <v>17</v>
      </c>
      <c r="AQ11">
        <f t="shared" si="4"/>
        <v>12</v>
      </c>
      <c r="AR11">
        <f t="shared" si="5"/>
        <v>7</v>
      </c>
      <c r="AS11">
        <f t="shared" si="6"/>
        <v>9</v>
      </c>
      <c r="AT11">
        <f t="shared" si="7"/>
        <v>20</v>
      </c>
      <c r="AV11" s="34">
        <v>4</v>
      </c>
      <c r="AW11" s="34">
        <v>2</v>
      </c>
      <c r="AX11" s="34">
        <v>6</v>
      </c>
      <c r="AY11" s="34">
        <v>2</v>
      </c>
      <c r="AZ11" s="34">
        <v>3</v>
      </c>
      <c r="BA11" s="34">
        <v>2</v>
      </c>
      <c r="BB11" s="34">
        <v>3</v>
      </c>
      <c r="BC11" s="34">
        <v>4</v>
      </c>
      <c r="BD11" s="34">
        <v>2</v>
      </c>
      <c r="BE11" s="34">
        <v>2</v>
      </c>
      <c r="BF11" s="34">
        <v>2</v>
      </c>
      <c r="BG11" s="34">
        <v>1</v>
      </c>
      <c r="BH11" s="34">
        <v>2</v>
      </c>
      <c r="BI11" s="34">
        <v>3</v>
      </c>
      <c r="BJ11" s="34">
        <v>5</v>
      </c>
      <c r="BK11" s="34">
        <v>1</v>
      </c>
      <c r="BL11" s="34">
        <v>3</v>
      </c>
      <c r="BM11" s="34">
        <v>4</v>
      </c>
      <c r="BN11" s="34">
        <v>3</v>
      </c>
      <c r="BO11" s="34">
        <v>2</v>
      </c>
      <c r="BP11" s="34">
        <v>1</v>
      </c>
      <c r="BQ11" s="34">
        <v>2</v>
      </c>
      <c r="BR11" s="34">
        <v>3</v>
      </c>
      <c r="BS11" s="34">
        <v>2</v>
      </c>
      <c r="BT11" s="34">
        <v>1</v>
      </c>
      <c r="BU11" s="34">
        <v>3</v>
      </c>
      <c r="BV11" s="34">
        <v>3</v>
      </c>
      <c r="BW11" s="34">
        <v>2</v>
      </c>
      <c r="BX11" s="34">
        <v>4</v>
      </c>
      <c r="BY11" s="34">
        <v>2</v>
      </c>
      <c r="BZ11" s="34">
        <v>2</v>
      </c>
      <c r="CA11" s="34">
        <v>1</v>
      </c>
      <c r="CB11" s="34">
        <v>2</v>
      </c>
      <c r="CC11" s="34">
        <v>1</v>
      </c>
      <c r="CD11" s="34">
        <v>1</v>
      </c>
      <c r="CE11" s="34">
        <f t="shared" si="9"/>
        <v>86</v>
      </c>
      <c r="CG11">
        <f>SUM(AX11+BY11+BJ11+BN11)</f>
        <v>16</v>
      </c>
      <c r="CH11">
        <f>SUM(BW11+CA11+AV11)</f>
        <v>7</v>
      </c>
      <c r="CI11">
        <f>SUM(BA11+BQ11+BS11)</f>
        <v>6</v>
      </c>
      <c r="CJ11">
        <f>SUM(CB11+BG11+BI11+BK11+CD11+BM11+AZ11+BC11)</f>
        <v>19</v>
      </c>
      <c r="CK11">
        <f>SUM(BV11+BL11+BO11+BT11)</f>
        <v>9</v>
      </c>
      <c r="CL11">
        <f>SUM(BU11+BH11+BB11)</f>
        <v>8</v>
      </c>
      <c r="CM11">
        <f>SUM(AV11+BX11+BP11)</f>
        <v>9</v>
      </c>
      <c r="CN11">
        <f>SUM(BR11+BZ11+BD11+AW11+CC11+BD11+AY11)</f>
        <v>14</v>
      </c>
      <c r="CR11" s="27"/>
      <c r="CS11" s="57"/>
      <c r="CT11" s="38"/>
    </row>
    <row r="12" spans="1:98">
      <c r="A12" s="32">
        <v>10</v>
      </c>
      <c r="B12" s="34">
        <v>3</v>
      </c>
      <c r="C12" s="34">
        <v>1</v>
      </c>
      <c r="D12" s="34">
        <v>6</v>
      </c>
      <c r="E12" s="34">
        <v>3</v>
      </c>
      <c r="F12" s="34">
        <v>1</v>
      </c>
      <c r="G12" s="34">
        <v>1</v>
      </c>
      <c r="H12" s="34">
        <v>3</v>
      </c>
      <c r="I12" s="34">
        <v>2</v>
      </c>
      <c r="J12" s="34">
        <v>3</v>
      </c>
      <c r="K12" s="34">
        <v>2</v>
      </c>
      <c r="L12" s="34">
        <v>2</v>
      </c>
      <c r="M12" s="34">
        <v>1</v>
      </c>
      <c r="N12" s="34">
        <v>1</v>
      </c>
      <c r="O12" s="34">
        <v>1</v>
      </c>
      <c r="P12" s="34">
        <v>4</v>
      </c>
      <c r="Q12" s="34">
        <v>1</v>
      </c>
      <c r="R12" s="34">
        <v>3</v>
      </c>
      <c r="S12" s="34">
        <v>2</v>
      </c>
      <c r="T12" s="34">
        <v>4</v>
      </c>
      <c r="U12" s="34">
        <v>2</v>
      </c>
      <c r="V12" s="34">
        <v>2</v>
      </c>
      <c r="W12" s="34">
        <v>1</v>
      </c>
      <c r="X12" s="34">
        <v>1</v>
      </c>
      <c r="Y12" s="34">
        <v>1</v>
      </c>
      <c r="Z12" s="34">
        <v>3</v>
      </c>
      <c r="AA12" s="34">
        <v>1</v>
      </c>
      <c r="AB12" s="34">
        <v>2</v>
      </c>
      <c r="AC12" s="34">
        <v>3</v>
      </c>
      <c r="AD12" s="34">
        <v>1</v>
      </c>
      <c r="AE12" s="34">
        <v>4</v>
      </c>
      <c r="AF12" s="34">
        <v>1</v>
      </c>
      <c r="AG12" s="34">
        <v>2</v>
      </c>
      <c r="AH12" s="34">
        <v>1</v>
      </c>
      <c r="AI12" s="34">
        <v>3</v>
      </c>
      <c r="AJ12" s="34">
        <v>1</v>
      </c>
      <c r="AK12" s="34">
        <f t="shared" si="8"/>
        <v>73</v>
      </c>
      <c r="AM12">
        <f t="shared" si="0"/>
        <v>18</v>
      </c>
      <c r="AN12">
        <f t="shared" si="1"/>
        <v>8</v>
      </c>
      <c r="AO12">
        <f t="shared" si="2"/>
        <v>3</v>
      </c>
      <c r="AP12">
        <f t="shared" si="3"/>
        <v>10</v>
      </c>
      <c r="AQ12">
        <f t="shared" si="4"/>
        <v>10</v>
      </c>
      <c r="AR12">
        <f t="shared" si="5"/>
        <v>5</v>
      </c>
      <c r="AS12">
        <f t="shared" si="6"/>
        <v>6</v>
      </c>
      <c r="AT12">
        <f t="shared" si="7"/>
        <v>14</v>
      </c>
      <c r="AV12" s="34">
        <v>4</v>
      </c>
      <c r="AW12" s="34">
        <v>1</v>
      </c>
      <c r="AX12" s="34">
        <v>6</v>
      </c>
      <c r="AY12" s="34">
        <v>3</v>
      </c>
      <c r="AZ12" s="34">
        <v>1</v>
      </c>
      <c r="BA12" s="34">
        <v>1</v>
      </c>
      <c r="BB12" s="34">
        <v>3</v>
      </c>
      <c r="BC12" s="34">
        <v>3</v>
      </c>
      <c r="BD12" s="34">
        <v>2</v>
      </c>
      <c r="BE12" s="34">
        <v>2</v>
      </c>
      <c r="BF12" s="34">
        <v>2</v>
      </c>
      <c r="BG12" s="34">
        <v>1</v>
      </c>
      <c r="BH12" s="34">
        <v>1</v>
      </c>
      <c r="BI12" s="34">
        <v>3</v>
      </c>
      <c r="BJ12" s="34">
        <v>5</v>
      </c>
      <c r="BK12" s="34">
        <v>1</v>
      </c>
      <c r="BL12" s="34">
        <v>2</v>
      </c>
      <c r="BM12" s="34">
        <v>3</v>
      </c>
      <c r="BN12" s="34">
        <v>3</v>
      </c>
      <c r="BO12" s="34">
        <v>2</v>
      </c>
      <c r="BP12" s="34">
        <v>2</v>
      </c>
      <c r="BQ12" s="34">
        <v>1</v>
      </c>
      <c r="BR12" s="34">
        <v>2</v>
      </c>
      <c r="BS12" s="34">
        <v>2</v>
      </c>
      <c r="BT12" s="34">
        <v>3</v>
      </c>
      <c r="BU12" s="34">
        <v>1</v>
      </c>
      <c r="BV12" s="34">
        <v>2</v>
      </c>
      <c r="BW12" s="34">
        <v>4</v>
      </c>
      <c r="BX12" s="34">
        <v>2</v>
      </c>
      <c r="BY12" s="34">
        <v>3</v>
      </c>
      <c r="BZ12" s="34">
        <v>1</v>
      </c>
      <c r="CA12" s="34">
        <v>2</v>
      </c>
      <c r="CB12" s="34">
        <v>2</v>
      </c>
      <c r="CC12" s="34">
        <v>2</v>
      </c>
      <c r="CD12" s="34">
        <v>1</v>
      </c>
      <c r="CE12" s="34">
        <f t="shared" si="9"/>
        <v>79</v>
      </c>
      <c r="CG12">
        <f>SUM(AX12+BY12+BJ12+BN12)</f>
        <v>17</v>
      </c>
      <c r="CH12">
        <f>SUM(BW12+CA12+AV12)</f>
        <v>10</v>
      </c>
      <c r="CI12">
        <f>SUM(BA12+BQ12+BS12)</f>
        <v>4</v>
      </c>
      <c r="CJ12">
        <f>SUM(CB12+BG12+BI12+BK12+CD12+BM12+AZ12+BC12)</f>
        <v>15</v>
      </c>
      <c r="CK12">
        <f>SUM(BV12+BL12+BO12+BT12)</f>
        <v>9</v>
      </c>
      <c r="CL12">
        <f>SUM(BU12+BH12+BB12)</f>
        <v>5</v>
      </c>
      <c r="CM12">
        <f>SUM(AV12+BX12+BP12)</f>
        <v>8</v>
      </c>
      <c r="CN12">
        <f>SUM(BR12+BZ12+BD12+AW12+CC12+BD12+AY12)</f>
        <v>13</v>
      </c>
      <c r="CR12" s="27"/>
      <c r="CS12" s="57"/>
      <c r="CT12" s="38"/>
    </row>
    <row r="13" spans="1:98">
      <c r="A13" s="32">
        <v>11</v>
      </c>
      <c r="B13" s="34">
        <v>2</v>
      </c>
      <c r="C13" s="34">
        <v>1</v>
      </c>
      <c r="D13" s="34">
        <v>5</v>
      </c>
      <c r="E13" s="34">
        <v>2</v>
      </c>
      <c r="F13" s="34">
        <v>1</v>
      </c>
      <c r="G13" s="34">
        <v>1</v>
      </c>
      <c r="H13" s="34">
        <v>1</v>
      </c>
      <c r="I13" s="34">
        <v>1</v>
      </c>
      <c r="J13" s="34">
        <v>1</v>
      </c>
      <c r="K13" s="34">
        <v>1</v>
      </c>
      <c r="L13" s="34">
        <v>2</v>
      </c>
      <c r="M13" s="34">
        <v>1</v>
      </c>
      <c r="N13" s="34">
        <v>1</v>
      </c>
      <c r="O13" s="34">
        <v>1</v>
      </c>
      <c r="P13" s="34">
        <v>3</v>
      </c>
      <c r="Q13" s="34">
        <v>1</v>
      </c>
      <c r="R13" s="34">
        <v>2</v>
      </c>
      <c r="S13" s="34">
        <v>1</v>
      </c>
      <c r="T13" s="34">
        <v>3</v>
      </c>
      <c r="U13" s="34">
        <v>2</v>
      </c>
      <c r="V13" s="34">
        <v>2</v>
      </c>
      <c r="W13" s="34">
        <v>1</v>
      </c>
      <c r="X13" s="34">
        <v>1</v>
      </c>
      <c r="Y13" s="34">
        <v>1</v>
      </c>
      <c r="Z13" s="34">
        <v>3</v>
      </c>
      <c r="AA13" s="34">
        <v>1</v>
      </c>
      <c r="AB13" s="34">
        <v>1</v>
      </c>
      <c r="AC13" s="34">
        <v>2</v>
      </c>
      <c r="AD13" s="34">
        <v>1</v>
      </c>
      <c r="AE13" s="34">
        <v>4</v>
      </c>
      <c r="AF13" s="34">
        <v>1</v>
      </c>
      <c r="AG13" s="34">
        <v>2</v>
      </c>
      <c r="AH13" s="34">
        <v>1</v>
      </c>
      <c r="AI13" s="34">
        <v>1</v>
      </c>
      <c r="AJ13" s="34">
        <v>1</v>
      </c>
      <c r="AK13" s="34">
        <f t="shared" si="8"/>
        <v>56</v>
      </c>
      <c r="AM13">
        <f t="shared" si="0"/>
        <v>15</v>
      </c>
      <c r="AN13">
        <f t="shared" si="1"/>
        <v>6</v>
      </c>
      <c r="AO13">
        <f t="shared" si="2"/>
        <v>3</v>
      </c>
      <c r="AP13">
        <f t="shared" si="3"/>
        <v>8</v>
      </c>
      <c r="AQ13">
        <f t="shared" si="4"/>
        <v>8</v>
      </c>
      <c r="AR13">
        <f t="shared" si="5"/>
        <v>3</v>
      </c>
      <c r="AS13">
        <f t="shared" si="6"/>
        <v>5</v>
      </c>
      <c r="AT13">
        <f t="shared" si="7"/>
        <v>8</v>
      </c>
      <c r="AV13" s="34">
        <v>3</v>
      </c>
      <c r="AW13" s="34">
        <v>3</v>
      </c>
      <c r="AX13" s="34">
        <v>5</v>
      </c>
      <c r="AY13" s="34">
        <v>3</v>
      </c>
      <c r="AZ13" s="34">
        <v>3</v>
      </c>
      <c r="BA13" s="34">
        <v>2</v>
      </c>
      <c r="BB13" s="34">
        <v>3</v>
      </c>
      <c r="BC13" s="34">
        <v>1</v>
      </c>
      <c r="BD13" s="34">
        <v>2</v>
      </c>
      <c r="BE13" s="34">
        <v>2</v>
      </c>
      <c r="BF13" s="34">
        <v>2</v>
      </c>
      <c r="BG13" s="34">
        <v>1</v>
      </c>
      <c r="BH13" s="34">
        <v>3</v>
      </c>
      <c r="BI13" s="34">
        <v>2</v>
      </c>
      <c r="BJ13" s="34">
        <v>3</v>
      </c>
      <c r="BK13" s="34">
        <v>1</v>
      </c>
      <c r="BL13" s="34">
        <v>3</v>
      </c>
      <c r="BM13" s="34">
        <v>3</v>
      </c>
      <c r="BN13" s="34">
        <v>3</v>
      </c>
      <c r="BO13" s="34">
        <v>3</v>
      </c>
      <c r="BP13" s="34">
        <v>2</v>
      </c>
      <c r="BQ13" s="34">
        <v>2</v>
      </c>
      <c r="BR13" s="34">
        <v>2</v>
      </c>
      <c r="BS13" s="34">
        <v>2</v>
      </c>
      <c r="BT13" s="34">
        <v>2</v>
      </c>
      <c r="BU13" s="34">
        <v>3</v>
      </c>
      <c r="BV13" s="34">
        <v>1</v>
      </c>
      <c r="BW13" s="34">
        <v>2</v>
      </c>
      <c r="BX13" s="34">
        <v>2</v>
      </c>
      <c r="BY13" s="34">
        <v>4</v>
      </c>
      <c r="BZ13" s="34">
        <v>1</v>
      </c>
      <c r="CA13" s="34">
        <v>2</v>
      </c>
      <c r="CB13" s="34">
        <v>1</v>
      </c>
      <c r="CC13" s="34">
        <v>2</v>
      </c>
      <c r="CD13" s="34">
        <v>2</v>
      </c>
      <c r="CE13" s="34">
        <f t="shared" si="9"/>
        <v>81</v>
      </c>
      <c r="CG13">
        <f>SUM(AX13+BY13+BJ13+BN13)</f>
        <v>15</v>
      </c>
      <c r="CH13">
        <f>SUM(BW13+CA13+AV13)</f>
        <v>7</v>
      </c>
      <c r="CI13">
        <f>SUM(BA13+BQ13+BS13)</f>
        <v>6</v>
      </c>
      <c r="CJ13">
        <f>SUM(CB13+BG13+BI13+BK13+CD13+BM13+AZ13+BC13)</f>
        <v>14</v>
      </c>
      <c r="CK13">
        <f>SUM(BV13+BL13+BO13+BT13)</f>
        <v>9</v>
      </c>
      <c r="CL13">
        <f>SUM(BU13+BH13+BB13)</f>
        <v>9</v>
      </c>
      <c r="CM13">
        <f>SUM(AV13+BX13+BP13)</f>
        <v>7</v>
      </c>
      <c r="CN13">
        <f>SUM(BR13+BZ13+BD13+AW13+CC13+BD13+AY13)</f>
        <v>15</v>
      </c>
      <c r="CR13" s="27"/>
      <c r="CS13" s="57"/>
      <c r="CT13" s="38"/>
    </row>
    <row r="14" spans="1:98">
      <c r="A14" s="32">
        <v>12</v>
      </c>
      <c r="B14" s="34">
        <v>3</v>
      </c>
      <c r="C14" s="34">
        <v>1</v>
      </c>
      <c r="D14" s="34">
        <v>1</v>
      </c>
      <c r="E14" s="34">
        <v>1</v>
      </c>
      <c r="F14" s="34">
        <v>1</v>
      </c>
      <c r="G14" s="34">
        <v>1</v>
      </c>
      <c r="H14" s="34">
        <v>2</v>
      </c>
      <c r="I14" s="34">
        <v>4</v>
      </c>
      <c r="J14" s="34">
        <v>1</v>
      </c>
      <c r="K14" s="34">
        <v>1</v>
      </c>
      <c r="L14" s="34">
        <v>2</v>
      </c>
      <c r="M14" s="34">
        <v>3</v>
      </c>
      <c r="N14" s="34">
        <v>1</v>
      </c>
      <c r="O14" s="34">
        <v>1</v>
      </c>
      <c r="P14" s="34">
        <v>2</v>
      </c>
      <c r="Q14" s="34">
        <v>1</v>
      </c>
      <c r="R14" s="34">
        <v>3</v>
      </c>
      <c r="S14" s="34">
        <v>1</v>
      </c>
      <c r="T14" s="34">
        <v>2</v>
      </c>
      <c r="U14" s="34">
        <v>2</v>
      </c>
      <c r="V14" s="34">
        <v>2</v>
      </c>
      <c r="W14" s="34">
        <v>1</v>
      </c>
      <c r="X14" s="34">
        <v>1</v>
      </c>
      <c r="Y14" s="34">
        <v>1</v>
      </c>
      <c r="Z14" s="34">
        <v>2</v>
      </c>
      <c r="AA14" s="34">
        <v>1</v>
      </c>
      <c r="AB14" s="34">
        <v>2</v>
      </c>
      <c r="AC14" s="34">
        <v>3</v>
      </c>
      <c r="AD14" s="34">
        <v>2</v>
      </c>
      <c r="AE14" s="34">
        <v>2</v>
      </c>
      <c r="AF14" s="34">
        <v>1</v>
      </c>
      <c r="AG14" s="34">
        <v>2</v>
      </c>
      <c r="AH14" s="34">
        <v>2</v>
      </c>
      <c r="AI14" s="34">
        <v>1</v>
      </c>
      <c r="AJ14" s="34">
        <v>1</v>
      </c>
      <c r="AK14" s="34">
        <f t="shared" si="8"/>
        <v>58</v>
      </c>
      <c r="AM14">
        <f t="shared" si="0"/>
        <v>7</v>
      </c>
      <c r="AN14">
        <f t="shared" si="1"/>
        <v>8</v>
      </c>
      <c r="AO14">
        <f t="shared" si="2"/>
        <v>3</v>
      </c>
      <c r="AP14">
        <f t="shared" si="3"/>
        <v>14</v>
      </c>
      <c r="AQ14">
        <f t="shared" si="4"/>
        <v>9</v>
      </c>
      <c r="AR14">
        <f t="shared" si="5"/>
        <v>4</v>
      </c>
      <c r="AS14">
        <f t="shared" si="6"/>
        <v>7</v>
      </c>
      <c r="AT14">
        <f t="shared" si="7"/>
        <v>7</v>
      </c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R14" s="7"/>
      <c r="CS14" s="57"/>
      <c r="CT14" s="38"/>
    </row>
    <row r="15" spans="1:98">
      <c r="A15" s="32">
        <v>13</v>
      </c>
      <c r="B15" s="34">
        <v>4</v>
      </c>
      <c r="C15" s="34">
        <v>1</v>
      </c>
      <c r="D15" s="34">
        <v>2</v>
      </c>
      <c r="E15" s="34">
        <v>1</v>
      </c>
      <c r="F15" s="34">
        <v>3</v>
      </c>
      <c r="G15" s="34">
        <v>1</v>
      </c>
      <c r="H15" s="34">
        <v>2</v>
      </c>
      <c r="I15" s="34">
        <v>3</v>
      </c>
      <c r="J15" s="34">
        <v>1</v>
      </c>
      <c r="K15" s="34">
        <v>1</v>
      </c>
      <c r="L15" s="34">
        <v>2</v>
      </c>
      <c r="M15" s="34">
        <v>4</v>
      </c>
      <c r="N15" s="34">
        <v>1</v>
      </c>
      <c r="O15" s="34">
        <v>3</v>
      </c>
      <c r="P15" s="34">
        <v>2</v>
      </c>
      <c r="Q15" s="34">
        <v>1</v>
      </c>
      <c r="R15" s="34">
        <v>3</v>
      </c>
      <c r="S15" s="34">
        <v>5</v>
      </c>
      <c r="T15" s="34">
        <v>2</v>
      </c>
      <c r="U15" s="34">
        <v>4</v>
      </c>
      <c r="V15" s="34">
        <v>4</v>
      </c>
      <c r="W15" s="34">
        <v>2</v>
      </c>
      <c r="X15" s="34">
        <v>2</v>
      </c>
      <c r="Y15" s="34">
        <v>1</v>
      </c>
      <c r="Z15" s="34">
        <v>4</v>
      </c>
      <c r="AA15" s="34">
        <v>1</v>
      </c>
      <c r="AB15" s="34">
        <v>2</v>
      </c>
      <c r="AC15" s="34">
        <v>3</v>
      </c>
      <c r="AD15" s="34">
        <v>2</v>
      </c>
      <c r="AE15" s="34">
        <v>2</v>
      </c>
      <c r="AF15" s="34">
        <v>1</v>
      </c>
      <c r="AG15" s="34">
        <v>2</v>
      </c>
      <c r="AH15" s="34">
        <v>1</v>
      </c>
      <c r="AI15" s="34">
        <v>3</v>
      </c>
      <c r="AJ15" s="34">
        <v>1</v>
      </c>
      <c r="AK15" s="34">
        <f t="shared" si="8"/>
        <v>77</v>
      </c>
      <c r="AM15">
        <f t="shared" si="0"/>
        <v>8</v>
      </c>
      <c r="AN15">
        <f t="shared" si="1"/>
        <v>9</v>
      </c>
      <c r="AO15">
        <f t="shared" si="2"/>
        <v>4</v>
      </c>
      <c r="AP15">
        <f t="shared" si="3"/>
        <v>21</v>
      </c>
      <c r="AQ15">
        <f t="shared" si="4"/>
        <v>13</v>
      </c>
      <c r="AR15">
        <f t="shared" si="5"/>
        <v>4</v>
      </c>
      <c r="AS15">
        <f t="shared" si="6"/>
        <v>10</v>
      </c>
      <c r="AT15">
        <f t="shared" si="7"/>
        <v>10</v>
      </c>
      <c r="AV15" s="34">
        <v>3</v>
      </c>
      <c r="AW15" s="34">
        <v>1</v>
      </c>
      <c r="AX15" s="34">
        <v>2</v>
      </c>
      <c r="AY15" s="34">
        <v>1</v>
      </c>
      <c r="AZ15" s="34">
        <v>3</v>
      </c>
      <c r="BA15" s="34">
        <v>1</v>
      </c>
      <c r="BB15" s="34">
        <v>3</v>
      </c>
      <c r="BC15" s="34">
        <v>3</v>
      </c>
      <c r="BD15" s="34">
        <v>1</v>
      </c>
      <c r="BE15" s="34">
        <v>2</v>
      </c>
      <c r="BF15" s="34">
        <v>2</v>
      </c>
      <c r="BG15" s="34">
        <v>3</v>
      </c>
      <c r="BH15" s="34">
        <v>2</v>
      </c>
      <c r="BI15" s="34">
        <v>3</v>
      </c>
      <c r="BJ15" s="34">
        <v>1</v>
      </c>
      <c r="BK15" s="34">
        <v>1</v>
      </c>
      <c r="BL15" s="34">
        <v>3</v>
      </c>
      <c r="BM15" s="34">
        <v>3</v>
      </c>
      <c r="BN15" s="34">
        <v>1</v>
      </c>
      <c r="BO15" s="34">
        <v>2</v>
      </c>
      <c r="BP15" s="34">
        <v>2</v>
      </c>
      <c r="BQ15" s="34">
        <v>1</v>
      </c>
      <c r="BR15" s="34">
        <v>2</v>
      </c>
      <c r="BS15" s="34">
        <v>1</v>
      </c>
      <c r="BT15" s="34">
        <v>2</v>
      </c>
      <c r="BU15" s="34">
        <v>1</v>
      </c>
      <c r="BV15" s="34">
        <v>2</v>
      </c>
      <c r="BW15" s="34">
        <v>2</v>
      </c>
      <c r="BX15" s="34">
        <v>2</v>
      </c>
      <c r="BY15" s="34">
        <v>2</v>
      </c>
      <c r="BZ15" s="34">
        <v>2</v>
      </c>
      <c r="CA15" s="34">
        <v>2</v>
      </c>
      <c r="CB15" s="34">
        <v>2</v>
      </c>
      <c r="CC15" s="34">
        <v>2</v>
      </c>
      <c r="CD15" s="34">
        <v>1</v>
      </c>
      <c r="CE15" s="34">
        <f t="shared" si="9"/>
        <v>67</v>
      </c>
      <c r="CG15">
        <f>SUM(AX15+BY15+BJ15+BN15)</f>
        <v>6</v>
      </c>
      <c r="CH15">
        <f>SUM(BW15+CA15+AV15)</f>
        <v>7</v>
      </c>
      <c r="CI15">
        <f>SUM(BA15+BQ15+BS15)</f>
        <v>3</v>
      </c>
      <c r="CJ15">
        <f>SUM(CB15+BG15+BI15+BK15+CD15+BM15+AZ15+BC15)</f>
        <v>19</v>
      </c>
      <c r="CK15">
        <f>SUM(BV15+BL15+BO15+BT15)</f>
        <v>9</v>
      </c>
      <c r="CL15">
        <f>SUM(BU15+BH15+BB15)</f>
        <v>6</v>
      </c>
      <c r="CM15">
        <f>SUM(AV15+BX15+BP15)</f>
        <v>7</v>
      </c>
      <c r="CN15">
        <f>SUM(BR15+BZ15+BD15+AW15+CC15+BD15+AY15)</f>
        <v>10</v>
      </c>
      <c r="CR15" s="27"/>
      <c r="CS15" s="57"/>
      <c r="CT15" s="38"/>
    </row>
    <row r="16" spans="1:98">
      <c r="A16" s="32">
        <v>14</v>
      </c>
      <c r="B16" s="34">
        <v>2</v>
      </c>
      <c r="C16" s="34">
        <v>1</v>
      </c>
      <c r="D16" s="34">
        <v>4</v>
      </c>
      <c r="E16" s="34">
        <v>3</v>
      </c>
      <c r="F16" s="34">
        <v>2</v>
      </c>
      <c r="G16" s="34">
        <v>3</v>
      </c>
      <c r="H16" s="34">
        <v>3</v>
      </c>
      <c r="I16" s="34">
        <v>1</v>
      </c>
      <c r="J16" s="34">
        <v>1</v>
      </c>
      <c r="K16" s="34">
        <v>1</v>
      </c>
      <c r="L16" s="34">
        <v>2</v>
      </c>
      <c r="M16" s="34">
        <v>1</v>
      </c>
      <c r="N16" s="34">
        <v>1</v>
      </c>
      <c r="O16" s="34">
        <v>2</v>
      </c>
      <c r="P16" s="34">
        <v>4</v>
      </c>
      <c r="Q16" s="34">
        <v>1</v>
      </c>
      <c r="R16" s="34">
        <v>3</v>
      </c>
      <c r="S16" s="34">
        <v>2</v>
      </c>
      <c r="T16" s="34">
        <v>3</v>
      </c>
      <c r="U16" s="34">
        <v>2</v>
      </c>
      <c r="V16" s="34">
        <v>2</v>
      </c>
      <c r="W16" s="34">
        <v>2</v>
      </c>
      <c r="X16" s="34">
        <v>2</v>
      </c>
      <c r="Y16" s="34">
        <v>2</v>
      </c>
      <c r="Z16" s="34">
        <v>3</v>
      </c>
      <c r="AA16" s="34">
        <v>2</v>
      </c>
      <c r="AB16" s="34">
        <v>2</v>
      </c>
      <c r="AC16" s="34">
        <v>3</v>
      </c>
      <c r="AD16" s="34">
        <v>2</v>
      </c>
      <c r="AE16" s="34">
        <v>4</v>
      </c>
      <c r="AF16" s="34">
        <v>1</v>
      </c>
      <c r="AG16" s="34">
        <v>3</v>
      </c>
      <c r="AH16" s="34">
        <v>1</v>
      </c>
      <c r="AI16" s="34">
        <v>2</v>
      </c>
      <c r="AJ16" s="34">
        <v>1</v>
      </c>
      <c r="AK16" s="34">
        <f t="shared" si="8"/>
        <v>74</v>
      </c>
      <c r="AM16">
        <f t="shared" si="0"/>
        <v>15</v>
      </c>
      <c r="AN16">
        <f t="shared" si="1"/>
        <v>8</v>
      </c>
      <c r="AO16">
        <f t="shared" si="2"/>
        <v>7</v>
      </c>
      <c r="AP16">
        <f t="shared" si="3"/>
        <v>11</v>
      </c>
      <c r="AQ16">
        <f t="shared" si="4"/>
        <v>10</v>
      </c>
      <c r="AR16">
        <f t="shared" si="5"/>
        <v>6</v>
      </c>
      <c r="AS16">
        <f t="shared" si="6"/>
        <v>6</v>
      </c>
      <c r="AT16">
        <f t="shared" si="7"/>
        <v>11</v>
      </c>
      <c r="AV16" s="34">
        <v>3</v>
      </c>
      <c r="AW16" s="34">
        <v>1</v>
      </c>
      <c r="AX16" s="34">
        <v>3</v>
      </c>
      <c r="AY16" s="34">
        <v>2</v>
      </c>
      <c r="AZ16" s="34">
        <v>1</v>
      </c>
      <c r="BA16" s="34">
        <v>1</v>
      </c>
      <c r="BB16" s="34">
        <v>3</v>
      </c>
      <c r="BC16" s="34">
        <v>2</v>
      </c>
      <c r="BD16" s="34">
        <v>1</v>
      </c>
      <c r="BE16" s="34">
        <v>2</v>
      </c>
      <c r="BF16" s="34">
        <v>2</v>
      </c>
      <c r="BG16" s="34">
        <v>1</v>
      </c>
      <c r="BH16" s="34">
        <v>1</v>
      </c>
      <c r="BI16" s="34">
        <v>1</v>
      </c>
      <c r="BJ16" s="34">
        <v>4</v>
      </c>
      <c r="BK16" s="34">
        <v>1</v>
      </c>
      <c r="BL16" s="34">
        <v>3</v>
      </c>
      <c r="BM16" s="34">
        <v>2</v>
      </c>
      <c r="BN16" s="34">
        <v>3</v>
      </c>
      <c r="BO16" s="34">
        <v>2</v>
      </c>
      <c r="BP16" s="34">
        <v>2</v>
      </c>
      <c r="BQ16" s="34">
        <v>1</v>
      </c>
      <c r="BR16" s="34">
        <v>2</v>
      </c>
      <c r="BS16" s="34">
        <v>1</v>
      </c>
      <c r="BT16" s="34">
        <v>2</v>
      </c>
      <c r="BU16" s="34">
        <v>1</v>
      </c>
      <c r="BV16" s="34">
        <v>2</v>
      </c>
      <c r="BW16" s="34">
        <v>3</v>
      </c>
      <c r="BX16" s="34">
        <v>2</v>
      </c>
      <c r="BY16" s="34">
        <v>3</v>
      </c>
      <c r="BZ16" s="34">
        <v>2</v>
      </c>
      <c r="CA16" s="34">
        <v>2</v>
      </c>
      <c r="CB16" s="34">
        <v>2</v>
      </c>
      <c r="CC16" s="34">
        <v>2</v>
      </c>
      <c r="CD16" s="34">
        <v>2</v>
      </c>
      <c r="CE16" s="34">
        <f t="shared" si="9"/>
        <v>68</v>
      </c>
      <c r="CG16">
        <f>SUM(AX16+BY16+BJ16+BN16)</f>
        <v>13</v>
      </c>
      <c r="CH16">
        <f>SUM(BW16+CA16+AV16)</f>
        <v>8</v>
      </c>
      <c r="CI16">
        <f>SUM(BA16+BQ16+BS16)</f>
        <v>3</v>
      </c>
      <c r="CJ16">
        <f>SUM(CB16+BG16+BI16+BK16+CD16+BM16+AZ16+BC16)</f>
        <v>12</v>
      </c>
      <c r="CK16">
        <f>SUM(BV16+BL16+BO16+BT16)</f>
        <v>9</v>
      </c>
      <c r="CL16">
        <f>SUM(BU16+BH16+BB16)</f>
        <v>5</v>
      </c>
      <c r="CM16">
        <f>SUM(AV16+BX16+BP16)</f>
        <v>7</v>
      </c>
      <c r="CN16">
        <f>SUM(BR16+BZ16+BD16+AW16+CC16+BD16+AY16)</f>
        <v>11</v>
      </c>
      <c r="CR16" s="27"/>
      <c r="CS16" s="57"/>
      <c r="CT16" s="38"/>
    </row>
    <row r="17" spans="1:98">
      <c r="A17" s="32">
        <v>15</v>
      </c>
      <c r="B17" s="34">
        <v>3</v>
      </c>
      <c r="C17" s="34">
        <v>1</v>
      </c>
      <c r="D17" s="34">
        <v>4</v>
      </c>
      <c r="E17" s="34">
        <v>3</v>
      </c>
      <c r="F17" s="34">
        <v>3</v>
      </c>
      <c r="G17" s="34">
        <v>1</v>
      </c>
      <c r="H17" s="34">
        <v>4</v>
      </c>
      <c r="I17" s="34">
        <v>3</v>
      </c>
      <c r="J17" s="34">
        <v>3</v>
      </c>
      <c r="K17" s="34">
        <v>2</v>
      </c>
      <c r="L17" s="34">
        <v>2</v>
      </c>
      <c r="M17" s="34">
        <v>1</v>
      </c>
      <c r="N17" s="34">
        <v>2</v>
      </c>
      <c r="O17" s="34">
        <v>2</v>
      </c>
      <c r="P17" s="34">
        <v>4</v>
      </c>
      <c r="Q17" s="34">
        <v>1</v>
      </c>
      <c r="R17" s="34">
        <v>4</v>
      </c>
      <c r="S17" s="34">
        <v>3</v>
      </c>
      <c r="T17" s="34">
        <v>4</v>
      </c>
      <c r="U17" s="34">
        <v>3</v>
      </c>
      <c r="V17" s="34">
        <v>2</v>
      </c>
      <c r="W17" s="34">
        <v>1</v>
      </c>
      <c r="X17" s="34">
        <v>1</v>
      </c>
      <c r="Y17" s="34">
        <v>2</v>
      </c>
      <c r="Z17" s="34">
        <v>3</v>
      </c>
      <c r="AA17" s="34">
        <v>2</v>
      </c>
      <c r="AB17" s="34">
        <v>3</v>
      </c>
      <c r="AC17" s="34">
        <v>3</v>
      </c>
      <c r="AD17" s="34">
        <v>2</v>
      </c>
      <c r="AE17" s="34">
        <v>3</v>
      </c>
      <c r="AF17" s="34">
        <v>2</v>
      </c>
      <c r="AG17" s="34">
        <v>2</v>
      </c>
      <c r="AH17" s="34">
        <v>2</v>
      </c>
      <c r="AI17" s="34">
        <v>2</v>
      </c>
      <c r="AJ17" s="34">
        <v>1</v>
      </c>
      <c r="AK17" s="34">
        <f t="shared" si="8"/>
        <v>84</v>
      </c>
      <c r="AM17">
        <f t="shared" si="0"/>
        <v>15</v>
      </c>
      <c r="AN17">
        <f t="shared" si="1"/>
        <v>8</v>
      </c>
      <c r="AO17">
        <f t="shared" si="2"/>
        <v>4</v>
      </c>
      <c r="AP17">
        <f t="shared" si="3"/>
        <v>16</v>
      </c>
      <c r="AQ17">
        <f t="shared" si="4"/>
        <v>13</v>
      </c>
      <c r="AR17">
        <f t="shared" si="5"/>
        <v>8</v>
      </c>
      <c r="AS17">
        <f t="shared" si="6"/>
        <v>7</v>
      </c>
      <c r="AT17">
        <f t="shared" si="7"/>
        <v>14</v>
      </c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R17" s="7"/>
      <c r="CS17" s="57"/>
      <c r="CT17" s="38"/>
    </row>
    <row r="18" spans="1:98">
      <c r="A18" s="32">
        <v>16</v>
      </c>
      <c r="B18" s="34">
        <v>3</v>
      </c>
      <c r="C18" s="34">
        <v>3</v>
      </c>
      <c r="D18" s="34">
        <v>5</v>
      </c>
      <c r="E18" s="34">
        <v>3</v>
      </c>
      <c r="F18" s="34">
        <v>3</v>
      </c>
      <c r="G18" s="34">
        <v>2</v>
      </c>
      <c r="H18" s="34">
        <v>4</v>
      </c>
      <c r="I18" s="34">
        <v>3</v>
      </c>
      <c r="J18" s="34">
        <v>3</v>
      </c>
      <c r="K18" s="34">
        <v>2</v>
      </c>
      <c r="L18" s="34">
        <v>2</v>
      </c>
      <c r="M18" s="34">
        <v>3</v>
      </c>
      <c r="N18" s="34">
        <v>3</v>
      </c>
      <c r="O18" s="34">
        <v>4</v>
      </c>
      <c r="P18" s="34">
        <v>4</v>
      </c>
      <c r="Q18" s="34">
        <v>1</v>
      </c>
      <c r="R18" s="34">
        <v>4</v>
      </c>
      <c r="S18" s="34">
        <v>3</v>
      </c>
      <c r="T18" s="34">
        <v>4</v>
      </c>
      <c r="U18" s="34">
        <v>3</v>
      </c>
      <c r="V18" s="34">
        <v>3</v>
      </c>
      <c r="W18" s="34">
        <v>2</v>
      </c>
      <c r="X18" s="34">
        <v>3</v>
      </c>
      <c r="Y18" s="34">
        <v>2</v>
      </c>
      <c r="Z18" s="34">
        <v>4</v>
      </c>
      <c r="AA18" s="34">
        <v>2</v>
      </c>
      <c r="AB18" s="34">
        <v>2</v>
      </c>
      <c r="AC18" s="34">
        <v>3</v>
      </c>
      <c r="AD18" s="34">
        <v>3</v>
      </c>
      <c r="AE18" s="34">
        <v>4</v>
      </c>
      <c r="AF18" s="34">
        <v>3</v>
      </c>
      <c r="AG18" s="34">
        <v>3</v>
      </c>
      <c r="AH18" s="34">
        <v>3</v>
      </c>
      <c r="AI18" s="34">
        <v>3</v>
      </c>
      <c r="AJ18" s="34">
        <v>1</v>
      </c>
      <c r="AK18" s="34">
        <f t="shared" si="8"/>
        <v>103</v>
      </c>
      <c r="AM18">
        <f t="shared" si="0"/>
        <v>17</v>
      </c>
      <c r="AN18">
        <f t="shared" si="1"/>
        <v>9</v>
      </c>
      <c r="AO18">
        <f t="shared" si="2"/>
        <v>6</v>
      </c>
      <c r="AP18">
        <f t="shared" si="3"/>
        <v>21</v>
      </c>
      <c r="AQ18">
        <f t="shared" si="4"/>
        <v>13</v>
      </c>
      <c r="AR18">
        <f t="shared" si="5"/>
        <v>9</v>
      </c>
      <c r="AS18">
        <f t="shared" si="6"/>
        <v>9</v>
      </c>
      <c r="AT18">
        <f t="shared" si="7"/>
        <v>20</v>
      </c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R18" s="7"/>
      <c r="CS18" s="57"/>
      <c r="CT18" s="38"/>
    </row>
    <row r="19" spans="1:98">
      <c r="A19" s="32">
        <v>17</v>
      </c>
      <c r="B19" s="34">
        <v>2</v>
      </c>
      <c r="C19" s="34">
        <v>1</v>
      </c>
      <c r="D19" s="34">
        <v>2</v>
      </c>
      <c r="E19" s="34">
        <v>3</v>
      </c>
      <c r="F19" s="34">
        <v>1</v>
      </c>
      <c r="G19" s="34">
        <v>1</v>
      </c>
      <c r="H19" s="34">
        <v>3</v>
      </c>
      <c r="I19" s="34">
        <v>4</v>
      </c>
      <c r="J19" s="34">
        <v>1</v>
      </c>
      <c r="K19" s="34">
        <v>2</v>
      </c>
      <c r="L19" s="34">
        <v>2</v>
      </c>
      <c r="M19" s="34">
        <v>1</v>
      </c>
      <c r="N19" s="34">
        <v>2</v>
      </c>
      <c r="O19" s="34">
        <v>1</v>
      </c>
      <c r="P19" s="34">
        <v>1</v>
      </c>
      <c r="Q19" s="34">
        <v>1</v>
      </c>
      <c r="R19" s="34">
        <v>3</v>
      </c>
      <c r="S19" s="34">
        <v>1</v>
      </c>
      <c r="T19" s="34">
        <v>1</v>
      </c>
      <c r="U19" s="34">
        <v>2</v>
      </c>
      <c r="V19" s="34">
        <v>2</v>
      </c>
      <c r="W19" s="34">
        <v>1</v>
      </c>
      <c r="X19" s="34">
        <v>2</v>
      </c>
      <c r="Y19" s="34">
        <v>1</v>
      </c>
      <c r="Z19" s="34">
        <v>2</v>
      </c>
      <c r="AA19" s="34">
        <v>1</v>
      </c>
      <c r="AB19" s="34">
        <v>2</v>
      </c>
      <c r="AC19" s="34">
        <v>2</v>
      </c>
      <c r="AD19" s="34">
        <v>2</v>
      </c>
      <c r="AE19" s="34">
        <v>2</v>
      </c>
      <c r="AF19" s="34">
        <v>2</v>
      </c>
      <c r="AG19" s="34">
        <v>4</v>
      </c>
      <c r="AH19" s="34">
        <v>1</v>
      </c>
      <c r="AI19" s="34">
        <v>2</v>
      </c>
      <c r="AJ19" s="34">
        <v>1</v>
      </c>
      <c r="AK19" s="34">
        <f t="shared" si="8"/>
        <v>62</v>
      </c>
      <c r="AM19">
        <f t="shared" si="0"/>
        <v>6</v>
      </c>
      <c r="AN19">
        <f t="shared" si="1"/>
        <v>8</v>
      </c>
      <c r="AO19">
        <f t="shared" si="2"/>
        <v>3</v>
      </c>
      <c r="AP19">
        <f t="shared" si="3"/>
        <v>11</v>
      </c>
      <c r="AQ19">
        <f t="shared" si="4"/>
        <v>9</v>
      </c>
      <c r="AR19">
        <f t="shared" si="5"/>
        <v>6</v>
      </c>
      <c r="AS19">
        <f t="shared" si="6"/>
        <v>6</v>
      </c>
      <c r="AT19">
        <f t="shared" si="7"/>
        <v>13</v>
      </c>
      <c r="AV19" s="34">
        <v>3</v>
      </c>
      <c r="AW19" s="34">
        <v>2</v>
      </c>
      <c r="AX19" s="34">
        <v>2</v>
      </c>
      <c r="AY19" s="34">
        <v>2</v>
      </c>
      <c r="AZ19" s="34">
        <v>3</v>
      </c>
      <c r="BA19" s="34">
        <v>3</v>
      </c>
      <c r="BB19" s="34">
        <v>4</v>
      </c>
      <c r="BC19" s="34">
        <v>2</v>
      </c>
      <c r="BD19" s="34">
        <v>2</v>
      </c>
      <c r="BE19" s="34">
        <v>2</v>
      </c>
      <c r="BF19" s="34">
        <v>2</v>
      </c>
      <c r="BG19" s="34">
        <v>1</v>
      </c>
      <c r="BH19" s="34">
        <v>1</v>
      </c>
      <c r="BI19" s="34">
        <v>1</v>
      </c>
      <c r="BJ19" s="34">
        <v>2</v>
      </c>
      <c r="BK19" s="34">
        <v>3</v>
      </c>
      <c r="BL19" s="34">
        <v>3</v>
      </c>
      <c r="BM19" s="34">
        <v>4</v>
      </c>
      <c r="BN19" s="34">
        <v>2</v>
      </c>
      <c r="BO19" s="34">
        <v>4</v>
      </c>
      <c r="BP19" s="34">
        <v>3</v>
      </c>
      <c r="BQ19" s="34">
        <v>2</v>
      </c>
      <c r="BR19" s="34">
        <v>4</v>
      </c>
      <c r="BS19" s="34">
        <v>4</v>
      </c>
      <c r="BT19" s="34">
        <v>2</v>
      </c>
      <c r="BU19" s="34">
        <v>3</v>
      </c>
      <c r="BV19" s="34">
        <v>3</v>
      </c>
      <c r="BW19" s="34">
        <v>2</v>
      </c>
      <c r="BX19" s="34">
        <v>3</v>
      </c>
      <c r="BY19" s="34">
        <v>3</v>
      </c>
      <c r="BZ19" s="34">
        <v>3</v>
      </c>
      <c r="CA19" s="34">
        <v>2</v>
      </c>
      <c r="CB19" s="34">
        <v>2</v>
      </c>
      <c r="CC19" s="34">
        <v>2</v>
      </c>
      <c r="CD19" s="34">
        <v>2</v>
      </c>
      <c r="CE19" s="34">
        <f t="shared" si="9"/>
        <v>88</v>
      </c>
      <c r="CG19">
        <f>SUM(AX19+BY19+BJ19+BN19)</f>
        <v>9</v>
      </c>
      <c r="CH19">
        <f>SUM(BW19+CA19+AV19)</f>
        <v>7</v>
      </c>
      <c r="CI19">
        <f>SUM(BA19+BQ19+BS19)</f>
        <v>9</v>
      </c>
      <c r="CJ19">
        <f>SUM(CB19+BG19+BI19+BK19+CD19+BM19+AZ19+BC19)</f>
        <v>18</v>
      </c>
      <c r="CK19">
        <f>SUM(BV19+BL19+BO19+BT19)</f>
        <v>12</v>
      </c>
      <c r="CL19">
        <f>SUM(BU19+BH19+BB19)</f>
        <v>8</v>
      </c>
      <c r="CM19">
        <f>SUM(AV19+BX19+BP19)</f>
        <v>9</v>
      </c>
      <c r="CN19">
        <f>SUM(BR19+BZ19+BD19+AW19+CC19+BD19+AY19)</f>
        <v>17</v>
      </c>
      <c r="CR19" s="7"/>
      <c r="CS19" s="57"/>
      <c r="CT19" s="38"/>
    </row>
    <row r="20" spans="1:98">
      <c r="A20" s="32">
        <v>18</v>
      </c>
      <c r="B20" s="34">
        <v>2</v>
      </c>
      <c r="C20" s="34">
        <v>1</v>
      </c>
      <c r="D20" s="34">
        <v>2</v>
      </c>
      <c r="E20" s="34">
        <v>2</v>
      </c>
      <c r="F20" s="34">
        <v>3</v>
      </c>
      <c r="G20" s="34">
        <v>1</v>
      </c>
      <c r="H20" s="34">
        <v>1</v>
      </c>
      <c r="I20" s="34">
        <v>2</v>
      </c>
      <c r="J20" s="34">
        <v>1</v>
      </c>
      <c r="K20" s="34">
        <v>1</v>
      </c>
      <c r="L20" s="34">
        <v>3</v>
      </c>
      <c r="M20" s="34">
        <v>1</v>
      </c>
      <c r="N20" s="34">
        <v>1</v>
      </c>
      <c r="O20" s="34">
        <v>1</v>
      </c>
      <c r="P20" s="34">
        <v>1</v>
      </c>
      <c r="Q20" s="34">
        <v>1</v>
      </c>
      <c r="R20" s="34">
        <v>3</v>
      </c>
      <c r="S20" s="34">
        <v>1</v>
      </c>
      <c r="T20" s="34">
        <v>1</v>
      </c>
      <c r="U20" s="34">
        <v>3</v>
      </c>
      <c r="V20" s="34">
        <v>2</v>
      </c>
      <c r="W20" s="34">
        <v>1</v>
      </c>
      <c r="X20" s="34">
        <v>2</v>
      </c>
      <c r="Y20" s="34">
        <v>1</v>
      </c>
      <c r="Z20" s="34">
        <v>3</v>
      </c>
      <c r="AA20" s="34">
        <v>1</v>
      </c>
      <c r="AB20" s="34">
        <v>2</v>
      </c>
      <c r="AC20" s="34">
        <v>3</v>
      </c>
      <c r="AD20" s="34">
        <v>2</v>
      </c>
      <c r="AE20" s="34">
        <v>1</v>
      </c>
      <c r="AF20" s="34">
        <v>1</v>
      </c>
      <c r="AG20" s="34">
        <v>4</v>
      </c>
      <c r="AH20" s="34">
        <v>1</v>
      </c>
      <c r="AI20" s="34">
        <v>1</v>
      </c>
      <c r="AJ20" s="34">
        <v>1</v>
      </c>
      <c r="AK20" s="34">
        <f t="shared" si="8"/>
        <v>58</v>
      </c>
      <c r="AM20">
        <f t="shared" si="0"/>
        <v>5</v>
      </c>
      <c r="AN20">
        <f t="shared" si="1"/>
        <v>9</v>
      </c>
      <c r="AO20">
        <f t="shared" si="2"/>
        <v>3</v>
      </c>
      <c r="AP20">
        <f t="shared" si="3"/>
        <v>11</v>
      </c>
      <c r="AQ20">
        <f t="shared" si="4"/>
        <v>11</v>
      </c>
      <c r="AR20">
        <f t="shared" si="5"/>
        <v>3</v>
      </c>
      <c r="AS20">
        <f t="shared" si="6"/>
        <v>6</v>
      </c>
      <c r="AT20">
        <f t="shared" si="7"/>
        <v>9</v>
      </c>
      <c r="AV20" s="34">
        <v>4</v>
      </c>
      <c r="AW20" s="34">
        <v>1</v>
      </c>
      <c r="AX20" s="34">
        <v>3</v>
      </c>
      <c r="AY20" s="34">
        <v>2</v>
      </c>
      <c r="AZ20" s="34">
        <v>3</v>
      </c>
      <c r="BA20" s="34">
        <v>2</v>
      </c>
      <c r="BB20" s="34">
        <v>3</v>
      </c>
      <c r="BC20" s="34">
        <v>3</v>
      </c>
      <c r="BD20" s="34">
        <v>2</v>
      </c>
      <c r="BE20" s="34">
        <v>2</v>
      </c>
      <c r="BF20" s="34">
        <v>1</v>
      </c>
      <c r="BG20" s="34">
        <v>1</v>
      </c>
      <c r="BH20" s="34">
        <v>1</v>
      </c>
      <c r="BI20" s="34">
        <v>1</v>
      </c>
      <c r="BJ20" s="34">
        <v>3</v>
      </c>
      <c r="BK20" s="34">
        <v>1</v>
      </c>
      <c r="BL20" s="34">
        <v>4</v>
      </c>
      <c r="BM20" s="34">
        <v>3</v>
      </c>
      <c r="BN20" s="34">
        <v>2</v>
      </c>
      <c r="BO20" s="34">
        <v>4</v>
      </c>
      <c r="BP20" s="34">
        <v>2</v>
      </c>
      <c r="BQ20" s="34">
        <v>1</v>
      </c>
      <c r="BR20" s="34">
        <v>2</v>
      </c>
      <c r="BS20" s="34">
        <v>1</v>
      </c>
      <c r="BT20" s="34">
        <v>2</v>
      </c>
      <c r="BU20" s="34">
        <v>1</v>
      </c>
      <c r="BV20" s="34">
        <v>2</v>
      </c>
      <c r="BW20" s="34">
        <v>3</v>
      </c>
      <c r="BX20" s="34">
        <v>2</v>
      </c>
      <c r="BY20" s="34">
        <v>4</v>
      </c>
      <c r="BZ20" s="34">
        <v>1</v>
      </c>
      <c r="CA20" s="34">
        <v>2</v>
      </c>
      <c r="CB20" s="34">
        <v>3</v>
      </c>
      <c r="CC20" s="34">
        <v>2</v>
      </c>
      <c r="CD20" s="34">
        <v>1</v>
      </c>
      <c r="CE20" s="34">
        <f t="shared" si="9"/>
        <v>75</v>
      </c>
      <c r="CG20">
        <f>SUM(AX20+BY20+BJ20+BN20)</f>
        <v>12</v>
      </c>
      <c r="CH20">
        <f>SUM(BW20+CA20+AV20)</f>
        <v>9</v>
      </c>
      <c r="CI20">
        <f>SUM(BA20+BQ20+BS20)</f>
        <v>4</v>
      </c>
      <c r="CJ20">
        <f>SUM(CB20+BG20+BI20+BK20+CD20+BM20+AZ20+BC20)</f>
        <v>16</v>
      </c>
      <c r="CK20">
        <f>SUM(BV20+BL20+BO20+BT20)</f>
        <v>12</v>
      </c>
      <c r="CL20">
        <f>SUM(BU20+BH20+BB20)</f>
        <v>5</v>
      </c>
      <c r="CM20">
        <f>SUM(AV20+BX20+BP20)</f>
        <v>8</v>
      </c>
      <c r="CN20">
        <f>SUM(BR20+BZ20+BD20+AW20+CC20+BD20+AY20)</f>
        <v>12</v>
      </c>
      <c r="CR20" s="7"/>
      <c r="CS20" s="57"/>
      <c r="CT20" s="38"/>
    </row>
    <row r="21" spans="1:98">
      <c r="A21" s="32">
        <v>19</v>
      </c>
      <c r="B21" s="34">
        <v>2</v>
      </c>
      <c r="C21" s="34">
        <v>1</v>
      </c>
      <c r="D21" s="34">
        <v>5</v>
      </c>
      <c r="E21" s="34">
        <v>2</v>
      </c>
      <c r="F21" s="34">
        <v>1</v>
      </c>
      <c r="G21" s="34">
        <v>1</v>
      </c>
      <c r="H21" s="34">
        <v>1</v>
      </c>
      <c r="I21" s="34">
        <v>1</v>
      </c>
      <c r="J21" s="34">
        <v>1</v>
      </c>
      <c r="K21" s="34">
        <v>1</v>
      </c>
      <c r="L21" s="34">
        <v>2</v>
      </c>
      <c r="M21" s="34">
        <v>1</v>
      </c>
      <c r="N21" s="34">
        <v>1</v>
      </c>
      <c r="O21" s="34">
        <v>1</v>
      </c>
      <c r="P21" s="34">
        <v>3</v>
      </c>
      <c r="Q21" s="34">
        <v>1</v>
      </c>
      <c r="R21" s="34">
        <v>2</v>
      </c>
      <c r="S21" s="34">
        <v>1</v>
      </c>
      <c r="T21" s="34">
        <v>3</v>
      </c>
      <c r="U21" s="34">
        <v>2</v>
      </c>
      <c r="V21" s="34">
        <v>2</v>
      </c>
      <c r="W21" s="34">
        <v>1</v>
      </c>
      <c r="X21" s="34">
        <v>1</v>
      </c>
      <c r="Y21" s="34">
        <v>1</v>
      </c>
      <c r="Z21" s="34">
        <v>3</v>
      </c>
      <c r="AA21" s="34">
        <v>1</v>
      </c>
      <c r="AB21" s="34">
        <v>1</v>
      </c>
      <c r="AC21" s="34">
        <v>2</v>
      </c>
      <c r="AD21" s="34">
        <v>1</v>
      </c>
      <c r="AE21" s="34">
        <v>4</v>
      </c>
      <c r="AF21" s="34">
        <v>1</v>
      </c>
      <c r="AG21" s="34">
        <v>2</v>
      </c>
      <c r="AH21" s="34">
        <v>1</v>
      </c>
      <c r="AI21" s="34">
        <v>1</v>
      </c>
      <c r="AJ21" s="34">
        <v>1</v>
      </c>
      <c r="AK21" s="34">
        <f t="shared" si="8"/>
        <v>56</v>
      </c>
      <c r="AM21">
        <f t="shared" si="0"/>
        <v>15</v>
      </c>
      <c r="AN21">
        <f t="shared" si="1"/>
        <v>6</v>
      </c>
      <c r="AO21">
        <f t="shared" si="2"/>
        <v>3</v>
      </c>
      <c r="AP21">
        <f t="shared" si="3"/>
        <v>8</v>
      </c>
      <c r="AQ21">
        <f t="shared" si="4"/>
        <v>8</v>
      </c>
      <c r="AR21">
        <f t="shared" si="5"/>
        <v>3</v>
      </c>
      <c r="AS21">
        <f t="shared" si="6"/>
        <v>5</v>
      </c>
      <c r="AT21">
        <f t="shared" si="7"/>
        <v>8</v>
      </c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R21" s="7"/>
      <c r="CS21" s="57"/>
      <c r="CT21" s="38"/>
    </row>
    <row r="22" spans="1:98">
      <c r="A22" s="32">
        <v>20</v>
      </c>
      <c r="B22" s="34">
        <v>3</v>
      </c>
      <c r="C22" s="34">
        <v>1</v>
      </c>
      <c r="D22" s="34">
        <v>3</v>
      </c>
      <c r="E22" s="34">
        <v>2</v>
      </c>
      <c r="F22" s="34">
        <v>3</v>
      </c>
      <c r="G22" s="34">
        <v>1</v>
      </c>
      <c r="H22" s="34">
        <v>3</v>
      </c>
      <c r="I22" s="34">
        <v>3</v>
      </c>
      <c r="J22" s="34">
        <v>2</v>
      </c>
      <c r="K22" s="34">
        <v>1</v>
      </c>
      <c r="L22" s="34">
        <v>2</v>
      </c>
      <c r="M22" s="34">
        <v>4</v>
      </c>
      <c r="N22" s="34">
        <v>3</v>
      </c>
      <c r="O22" s="34">
        <v>3</v>
      </c>
      <c r="P22" s="34">
        <v>3</v>
      </c>
      <c r="Q22" s="34">
        <v>1</v>
      </c>
      <c r="R22" s="34">
        <v>3</v>
      </c>
      <c r="S22" s="34">
        <v>2</v>
      </c>
      <c r="T22" s="34">
        <v>2</v>
      </c>
      <c r="U22" s="34">
        <v>2</v>
      </c>
      <c r="V22" s="34">
        <v>2</v>
      </c>
      <c r="W22" s="34">
        <v>1</v>
      </c>
      <c r="X22" s="34">
        <v>1</v>
      </c>
      <c r="Y22" s="34">
        <v>1</v>
      </c>
      <c r="Z22" s="34">
        <v>3</v>
      </c>
      <c r="AA22" s="34">
        <v>2</v>
      </c>
      <c r="AB22" s="34">
        <v>1</v>
      </c>
      <c r="AC22" s="34">
        <v>3</v>
      </c>
      <c r="AD22" s="34">
        <v>1</v>
      </c>
      <c r="AE22" s="34">
        <v>3</v>
      </c>
      <c r="AF22" s="34">
        <v>1</v>
      </c>
      <c r="AG22" s="34">
        <v>2</v>
      </c>
      <c r="AH22" s="34">
        <v>3</v>
      </c>
      <c r="AI22" s="34">
        <v>2</v>
      </c>
      <c r="AJ22" s="34">
        <v>1</v>
      </c>
      <c r="AK22" s="34">
        <f t="shared" si="8"/>
        <v>74</v>
      </c>
      <c r="AM22">
        <f t="shared" si="0"/>
        <v>11</v>
      </c>
      <c r="AN22">
        <f t="shared" si="1"/>
        <v>8</v>
      </c>
      <c r="AO22">
        <f t="shared" si="2"/>
        <v>3</v>
      </c>
      <c r="AP22">
        <f t="shared" si="3"/>
        <v>20</v>
      </c>
      <c r="AQ22">
        <f t="shared" si="4"/>
        <v>9</v>
      </c>
      <c r="AR22">
        <f t="shared" si="5"/>
        <v>8</v>
      </c>
      <c r="AS22">
        <f t="shared" si="6"/>
        <v>6</v>
      </c>
      <c r="AT22">
        <f t="shared" si="7"/>
        <v>10</v>
      </c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R22" s="7"/>
      <c r="CS22" s="57"/>
      <c r="CT22" s="38"/>
    </row>
    <row r="23" spans="1:98">
      <c r="A23" s="32">
        <v>21</v>
      </c>
      <c r="B23" s="34">
        <v>3</v>
      </c>
      <c r="C23" s="34">
        <v>4</v>
      </c>
      <c r="D23" s="34">
        <v>2</v>
      </c>
      <c r="E23" s="34">
        <v>3</v>
      </c>
      <c r="F23" s="34">
        <v>1</v>
      </c>
      <c r="G23" s="34">
        <v>1</v>
      </c>
      <c r="H23" s="34">
        <v>3</v>
      </c>
      <c r="I23" s="34">
        <v>4</v>
      </c>
      <c r="J23" s="34">
        <v>3</v>
      </c>
      <c r="K23" s="34">
        <v>2</v>
      </c>
      <c r="L23" s="34">
        <v>2</v>
      </c>
      <c r="M23" s="34">
        <v>4</v>
      </c>
      <c r="N23" s="34">
        <v>3</v>
      </c>
      <c r="O23" s="34">
        <v>3</v>
      </c>
      <c r="P23" s="34">
        <v>3</v>
      </c>
      <c r="Q23" s="34">
        <v>1</v>
      </c>
      <c r="R23" s="34">
        <v>4</v>
      </c>
      <c r="S23" s="34">
        <v>3</v>
      </c>
      <c r="T23" s="34">
        <v>2</v>
      </c>
      <c r="U23" s="34">
        <v>3</v>
      </c>
      <c r="V23" s="34">
        <v>3</v>
      </c>
      <c r="W23" s="34">
        <v>1</v>
      </c>
      <c r="X23" s="34">
        <v>3</v>
      </c>
      <c r="Y23" s="34">
        <v>1</v>
      </c>
      <c r="Z23" s="34">
        <v>4</v>
      </c>
      <c r="AA23" s="34">
        <v>1</v>
      </c>
      <c r="AB23" s="34">
        <v>5</v>
      </c>
      <c r="AC23" s="34">
        <v>3</v>
      </c>
      <c r="AD23" s="34">
        <v>2</v>
      </c>
      <c r="AE23" s="34">
        <v>3</v>
      </c>
      <c r="AF23" s="34">
        <v>1</v>
      </c>
      <c r="AG23" s="34">
        <v>2</v>
      </c>
      <c r="AH23" s="34">
        <v>4</v>
      </c>
      <c r="AI23" s="34">
        <v>2</v>
      </c>
      <c r="AJ23" s="34">
        <v>3</v>
      </c>
      <c r="AK23" s="34">
        <f t="shared" si="8"/>
        <v>92</v>
      </c>
      <c r="AM23">
        <f t="shared" si="0"/>
        <v>10</v>
      </c>
      <c r="AN23">
        <f t="shared" si="1"/>
        <v>8</v>
      </c>
      <c r="AO23">
        <f t="shared" si="2"/>
        <v>3</v>
      </c>
      <c r="AP23">
        <f t="shared" si="3"/>
        <v>23</v>
      </c>
      <c r="AQ23">
        <f t="shared" si="4"/>
        <v>16</v>
      </c>
      <c r="AR23">
        <f t="shared" si="5"/>
        <v>7</v>
      </c>
      <c r="AS23">
        <f t="shared" si="6"/>
        <v>8</v>
      </c>
      <c r="AT23">
        <f t="shared" si="7"/>
        <v>18</v>
      </c>
      <c r="AV23" s="34">
        <v>2</v>
      </c>
      <c r="AW23" s="34">
        <v>3</v>
      </c>
      <c r="AX23" s="34">
        <v>3</v>
      </c>
      <c r="AY23" s="34">
        <v>2</v>
      </c>
      <c r="AZ23" s="34">
        <v>3</v>
      </c>
      <c r="BA23" s="34">
        <v>1</v>
      </c>
      <c r="BB23" s="34">
        <v>4</v>
      </c>
      <c r="BC23" s="34">
        <v>3</v>
      </c>
      <c r="BD23" s="34">
        <v>2</v>
      </c>
      <c r="BE23" s="34">
        <v>2</v>
      </c>
      <c r="BF23" s="34">
        <v>2</v>
      </c>
      <c r="BG23" s="34">
        <v>3</v>
      </c>
      <c r="BH23" s="34">
        <v>2</v>
      </c>
      <c r="BI23" s="34">
        <v>3</v>
      </c>
      <c r="BJ23" s="34">
        <v>4</v>
      </c>
      <c r="BK23" s="34">
        <v>1</v>
      </c>
      <c r="BL23" s="34">
        <v>4</v>
      </c>
      <c r="BM23" s="34">
        <v>3</v>
      </c>
      <c r="BN23" s="34">
        <v>2</v>
      </c>
      <c r="BO23" s="34">
        <v>5</v>
      </c>
      <c r="BP23" s="34">
        <v>3</v>
      </c>
      <c r="BQ23" s="34">
        <v>2</v>
      </c>
      <c r="BR23" s="34">
        <v>3</v>
      </c>
      <c r="BS23" s="34">
        <v>2</v>
      </c>
      <c r="BT23" s="34">
        <v>5</v>
      </c>
      <c r="BU23" s="34">
        <v>3</v>
      </c>
      <c r="BV23" s="34">
        <v>4</v>
      </c>
      <c r="BW23" s="34">
        <v>3</v>
      </c>
      <c r="BX23" s="34">
        <v>2</v>
      </c>
      <c r="BY23" s="34">
        <v>3</v>
      </c>
      <c r="BZ23" s="34">
        <v>2</v>
      </c>
      <c r="CA23" s="34">
        <v>2</v>
      </c>
      <c r="CB23" s="34">
        <v>4</v>
      </c>
      <c r="CC23" s="34">
        <v>3</v>
      </c>
      <c r="CD23" s="34">
        <v>2</v>
      </c>
      <c r="CE23" s="34">
        <f t="shared" si="9"/>
        <v>97</v>
      </c>
      <c r="CG23">
        <f>SUM(AX23+BY23+BJ23+BN23)</f>
        <v>12</v>
      </c>
      <c r="CH23">
        <f>SUM(BW23+CA23+AV23)</f>
        <v>7</v>
      </c>
      <c r="CI23">
        <f>SUM(BA23+BQ23+BS23)</f>
        <v>5</v>
      </c>
      <c r="CJ23">
        <f>SUM(CB23+BG23+BI23+BK23+CD23+BM23+AZ23+BC23)</f>
        <v>22</v>
      </c>
      <c r="CK23">
        <f>SUM(BV23+BL23+BO23+BT23)</f>
        <v>18</v>
      </c>
      <c r="CL23">
        <f>SUM(BU23+BH23+BB23)</f>
        <v>9</v>
      </c>
      <c r="CM23">
        <f>SUM(AV23+BX23+BP23)</f>
        <v>7</v>
      </c>
      <c r="CN23">
        <f>SUM(BR23+BZ23+BD23+AW23+CC23+BD23+AY23)</f>
        <v>17</v>
      </c>
      <c r="CR23" s="7"/>
      <c r="CS23" s="58"/>
      <c r="CT23" s="34"/>
    </row>
    <row r="24" spans="1:98">
      <c r="A24" s="32">
        <v>22</v>
      </c>
      <c r="B24" s="34">
        <v>4</v>
      </c>
      <c r="C24" s="34">
        <v>3</v>
      </c>
      <c r="D24" s="34">
        <v>6</v>
      </c>
      <c r="E24" s="34">
        <v>3</v>
      </c>
      <c r="F24" s="34">
        <v>3</v>
      </c>
      <c r="G24" s="34">
        <v>1</v>
      </c>
      <c r="H24" s="34">
        <v>4</v>
      </c>
      <c r="I24" s="34">
        <v>5</v>
      </c>
      <c r="J24" s="34">
        <v>3</v>
      </c>
      <c r="K24" s="34">
        <v>2</v>
      </c>
      <c r="L24" s="34">
        <v>2</v>
      </c>
      <c r="M24" s="34">
        <v>3</v>
      </c>
      <c r="N24" s="34">
        <v>1</v>
      </c>
      <c r="O24" s="34">
        <v>4</v>
      </c>
      <c r="P24" s="34">
        <v>4</v>
      </c>
      <c r="Q24" s="34">
        <v>1</v>
      </c>
      <c r="R24" s="34">
        <v>4</v>
      </c>
      <c r="S24" s="34">
        <v>5</v>
      </c>
      <c r="T24" s="34">
        <v>4</v>
      </c>
      <c r="U24" s="34">
        <v>4</v>
      </c>
      <c r="V24" s="34">
        <v>2</v>
      </c>
      <c r="W24" s="34">
        <v>2</v>
      </c>
      <c r="X24" s="34">
        <v>3</v>
      </c>
      <c r="Y24" s="34">
        <v>2</v>
      </c>
      <c r="Z24" s="34">
        <v>2</v>
      </c>
      <c r="AA24" s="34">
        <v>3</v>
      </c>
      <c r="AB24" s="34">
        <v>2</v>
      </c>
      <c r="AC24" s="34">
        <v>5</v>
      </c>
      <c r="AD24" s="34">
        <v>3</v>
      </c>
      <c r="AE24" s="34">
        <v>3</v>
      </c>
      <c r="AF24" s="34">
        <v>3</v>
      </c>
      <c r="AG24" s="34">
        <v>2</v>
      </c>
      <c r="AH24" s="34">
        <v>3</v>
      </c>
      <c r="AI24" s="34">
        <v>3</v>
      </c>
      <c r="AJ24" s="34">
        <v>1</v>
      </c>
      <c r="AK24" s="34">
        <f t="shared" si="8"/>
        <v>105</v>
      </c>
      <c r="AM24">
        <f t="shared" si="0"/>
        <v>17</v>
      </c>
      <c r="AN24">
        <f t="shared" si="1"/>
        <v>11</v>
      </c>
      <c r="AO24">
        <f t="shared" si="2"/>
        <v>5</v>
      </c>
      <c r="AP24">
        <f t="shared" si="3"/>
        <v>25</v>
      </c>
      <c r="AQ24">
        <f t="shared" si="4"/>
        <v>12</v>
      </c>
      <c r="AR24">
        <f t="shared" si="5"/>
        <v>8</v>
      </c>
      <c r="AS24">
        <f t="shared" si="6"/>
        <v>9</v>
      </c>
      <c r="AT24">
        <f t="shared" si="7"/>
        <v>20</v>
      </c>
      <c r="AV24" s="34">
        <v>4</v>
      </c>
      <c r="AW24" s="34">
        <v>4</v>
      </c>
      <c r="AX24" s="34">
        <v>6</v>
      </c>
      <c r="AY24" s="34">
        <v>4</v>
      </c>
      <c r="AZ24" s="34">
        <v>4</v>
      </c>
      <c r="BA24" s="34">
        <v>3</v>
      </c>
      <c r="BB24" s="34">
        <v>4</v>
      </c>
      <c r="BC24" s="34">
        <v>3</v>
      </c>
      <c r="BD24" s="34">
        <v>3</v>
      </c>
      <c r="BE24" s="34">
        <v>3</v>
      </c>
      <c r="BF24" s="34">
        <v>3</v>
      </c>
      <c r="BG24" s="34">
        <v>3</v>
      </c>
      <c r="BH24" s="34">
        <v>4</v>
      </c>
      <c r="BI24" s="34">
        <v>3</v>
      </c>
      <c r="BJ24" s="34">
        <v>5</v>
      </c>
      <c r="BK24" s="34">
        <v>2</v>
      </c>
      <c r="BL24" s="34">
        <v>5</v>
      </c>
      <c r="BM24" s="34">
        <v>4</v>
      </c>
      <c r="BN24" s="34">
        <v>5</v>
      </c>
      <c r="BO24" s="34">
        <v>5</v>
      </c>
      <c r="BP24" s="34">
        <v>3</v>
      </c>
      <c r="BQ24" s="34">
        <v>3</v>
      </c>
      <c r="BR24" s="34">
        <v>5</v>
      </c>
      <c r="BS24" s="34">
        <v>4</v>
      </c>
      <c r="BT24" s="34">
        <v>5</v>
      </c>
      <c r="BU24" s="34">
        <v>3</v>
      </c>
      <c r="BV24" s="34">
        <v>5</v>
      </c>
      <c r="BW24" s="34">
        <v>4</v>
      </c>
      <c r="BX24" s="34">
        <v>5</v>
      </c>
      <c r="BY24" s="34">
        <v>4</v>
      </c>
      <c r="BZ24" s="34">
        <v>4</v>
      </c>
      <c r="CA24" s="34">
        <v>5</v>
      </c>
      <c r="CB24" s="34">
        <v>3</v>
      </c>
      <c r="CC24" s="34">
        <v>4</v>
      </c>
      <c r="CD24" s="34">
        <v>4</v>
      </c>
      <c r="CE24" s="34">
        <f t="shared" si="9"/>
        <v>138</v>
      </c>
      <c r="CG24">
        <f>SUM(AX24+BY24+BJ24+BN24)</f>
        <v>20</v>
      </c>
      <c r="CH24">
        <f>SUM(BW24+CA24+AV24)</f>
        <v>13</v>
      </c>
      <c r="CI24">
        <f>SUM(BA24+BQ24+BS24)</f>
        <v>10</v>
      </c>
      <c r="CJ24">
        <f>SUM(CB24+BG24+BI24+BK24+CD24+BM24+AZ24+BC24)</f>
        <v>26</v>
      </c>
      <c r="CK24">
        <f>SUM(BV24+BL24+BO24+BT24)</f>
        <v>20</v>
      </c>
      <c r="CL24">
        <f>SUM(BU24+BH24+BB24)</f>
        <v>11</v>
      </c>
      <c r="CM24">
        <f>SUM(AV24+BX24+BP24)</f>
        <v>12</v>
      </c>
      <c r="CN24">
        <f>SUM(BR24+BZ24+BD24+AW24+CC24+BD24+AY24)</f>
        <v>27</v>
      </c>
      <c r="CR24" s="7"/>
      <c r="CS24" s="57"/>
      <c r="CT24" s="38"/>
    </row>
    <row r="25" spans="1:98">
      <c r="A25" s="32">
        <v>23</v>
      </c>
      <c r="B25" s="34">
        <v>2</v>
      </c>
      <c r="C25" s="34">
        <v>3</v>
      </c>
      <c r="D25" s="34">
        <v>3</v>
      </c>
      <c r="E25" s="34">
        <v>2</v>
      </c>
      <c r="F25" s="34">
        <v>3</v>
      </c>
      <c r="G25" s="34">
        <v>1</v>
      </c>
      <c r="H25" s="34">
        <v>3</v>
      </c>
      <c r="I25" s="34">
        <v>3</v>
      </c>
      <c r="J25" s="34">
        <v>2</v>
      </c>
      <c r="K25" s="34">
        <v>2</v>
      </c>
      <c r="L25" s="34">
        <v>2</v>
      </c>
      <c r="M25" s="34">
        <v>1</v>
      </c>
      <c r="N25" s="34">
        <v>1</v>
      </c>
      <c r="O25" s="34">
        <v>3</v>
      </c>
      <c r="P25" s="34">
        <v>3</v>
      </c>
      <c r="Q25" s="34">
        <v>1</v>
      </c>
      <c r="R25" s="34">
        <v>3</v>
      </c>
      <c r="S25" s="34">
        <v>1</v>
      </c>
      <c r="T25" s="34">
        <v>3</v>
      </c>
      <c r="U25" s="34">
        <v>3</v>
      </c>
      <c r="V25" s="34">
        <v>3</v>
      </c>
      <c r="W25" s="34">
        <v>1</v>
      </c>
      <c r="X25" s="34">
        <v>2</v>
      </c>
      <c r="Y25" s="34">
        <v>2</v>
      </c>
      <c r="Z25" s="34">
        <v>3</v>
      </c>
      <c r="AA25" s="34">
        <v>1</v>
      </c>
      <c r="AB25" s="34">
        <v>3</v>
      </c>
      <c r="AC25" s="34">
        <v>3</v>
      </c>
      <c r="AD25" s="34">
        <v>2</v>
      </c>
      <c r="AE25" s="34">
        <v>3</v>
      </c>
      <c r="AF25" s="34">
        <v>1</v>
      </c>
      <c r="AG25" s="34">
        <v>2</v>
      </c>
      <c r="AH25" s="34">
        <v>1</v>
      </c>
      <c r="AI25" s="34">
        <v>2</v>
      </c>
      <c r="AJ25" s="34">
        <v>1</v>
      </c>
      <c r="AK25" s="34">
        <f t="shared" si="8"/>
        <v>75</v>
      </c>
      <c r="AM25">
        <f t="shared" si="0"/>
        <v>12</v>
      </c>
      <c r="AN25">
        <f t="shared" si="1"/>
        <v>7</v>
      </c>
      <c r="AO25">
        <f t="shared" si="2"/>
        <v>4</v>
      </c>
      <c r="AP25">
        <f t="shared" si="3"/>
        <v>14</v>
      </c>
      <c r="AQ25">
        <f t="shared" si="4"/>
        <v>12</v>
      </c>
      <c r="AR25">
        <f t="shared" si="5"/>
        <v>5</v>
      </c>
      <c r="AS25">
        <f t="shared" si="6"/>
        <v>7</v>
      </c>
      <c r="AT25">
        <f t="shared" si="7"/>
        <v>14</v>
      </c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R25" s="7"/>
      <c r="CS25" s="57"/>
      <c r="CT25" s="38"/>
    </row>
    <row r="26" spans="1:98">
      <c r="A26" s="32">
        <v>24</v>
      </c>
      <c r="B26" s="34">
        <v>4</v>
      </c>
      <c r="C26" s="34">
        <v>1</v>
      </c>
      <c r="D26" s="34">
        <v>6</v>
      </c>
      <c r="E26" s="34">
        <v>3</v>
      </c>
      <c r="F26" s="34">
        <v>1</v>
      </c>
      <c r="G26" s="34">
        <v>1</v>
      </c>
      <c r="H26" s="34">
        <v>3</v>
      </c>
      <c r="I26" s="34">
        <v>2</v>
      </c>
      <c r="J26" s="34">
        <v>3</v>
      </c>
      <c r="K26" s="34">
        <v>1</v>
      </c>
      <c r="L26" s="34">
        <v>2</v>
      </c>
      <c r="M26" s="34">
        <v>1</v>
      </c>
      <c r="N26" s="34">
        <v>1</v>
      </c>
      <c r="O26" s="34">
        <v>1</v>
      </c>
      <c r="P26" s="34">
        <v>4</v>
      </c>
      <c r="Q26" s="34">
        <v>1</v>
      </c>
      <c r="R26" s="34">
        <v>3</v>
      </c>
      <c r="S26" s="34">
        <v>1</v>
      </c>
      <c r="T26" s="34">
        <v>3</v>
      </c>
      <c r="U26" s="34">
        <v>3</v>
      </c>
      <c r="V26" s="34">
        <v>2</v>
      </c>
      <c r="W26" s="34">
        <v>1</v>
      </c>
      <c r="X26" s="34">
        <v>1</v>
      </c>
      <c r="Y26" s="34">
        <v>3</v>
      </c>
      <c r="Z26" s="34">
        <v>3</v>
      </c>
      <c r="AA26" s="34">
        <v>2</v>
      </c>
      <c r="AB26" s="34">
        <v>1</v>
      </c>
      <c r="AC26" s="34">
        <v>2</v>
      </c>
      <c r="AD26" s="34">
        <v>2</v>
      </c>
      <c r="AE26" s="34">
        <v>4</v>
      </c>
      <c r="AF26" s="34">
        <v>1</v>
      </c>
      <c r="AG26" s="34">
        <v>2</v>
      </c>
      <c r="AH26" s="34">
        <v>1</v>
      </c>
      <c r="AI26" s="34">
        <v>3</v>
      </c>
      <c r="AJ26" s="34">
        <v>1</v>
      </c>
      <c r="AK26" s="34">
        <f t="shared" si="8"/>
        <v>74</v>
      </c>
      <c r="AM26">
        <f t="shared" si="0"/>
        <v>17</v>
      </c>
      <c r="AN26">
        <f t="shared" si="1"/>
        <v>8</v>
      </c>
      <c r="AO26">
        <f t="shared" si="2"/>
        <v>5</v>
      </c>
      <c r="AP26">
        <f t="shared" si="3"/>
        <v>9</v>
      </c>
      <c r="AQ26">
        <f t="shared" si="4"/>
        <v>10</v>
      </c>
      <c r="AR26">
        <f t="shared" si="5"/>
        <v>6</v>
      </c>
      <c r="AS26">
        <f t="shared" si="6"/>
        <v>8</v>
      </c>
      <c r="AT26">
        <f t="shared" si="7"/>
        <v>13</v>
      </c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R26" s="65"/>
      <c r="CS26" s="58"/>
      <c r="CT26" s="34"/>
    </row>
    <row r="27" spans="1:98">
      <c r="A27" s="32">
        <v>25</v>
      </c>
      <c r="B27" s="34">
        <v>2</v>
      </c>
      <c r="C27" s="34">
        <v>1</v>
      </c>
      <c r="D27" s="34">
        <v>1</v>
      </c>
      <c r="E27" s="34">
        <v>1</v>
      </c>
      <c r="F27" s="34">
        <v>3</v>
      </c>
      <c r="G27" s="34">
        <v>1</v>
      </c>
      <c r="H27" s="34">
        <v>2</v>
      </c>
      <c r="I27" s="34">
        <v>2</v>
      </c>
      <c r="J27" s="34">
        <v>1</v>
      </c>
      <c r="K27" s="34">
        <v>1</v>
      </c>
      <c r="L27" s="34">
        <v>2</v>
      </c>
      <c r="M27" s="34">
        <v>1</v>
      </c>
      <c r="N27" s="34">
        <v>1</v>
      </c>
      <c r="O27" s="34">
        <v>1</v>
      </c>
      <c r="P27" s="34">
        <v>2</v>
      </c>
      <c r="Q27" s="34">
        <v>1</v>
      </c>
      <c r="R27" s="34">
        <v>2</v>
      </c>
      <c r="S27" s="34">
        <v>1</v>
      </c>
      <c r="T27" s="34">
        <v>1</v>
      </c>
      <c r="U27" s="34">
        <v>2</v>
      </c>
      <c r="V27" s="34">
        <v>2</v>
      </c>
      <c r="W27" s="34">
        <v>1</v>
      </c>
      <c r="X27" s="34">
        <v>1</v>
      </c>
      <c r="Y27" s="34">
        <v>1</v>
      </c>
      <c r="Z27" s="34">
        <v>2</v>
      </c>
      <c r="AA27" s="34">
        <v>2</v>
      </c>
      <c r="AB27" s="34">
        <v>1</v>
      </c>
      <c r="AC27" s="34">
        <v>2</v>
      </c>
      <c r="AD27" s="34">
        <v>1</v>
      </c>
      <c r="AE27" s="34">
        <v>2</v>
      </c>
      <c r="AF27" s="34">
        <v>1</v>
      </c>
      <c r="AG27" s="34">
        <v>2</v>
      </c>
      <c r="AH27" s="34">
        <v>1</v>
      </c>
      <c r="AI27" s="34">
        <v>2</v>
      </c>
      <c r="AJ27" s="34">
        <v>1</v>
      </c>
      <c r="AK27" s="34">
        <f t="shared" si="8"/>
        <v>51</v>
      </c>
      <c r="AM27">
        <f t="shared" si="0"/>
        <v>6</v>
      </c>
      <c r="AN27">
        <f t="shared" si="1"/>
        <v>6</v>
      </c>
      <c r="AO27">
        <f t="shared" si="2"/>
        <v>3</v>
      </c>
      <c r="AP27">
        <f t="shared" si="3"/>
        <v>11</v>
      </c>
      <c r="AQ27">
        <f t="shared" si="4"/>
        <v>7</v>
      </c>
      <c r="AR27">
        <f t="shared" si="5"/>
        <v>5</v>
      </c>
      <c r="AS27">
        <f t="shared" si="6"/>
        <v>5</v>
      </c>
      <c r="AT27">
        <f t="shared" si="7"/>
        <v>8</v>
      </c>
      <c r="AV27" s="34">
        <v>3</v>
      </c>
      <c r="AW27" s="34">
        <v>2</v>
      </c>
      <c r="AX27" s="34">
        <v>2</v>
      </c>
      <c r="AY27" s="34">
        <v>1</v>
      </c>
      <c r="AZ27" s="34">
        <v>2</v>
      </c>
      <c r="BA27" s="34">
        <v>1</v>
      </c>
      <c r="BB27" s="34">
        <v>3</v>
      </c>
      <c r="BC27" s="34">
        <v>3</v>
      </c>
      <c r="BD27" s="34">
        <v>2</v>
      </c>
      <c r="BE27" s="34">
        <v>2</v>
      </c>
      <c r="BF27" s="34">
        <v>2</v>
      </c>
      <c r="BG27" s="34">
        <v>2</v>
      </c>
      <c r="BH27" s="34">
        <v>1</v>
      </c>
      <c r="BI27" s="34">
        <v>2</v>
      </c>
      <c r="BJ27" s="34">
        <v>2</v>
      </c>
      <c r="BK27" s="34">
        <v>1</v>
      </c>
      <c r="BL27" s="34">
        <v>3</v>
      </c>
      <c r="BM27" s="34">
        <v>2</v>
      </c>
      <c r="BN27" s="34">
        <v>2</v>
      </c>
      <c r="BO27" s="34">
        <v>2</v>
      </c>
      <c r="BP27" s="34">
        <v>2</v>
      </c>
      <c r="BQ27" s="34">
        <v>1</v>
      </c>
      <c r="BR27" s="34">
        <v>2</v>
      </c>
      <c r="BS27" s="34">
        <v>2</v>
      </c>
      <c r="BT27" s="34">
        <v>2</v>
      </c>
      <c r="BU27" s="34">
        <v>1</v>
      </c>
      <c r="BV27" s="34">
        <v>2</v>
      </c>
      <c r="BW27" s="34">
        <v>3</v>
      </c>
      <c r="BX27" s="34">
        <v>2</v>
      </c>
      <c r="BY27" s="34">
        <v>1</v>
      </c>
      <c r="BZ27" s="34">
        <v>1</v>
      </c>
      <c r="CA27" s="34">
        <v>2</v>
      </c>
      <c r="CB27" s="34">
        <v>2</v>
      </c>
      <c r="CC27" s="34">
        <v>2</v>
      </c>
      <c r="CD27" s="34">
        <v>2</v>
      </c>
      <c r="CE27" s="34">
        <f t="shared" si="9"/>
        <v>67</v>
      </c>
      <c r="CG27">
        <f>SUM(AX27+BY27+BJ27+BN27)</f>
        <v>7</v>
      </c>
      <c r="CH27">
        <f>SUM(BW27+CA27+AV27)</f>
        <v>8</v>
      </c>
      <c r="CI27">
        <f>SUM(BA27+BQ27+BS27)</f>
        <v>4</v>
      </c>
      <c r="CJ27">
        <f>SUM(CB27+BG27+BI27+BK27+CD27+BM27+AZ27+BC27)</f>
        <v>16</v>
      </c>
      <c r="CK27">
        <f>SUM(BV27+BL27+BO27+BT27)</f>
        <v>9</v>
      </c>
      <c r="CL27">
        <f>SUM(BU27+BH27+BB27)</f>
        <v>5</v>
      </c>
      <c r="CM27">
        <f>SUM(AV27+BX27+BP27)</f>
        <v>7</v>
      </c>
      <c r="CN27">
        <f>SUM(BR27+BZ27+BD27+AW27+CC27+BD27+AY27)</f>
        <v>12</v>
      </c>
      <c r="CR27" s="7"/>
      <c r="CS27" s="57"/>
      <c r="CT27" s="38"/>
    </row>
    <row r="28" spans="1:98">
      <c r="A28" s="32">
        <v>26</v>
      </c>
      <c r="B28" s="34">
        <v>4</v>
      </c>
      <c r="C28" s="34">
        <v>1</v>
      </c>
      <c r="D28" s="34">
        <v>6</v>
      </c>
      <c r="E28" s="34">
        <v>4</v>
      </c>
      <c r="F28" s="34">
        <v>1</v>
      </c>
      <c r="G28" s="34">
        <v>1</v>
      </c>
      <c r="H28" s="34">
        <v>4</v>
      </c>
      <c r="I28" s="34">
        <v>3</v>
      </c>
      <c r="J28" s="34">
        <v>3</v>
      </c>
      <c r="K28" s="34">
        <v>1</v>
      </c>
      <c r="L28" s="34">
        <v>2</v>
      </c>
      <c r="M28" s="34">
        <v>2</v>
      </c>
      <c r="N28" s="34">
        <v>3</v>
      </c>
      <c r="O28" s="34">
        <v>3</v>
      </c>
      <c r="P28" s="34">
        <v>3</v>
      </c>
      <c r="Q28" s="34">
        <v>1</v>
      </c>
      <c r="R28" s="34">
        <v>3</v>
      </c>
      <c r="S28" s="34">
        <v>3</v>
      </c>
      <c r="T28" s="34">
        <v>3</v>
      </c>
      <c r="U28" s="34">
        <v>3</v>
      </c>
      <c r="V28" s="34">
        <v>2</v>
      </c>
      <c r="W28" s="34">
        <v>1</v>
      </c>
      <c r="X28" s="34">
        <v>2</v>
      </c>
      <c r="Y28" s="34">
        <v>2</v>
      </c>
      <c r="Z28" s="34">
        <v>2</v>
      </c>
      <c r="AA28" s="34">
        <v>1</v>
      </c>
      <c r="AB28" s="34">
        <v>2</v>
      </c>
      <c r="AC28" s="34">
        <v>3</v>
      </c>
      <c r="AD28" s="34">
        <v>3</v>
      </c>
      <c r="AE28" s="34">
        <v>2</v>
      </c>
      <c r="AF28" s="34">
        <v>1</v>
      </c>
      <c r="AG28" s="34">
        <v>2</v>
      </c>
      <c r="AH28" s="34">
        <v>3</v>
      </c>
      <c r="AI28" s="34">
        <v>1</v>
      </c>
      <c r="AJ28" s="34">
        <v>1</v>
      </c>
      <c r="AK28" s="34">
        <f t="shared" si="8"/>
        <v>82</v>
      </c>
      <c r="AM28">
        <f t="shared" si="0"/>
        <v>14</v>
      </c>
      <c r="AN28">
        <f t="shared" si="1"/>
        <v>9</v>
      </c>
      <c r="AO28">
        <f t="shared" si="2"/>
        <v>4</v>
      </c>
      <c r="AP28">
        <f t="shared" si="3"/>
        <v>17</v>
      </c>
      <c r="AQ28">
        <f t="shared" si="4"/>
        <v>10</v>
      </c>
      <c r="AR28">
        <f t="shared" si="5"/>
        <v>8</v>
      </c>
      <c r="AS28">
        <f t="shared" si="6"/>
        <v>9</v>
      </c>
      <c r="AT28">
        <f t="shared" si="7"/>
        <v>13</v>
      </c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R28" s="7"/>
      <c r="CS28" s="57"/>
      <c r="CT28" s="38"/>
    </row>
    <row r="29" spans="1:98">
      <c r="A29" s="32">
        <v>27</v>
      </c>
      <c r="B29" s="34">
        <v>3</v>
      </c>
      <c r="C29" s="34">
        <v>2</v>
      </c>
      <c r="D29" s="34">
        <v>5</v>
      </c>
      <c r="E29" s="34">
        <v>2</v>
      </c>
      <c r="F29" s="34">
        <v>3</v>
      </c>
      <c r="G29" s="34">
        <v>1</v>
      </c>
      <c r="H29" s="34">
        <v>3</v>
      </c>
      <c r="I29" s="34">
        <v>5</v>
      </c>
      <c r="J29" s="34">
        <v>2</v>
      </c>
      <c r="K29" s="34">
        <v>1</v>
      </c>
      <c r="L29" s="34">
        <v>2</v>
      </c>
      <c r="M29" s="34">
        <v>3</v>
      </c>
      <c r="N29" s="34">
        <v>1</v>
      </c>
      <c r="O29" s="34">
        <v>4</v>
      </c>
      <c r="P29" s="34">
        <v>5</v>
      </c>
      <c r="Q29" s="34">
        <v>1</v>
      </c>
      <c r="R29" s="34">
        <v>4</v>
      </c>
      <c r="S29" s="34">
        <v>3</v>
      </c>
      <c r="T29" s="34">
        <v>3</v>
      </c>
      <c r="U29" s="34">
        <v>3</v>
      </c>
      <c r="V29" s="34">
        <v>3</v>
      </c>
      <c r="W29" s="34">
        <v>1</v>
      </c>
      <c r="X29" s="34">
        <v>1</v>
      </c>
      <c r="Y29" s="34">
        <v>2</v>
      </c>
      <c r="Z29" s="34">
        <v>4</v>
      </c>
      <c r="AA29" s="34">
        <v>1</v>
      </c>
      <c r="AB29" s="34">
        <v>5</v>
      </c>
      <c r="AC29" s="34">
        <v>3</v>
      </c>
      <c r="AD29" s="34">
        <v>4</v>
      </c>
      <c r="AE29" s="34">
        <v>4</v>
      </c>
      <c r="AF29" s="34">
        <v>1</v>
      </c>
      <c r="AG29" s="34">
        <v>3</v>
      </c>
      <c r="AH29" s="34">
        <v>3</v>
      </c>
      <c r="AI29" s="34">
        <v>3</v>
      </c>
      <c r="AJ29" s="34">
        <v>1</v>
      </c>
      <c r="AK29" s="34">
        <f t="shared" si="8"/>
        <v>95</v>
      </c>
      <c r="AM29">
        <f t="shared" si="0"/>
        <v>17</v>
      </c>
      <c r="AN29">
        <f t="shared" si="1"/>
        <v>9</v>
      </c>
      <c r="AO29">
        <f t="shared" si="2"/>
        <v>4</v>
      </c>
      <c r="AP29">
        <f t="shared" si="3"/>
        <v>23</v>
      </c>
      <c r="AQ29">
        <f t="shared" si="4"/>
        <v>16</v>
      </c>
      <c r="AR29">
        <f t="shared" si="5"/>
        <v>5</v>
      </c>
      <c r="AS29">
        <f t="shared" si="6"/>
        <v>10</v>
      </c>
      <c r="AT29">
        <f t="shared" si="7"/>
        <v>12</v>
      </c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R29" s="7"/>
      <c r="CS29" s="57"/>
      <c r="CT29" s="38"/>
    </row>
    <row r="30" spans="1:98">
      <c r="A30" s="32">
        <v>28</v>
      </c>
      <c r="B30" s="34">
        <v>4</v>
      </c>
      <c r="C30" s="34">
        <v>2</v>
      </c>
      <c r="D30" s="34">
        <v>6</v>
      </c>
      <c r="E30" s="34">
        <v>4</v>
      </c>
      <c r="F30" s="34">
        <v>4</v>
      </c>
      <c r="G30" s="34">
        <v>2</v>
      </c>
      <c r="H30" s="34">
        <v>3</v>
      </c>
      <c r="I30" s="34">
        <v>2</v>
      </c>
      <c r="J30" s="34">
        <v>3</v>
      </c>
      <c r="K30" s="34">
        <v>3</v>
      </c>
      <c r="L30" s="34">
        <v>2</v>
      </c>
      <c r="M30" s="34">
        <v>1</v>
      </c>
      <c r="N30" s="34">
        <v>1</v>
      </c>
      <c r="O30" s="34">
        <v>5</v>
      </c>
      <c r="P30" s="34">
        <v>5</v>
      </c>
      <c r="Q30" s="34">
        <v>1</v>
      </c>
      <c r="R30" s="34">
        <v>3</v>
      </c>
      <c r="S30" s="34">
        <v>4</v>
      </c>
      <c r="T30" s="34">
        <v>5</v>
      </c>
      <c r="U30" s="34">
        <v>4</v>
      </c>
      <c r="V30" s="34">
        <v>4</v>
      </c>
      <c r="W30" s="34">
        <v>1</v>
      </c>
      <c r="X30" s="34">
        <v>4</v>
      </c>
      <c r="Y30" s="34">
        <v>3</v>
      </c>
      <c r="Z30" s="34">
        <v>4</v>
      </c>
      <c r="AA30" s="34">
        <v>1</v>
      </c>
      <c r="AB30" s="34">
        <v>4</v>
      </c>
      <c r="AC30" s="34">
        <v>4</v>
      </c>
      <c r="AD30" s="34">
        <v>5</v>
      </c>
      <c r="AE30" s="34">
        <v>5</v>
      </c>
      <c r="AF30" s="34">
        <v>3</v>
      </c>
      <c r="AG30" s="34">
        <v>3</v>
      </c>
      <c r="AH30" s="34">
        <v>3</v>
      </c>
      <c r="AI30" s="34">
        <v>2</v>
      </c>
      <c r="AJ30" s="34">
        <v>1</v>
      </c>
      <c r="AK30" s="34">
        <f t="shared" si="8"/>
        <v>111</v>
      </c>
      <c r="AM30">
        <f t="shared" si="0"/>
        <v>21</v>
      </c>
      <c r="AN30">
        <f t="shared" si="1"/>
        <v>11</v>
      </c>
      <c r="AO30">
        <f t="shared" si="2"/>
        <v>6</v>
      </c>
      <c r="AP30">
        <f t="shared" si="3"/>
        <v>21</v>
      </c>
      <c r="AQ30">
        <f t="shared" si="4"/>
        <v>15</v>
      </c>
      <c r="AR30">
        <f t="shared" si="5"/>
        <v>5</v>
      </c>
      <c r="AS30">
        <f t="shared" si="6"/>
        <v>13</v>
      </c>
      <c r="AT30">
        <f t="shared" si="7"/>
        <v>21</v>
      </c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R30" s="7"/>
      <c r="CS30" s="58"/>
      <c r="CT30" s="34"/>
    </row>
    <row r="31" spans="1:98">
      <c r="A31" s="32">
        <v>29</v>
      </c>
      <c r="B31" s="34">
        <v>2</v>
      </c>
      <c r="C31" s="34">
        <v>3</v>
      </c>
      <c r="D31" s="34">
        <v>2</v>
      </c>
      <c r="E31" s="34">
        <v>2</v>
      </c>
      <c r="F31" s="34">
        <v>3</v>
      </c>
      <c r="G31" s="34">
        <v>1</v>
      </c>
      <c r="H31" s="34">
        <v>3</v>
      </c>
      <c r="I31" s="34">
        <v>4</v>
      </c>
      <c r="J31" s="34">
        <v>1</v>
      </c>
      <c r="K31" s="34">
        <v>1</v>
      </c>
      <c r="L31" s="34">
        <v>2</v>
      </c>
      <c r="M31" s="34">
        <v>5</v>
      </c>
      <c r="N31" s="34">
        <v>1</v>
      </c>
      <c r="O31" s="34">
        <v>2</v>
      </c>
      <c r="P31" s="34">
        <v>2</v>
      </c>
      <c r="Q31" s="34">
        <v>1</v>
      </c>
      <c r="R31" s="34">
        <v>4</v>
      </c>
      <c r="S31" s="34">
        <v>3</v>
      </c>
      <c r="T31" s="34">
        <v>2</v>
      </c>
      <c r="U31" s="34">
        <v>2</v>
      </c>
      <c r="V31" s="34">
        <v>2</v>
      </c>
      <c r="W31" s="34">
        <v>1</v>
      </c>
      <c r="X31" s="34">
        <v>1</v>
      </c>
      <c r="Y31" s="34">
        <v>1</v>
      </c>
      <c r="Z31" s="34">
        <v>2</v>
      </c>
      <c r="AA31" s="34">
        <v>1</v>
      </c>
      <c r="AB31" s="34">
        <v>1</v>
      </c>
      <c r="AC31" s="34">
        <v>2</v>
      </c>
      <c r="AD31" s="34">
        <v>1</v>
      </c>
      <c r="AE31" s="34">
        <v>2</v>
      </c>
      <c r="AF31" s="34">
        <v>1</v>
      </c>
      <c r="AG31" s="34">
        <v>2</v>
      </c>
      <c r="AH31" s="34">
        <v>1</v>
      </c>
      <c r="AI31" s="34">
        <v>1</v>
      </c>
      <c r="AJ31" s="34">
        <v>1</v>
      </c>
      <c r="AK31" s="34">
        <f t="shared" si="8"/>
        <v>66</v>
      </c>
      <c r="AM31">
        <f t="shared" si="0"/>
        <v>8</v>
      </c>
      <c r="AN31">
        <f t="shared" si="1"/>
        <v>6</v>
      </c>
      <c r="AO31">
        <f t="shared" si="2"/>
        <v>3</v>
      </c>
      <c r="AP31">
        <f t="shared" si="3"/>
        <v>20</v>
      </c>
      <c r="AQ31">
        <f t="shared" si="4"/>
        <v>9</v>
      </c>
      <c r="AR31">
        <f t="shared" si="5"/>
        <v>5</v>
      </c>
      <c r="AS31">
        <f t="shared" si="6"/>
        <v>5</v>
      </c>
      <c r="AT31">
        <f t="shared" si="7"/>
        <v>10</v>
      </c>
      <c r="AV31" s="34">
        <v>3</v>
      </c>
      <c r="AW31" s="34">
        <v>4</v>
      </c>
      <c r="AX31" s="34">
        <v>3</v>
      </c>
      <c r="AY31" s="34">
        <v>2</v>
      </c>
      <c r="AZ31" s="34">
        <v>4</v>
      </c>
      <c r="BA31" s="34">
        <v>3</v>
      </c>
      <c r="BB31" s="34">
        <v>4</v>
      </c>
      <c r="BC31" s="34">
        <v>3</v>
      </c>
      <c r="BD31" s="34">
        <v>2</v>
      </c>
      <c r="BE31" s="34">
        <v>2</v>
      </c>
      <c r="BF31" s="34">
        <v>2</v>
      </c>
      <c r="BG31" s="34">
        <v>4</v>
      </c>
      <c r="BH31" s="34">
        <v>2</v>
      </c>
      <c r="BI31" s="34">
        <v>4</v>
      </c>
      <c r="BJ31" s="34">
        <v>3</v>
      </c>
      <c r="BK31" s="34">
        <v>2</v>
      </c>
      <c r="BL31" s="34">
        <v>4</v>
      </c>
      <c r="BM31" s="34">
        <v>4</v>
      </c>
      <c r="BN31" s="34">
        <v>2</v>
      </c>
      <c r="BO31" s="34">
        <v>4</v>
      </c>
      <c r="BP31" s="34">
        <v>3</v>
      </c>
      <c r="BQ31" s="34">
        <v>2</v>
      </c>
      <c r="BR31" s="34">
        <v>3</v>
      </c>
      <c r="BS31" s="34">
        <v>4</v>
      </c>
      <c r="BT31" s="34">
        <v>4</v>
      </c>
      <c r="BU31" s="34">
        <v>1</v>
      </c>
      <c r="BV31" s="34">
        <v>2</v>
      </c>
      <c r="BW31" s="34">
        <v>3</v>
      </c>
      <c r="BX31" s="34">
        <v>2</v>
      </c>
      <c r="BY31" s="34">
        <v>2</v>
      </c>
      <c r="BZ31" s="34">
        <v>3</v>
      </c>
      <c r="CA31" s="34">
        <v>2</v>
      </c>
      <c r="CB31" s="34">
        <v>3</v>
      </c>
      <c r="CC31" s="34">
        <v>2</v>
      </c>
      <c r="CD31" s="34">
        <v>2</v>
      </c>
      <c r="CE31" s="34">
        <f t="shared" si="9"/>
        <v>99</v>
      </c>
      <c r="CG31">
        <f>SUM(AX31+BY31+BJ31+BN31)</f>
        <v>10</v>
      </c>
      <c r="CH31">
        <f>SUM(BW31+CA31+AV31)</f>
        <v>8</v>
      </c>
      <c r="CI31">
        <f>SUM(BA31+BQ31+BS31)</f>
        <v>9</v>
      </c>
      <c r="CJ31">
        <f>SUM(CB31+BG31+BI31+BK31+CD31+BM31+AZ31+BC31)</f>
        <v>26</v>
      </c>
      <c r="CK31">
        <f>SUM(BV31+BL31+BO31+BT31)</f>
        <v>14</v>
      </c>
      <c r="CL31">
        <f>SUM(BU31+BH31+BB31)</f>
        <v>7</v>
      </c>
      <c r="CM31">
        <f>SUM(AV31+BX31+BP31)</f>
        <v>8</v>
      </c>
      <c r="CN31">
        <f>SUM(BR31+BZ31+BD31+AW31+CC31+BD31+AY31)</f>
        <v>18</v>
      </c>
      <c r="CR31" s="7"/>
      <c r="CS31" s="57"/>
      <c r="CT31" s="38"/>
    </row>
    <row r="32" spans="1:98">
      <c r="A32" s="32">
        <v>30</v>
      </c>
      <c r="B32" s="34">
        <v>2</v>
      </c>
      <c r="C32" s="34">
        <v>1</v>
      </c>
      <c r="D32" s="34">
        <v>1</v>
      </c>
      <c r="E32" s="34">
        <v>1</v>
      </c>
      <c r="F32" s="34">
        <v>1</v>
      </c>
      <c r="G32" s="34">
        <v>2</v>
      </c>
      <c r="H32" s="34">
        <v>1</v>
      </c>
      <c r="I32" s="34">
        <v>2</v>
      </c>
      <c r="J32" s="34">
        <v>1</v>
      </c>
      <c r="K32" s="34">
        <v>2</v>
      </c>
      <c r="L32" s="34">
        <v>2</v>
      </c>
      <c r="M32" s="34">
        <v>3</v>
      </c>
      <c r="N32" s="34">
        <v>1</v>
      </c>
      <c r="O32" s="34">
        <v>1</v>
      </c>
      <c r="P32" s="34">
        <v>2</v>
      </c>
      <c r="Q32" s="34">
        <v>1</v>
      </c>
      <c r="R32" s="34">
        <v>4</v>
      </c>
      <c r="S32" s="34">
        <v>2</v>
      </c>
      <c r="T32" s="34">
        <v>1</v>
      </c>
      <c r="U32" s="34">
        <v>2</v>
      </c>
      <c r="V32" s="34">
        <v>1</v>
      </c>
      <c r="W32" s="34">
        <v>1</v>
      </c>
      <c r="X32" s="34">
        <v>2</v>
      </c>
      <c r="Y32" s="34">
        <v>2</v>
      </c>
      <c r="Z32" s="34">
        <v>2</v>
      </c>
      <c r="AA32" s="34">
        <v>1</v>
      </c>
      <c r="AB32" s="34">
        <v>2</v>
      </c>
      <c r="AC32" s="34">
        <v>2</v>
      </c>
      <c r="AD32" s="34">
        <v>2</v>
      </c>
      <c r="AE32" s="34">
        <v>2</v>
      </c>
      <c r="AF32" s="34">
        <v>1</v>
      </c>
      <c r="AG32" s="34">
        <v>2</v>
      </c>
      <c r="AH32" s="34">
        <v>1</v>
      </c>
      <c r="AI32" s="34">
        <v>2</v>
      </c>
      <c r="AJ32" s="34">
        <v>1</v>
      </c>
      <c r="AK32" s="34">
        <f t="shared" si="8"/>
        <v>57</v>
      </c>
      <c r="AM32">
        <f t="shared" si="0"/>
        <v>6</v>
      </c>
      <c r="AN32">
        <f t="shared" si="1"/>
        <v>6</v>
      </c>
      <c r="AO32">
        <f t="shared" si="2"/>
        <v>5</v>
      </c>
      <c r="AP32">
        <f t="shared" si="3"/>
        <v>12</v>
      </c>
      <c r="AQ32">
        <f t="shared" si="4"/>
        <v>10</v>
      </c>
      <c r="AR32">
        <f t="shared" si="5"/>
        <v>3</v>
      </c>
      <c r="AS32">
        <f t="shared" si="6"/>
        <v>5</v>
      </c>
      <c r="AT32">
        <f t="shared" si="7"/>
        <v>10</v>
      </c>
      <c r="AV32" s="34">
        <v>2</v>
      </c>
      <c r="AW32" s="34">
        <v>1</v>
      </c>
      <c r="AX32" s="34">
        <v>1</v>
      </c>
      <c r="AY32" s="34">
        <v>2</v>
      </c>
      <c r="AZ32" s="34">
        <v>3</v>
      </c>
      <c r="BA32" s="34">
        <v>1</v>
      </c>
      <c r="BB32" s="34">
        <v>3</v>
      </c>
      <c r="BC32" s="34">
        <v>2</v>
      </c>
      <c r="BD32" s="34">
        <v>1</v>
      </c>
      <c r="BE32" s="34">
        <v>2</v>
      </c>
      <c r="BF32" s="34">
        <v>2</v>
      </c>
      <c r="BG32" s="34">
        <v>1</v>
      </c>
      <c r="BH32" s="34">
        <v>1</v>
      </c>
      <c r="BI32" s="34">
        <v>2</v>
      </c>
      <c r="BJ32" s="34">
        <v>2</v>
      </c>
      <c r="BK32" s="34">
        <v>1</v>
      </c>
      <c r="BL32" s="34">
        <v>4</v>
      </c>
      <c r="BM32" s="34">
        <v>3</v>
      </c>
      <c r="BN32" s="34">
        <v>1</v>
      </c>
      <c r="BO32" s="34">
        <v>2</v>
      </c>
      <c r="BP32" s="34">
        <v>2</v>
      </c>
      <c r="BQ32" s="34">
        <v>2</v>
      </c>
      <c r="BR32" s="34">
        <v>3</v>
      </c>
      <c r="BS32" s="34">
        <v>1</v>
      </c>
      <c r="BT32" s="34">
        <v>3</v>
      </c>
      <c r="BU32" s="34">
        <v>1</v>
      </c>
      <c r="BV32" s="34">
        <v>2</v>
      </c>
      <c r="BW32" s="34">
        <v>3</v>
      </c>
      <c r="BX32" s="34">
        <v>2</v>
      </c>
      <c r="BY32" s="34">
        <v>1</v>
      </c>
      <c r="BZ32" s="34">
        <v>1</v>
      </c>
      <c r="CA32" s="34">
        <v>2</v>
      </c>
      <c r="CB32" s="34">
        <v>2</v>
      </c>
      <c r="CC32" s="34">
        <v>2</v>
      </c>
      <c r="CD32" s="34">
        <v>1</v>
      </c>
      <c r="CE32" s="34">
        <f t="shared" si="9"/>
        <v>65</v>
      </c>
      <c r="CG32">
        <f>SUM(AX32+BY32+BJ32+BN32)</f>
        <v>5</v>
      </c>
      <c r="CH32">
        <f>SUM(BW32+CA32+AV32)</f>
        <v>7</v>
      </c>
      <c r="CI32">
        <f>SUM(BA32+BQ32+BS32)</f>
        <v>4</v>
      </c>
      <c r="CJ32">
        <f>SUM(CB32+BG32+BI32+BK32+CD32+BM32+AZ32+BC32)</f>
        <v>15</v>
      </c>
      <c r="CK32">
        <f>SUM(BV32+BL32+BO32+BT32)</f>
        <v>11</v>
      </c>
      <c r="CL32">
        <f>SUM(BU32+BH32+BB32)</f>
        <v>5</v>
      </c>
      <c r="CM32">
        <f>SUM(AV32+BX32+BP32)</f>
        <v>6</v>
      </c>
      <c r="CN32">
        <f>SUM(BR32+BZ32+BD32+AW32+CC32+BD32+AY32)</f>
        <v>11</v>
      </c>
      <c r="CR32" s="7"/>
      <c r="CS32" s="57"/>
      <c r="CT32" s="38"/>
    </row>
    <row r="33" spans="1:98">
      <c r="A33" s="32">
        <v>31</v>
      </c>
      <c r="B33" s="34">
        <v>4</v>
      </c>
      <c r="C33" s="34">
        <v>2</v>
      </c>
      <c r="D33" s="34">
        <v>5</v>
      </c>
      <c r="E33" s="34">
        <v>2</v>
      </c>
      <c r="F33" s="34">
        <v>1</v>
      </c>
      <c r="G33" s="34">
        <v>1</v>
      </c>
      <c r="H33" s="34">
        <v>2</v>
      </c>
      <c r="I33" s="34">
        <v>2</v>
      </c>
      <c r="J33" s="34">
        <v>3</v>
      </c>
      <c r="K33" s="34">
        <v>1</v>
      </c>
      <c r="L33" s="34">
        <v>2</v>
      </c>
      <c r="M33" s="34">
        <v>3</v>
      </c>
      <c r="N33" s="34">
        <v>1</v>
      </c>
      <c r="O33" s="34">
        <v>2</v>
      </c>
      <c r="P33" s="34">
        <v>5</v>
      </c>
      <c r="Q33" s="34">
        <v>1</v>
      </c>
      <c r="R33" s="34">
        <v>3</v>
      </c>
      <c r="S33" s="34">
        <v>1</v>
      </c>
      <c r="T33" s="34">
        <v>4</v>
      </c>
      <c r="U33" s="34">
        <v>1</v>
      </c>
      <c r="V33" s="34">
        <v>1</v>
      </c>
      <c r="W33" s="34">
        <v>1</v>
      </c>
      <c r="X33" s="34">
        <v>2</v>
      </c>
      <c r="Y33" s="34">
        <v>2</v>
      </c>
      <c r="Z33" s="34">
        <v>2</v>
      </c>
      <c r="AA33" s="34">
        <v>1</v>
      </c>
      <c r="AB33" s="34">
        <v>1</v>
      </c>
      <c r="AC33" s="34">
        <v>3</v>
      </c>
      <c r="AD33" s="34">
        <v>2</v>
      </c>
      <c r="AE33" s="34">
        <v>4</v>
      </c>
      <c r="AF33" s="34">
        <v>1</v>
      </c>
      <c r="AG33" s="34">
        <v>2</v>
      </c>
      <c r="AH33" s="34">
        <v>1</v>
      </c>
      <c r="AI33" s="34">
        <v>2</v>
      </c>
      <c r="AJ33" s="34">
        <v>1</v>
      </c>
      <c r="AK33" s="34">
        <f t="shared" si="8"/>
        <v>72</v>
      </c>
      <c r="AM33">
        <f t="shared" si="0"/>
        <v>18</v>
      </c>
      <c r="AN33">
        <f t="shared" si="1"/>
        <v>9</v>
      </c>
      <c r="AO33">
        <f t="shared" si="2"/>
        <v>4</v>
      </c>
      <c r="AP33">
        <f t="shared" si="3"/>
        <v>12</v>
      </c>
      <c r="AQ33">
        <f t="shared" si="4"/>
        <v>7</v>
      </c>
      <c r="AR33">
        <f t="shared" si="5"/>
        <v>4</v>
      </c>
      <c r="AS33">
        <f t="shared" si="6"/>
        <v>7</v>
      </c>
      <c r="AT33">
        <f t="shared" si="7"/>
        <v>13</v>
      </c>
      <c r="AV33" s="34">
        <v>2</v>
      </c>
      <c r="AW33" s="34">
        <v>1</v>
      </c>
      <c r="AX33" s="34">
        <v>5</v>
      </c>
      <c r="AY33" s="34">
        <v>1</v>
      </c>
      <c r="AZ33" s="34">
        <v>1</v>
      </c>
      <c r="BA33" s="34">
        <v>1</v>
      </c>
      <c r="BB33" s="34">
        <v>3</v>
      </c>
      <c r="BC33" s="34">
        <v>2</v>
      </c>
      <c r="BD33" s="34">
        <v>1</v>
      </c>
      <c r="BE33" s="34">
        <v>1</v>
      </c>
      <c r="BF33" s="34">
        <v>1</v>
      </c>
      <c r="BG33" s="34">
        <v>2</v>
      </c>
      <c r="BH33" s="34">
        <v>1</v>
      </c>
      <c r="BI33" s="34">
        <v>2</v>
      </c>
      <c r="BJ33" s="34">
        <v>5</v>
      </c>
      <c r="BK33" s="34">
        <v>1</v>
      </c>
      <c r="BL33" s="34">
        <v>4</v>
      </c>
      <c r="BM33" s="34">
        <v>1</v>
      </c>
      <c r="BN33" s="34">
        <v>4</v>
      </c>
      <c r="BO33" s="34">
        <v>3</v>
      </c>
      <c r="BP33" s="34">
        <v>2</v>
      </c>
      <c r="BQ33" s="34">
        <v>1</v>
      </c>
      <c r="BR33" s="34">
        <v>2</v>
      </c>
      <c r="BS33" s="34">
        <v>2</v>
      </c>
      <c r="BT33" s="34">
        <v>2</v>
      </c>
      <c r="BU33" s="34">
        <v>1</v>
      </c>
      <c r="BV33" s="34">
        <v>2</v>
      </c>
      <c r="BW33" s="34">
        <v>3</v>
      </c>
      <c r="BX33" s="34">
        <v>2</v>
      </c>
      <c r="BY33" s="34">
        <v>4</v>
      </c>
      <c r="BZ33" s="34">
        <v>1</v>
      </c>
      <c r="CA33" s="34">
        <v>2</v>
      </c>
      <c r="CB33" s="34">
        <v>1</v>
      </c>
      <c r="CC33" s="34">
        <v>2</v>
      </c>
      <c r="CD33" s="34">
        <v>1</v>
      </c>
      <c r="CE33" s="34">
        <f t="shared" si="9"/>
        <v>70</v>
      </c>
      <c r="CG33">
        <f>SUM(AX33+BY33+BJ33+BN33)</f>
        <v>18</v>
      </c>
      <c r="CH33">
        <f>SUM(BW33+CA33+AV33)</f>
        <v>7</v>
      </c>
      <c r="CI33">
        <f>SUM(BA33+BQ33+BS33)</f>
        <v>4</v>
      </c>
      <c r="CJ33">
        <f>SUM(CB33+BG33+BI33+BK33+CD33+BM33+AZ33+BC33)</f>
        <v>11</v>
      </c>
      <c r="CK33">
        <f>SUM(BV33+BL33+BO33+BT33)</f>
        <v>11</v>
      </c>
      <c r="CL33">
        <f>SUM(BU33+BH33+BB33)</f>
        <v>5</v>
      </c>
      <c r="CM33">
        <f>SUM(AV33+BX33+BP33)</f>
        <v>6</v>
      </c>
      <c r="CN33">
        <f>SUM(BR33+BZ33+BD33+AW33+CC33+BD33+AY33)</f>
        <v>9</v>
      </c>
      <c r="CR33" s="7"/>
      <c r="CS33" s="57"/>
      <c r="CT33" s="38"/>
    </row>
    <row r="34" spans="1:98">
      <c r="A34" s="32">
        <v>32</v>
      </c>
      <c r="B34" s="34">
        <v>2</v>
      </c>
      <c r="C34" s="34">
        <v>2</v>
      </c>
      <c r="D34" s="34">
        <v>2</v>
      </c>
      <c r="E34" s="34">
        <v>1</v>
      </c>
      <c r="F34" s="34">
        <v>2</v>
      </c>
      <c r="G34" s="34">
        <v>1</v>
      </c>
      <c r="H34" s="34">
        <v>2</v>
      </c>
      <c r="I34" s="34">
        <v>3</v>
      </c>
      <c r="J34" s="34">
        <v>1</v>
      </c>
      <c r="K34" s="34">
        <v>2</v>
      </c>
      <c r="L34" s="34">
        <v>2</v>
      </c>
      <c r="M34" s="34">
        <v>2</v>
      </c>
      <c r="N34" s="34">
        <v>1</v>
      </c>
      <c r="O34" s="34">
        <v>1</v>
      </c>
      <c r="P34" s="34">
        <v>2</v>
      </c>
      <c r="Q34" s="34">
        <v>1</v>
      </c>
      <c r="R34" s="34">
        <v>3</v>
      </c>
      <c r="S34" s="34">
        <v>3</v>
      </c>
      <c r="T34" s="34">
        <v>2</v>
      </c>
      <c r="U34" s="34">
        <v>3</v>
      </c>
      <c r="V34" s="34">
        <v>2</v>
      </c>
      <c r="W34" s="34">
        <v>1</v>
      </c>
      <c r="X34" s="34">
        <v>2</v>
      </c>
      <c r="Y34" s="34">
        <v>1</v>
      </c>
      <c r="Z34" s="34">
        <v>3</v>
      </c>
      <c r="AA34" s="34">
        <v>1</v>
      </c>
      <c r="AB34" s="34">
        <v>3</v>
      </c>
      <c r="AC34" s="34">
        <v>3</v>
      </c>
      <c r="AD34" s="34">
        <v>3</v>
      </c>
      <c r="AE34" s="34">
        <v>2</v>
      </c>
      <c r="AF34" s="34">
        <v>2</v>
      </c>
      <c r="AG34" s="34">
        <v>2</v>
      </c>
      <c r="AH34" s="34">
        <v>3</v>
      </c>
      <c r="AI34" s="34">
        <v>3</v>
      </c>
      <c r="AJ34" s="34">
        <v>1</v>
      </c>
      <c r="AK34" s="34">
        <f t="shared" si="8"/>
        <v>70</v>
      </c>
      <c r="AM34">
        <f t="shared" si="0"/>
        <v>8</v>
      </c>
      <c r="AN34">
        <f t="shared" si="1"/>
        <v>7</v>
      </c>
      <c r="AO34">
        <f t="shared" si="2"/>
        <v>3</v>
      </c>
      <c r="AP34">
        <f t="shared" si="3"/>
        <v>16</v>
      </c>
      <c r="AQ34">
        <f t="shared" si="4"/>
        <v>12</v>
      </c>
      <c r="AR34">
        <f t="shared" si="5"/>
        <v>4</v>
      </c>
      <c r="AS34">
        <f t="shared" si="6"/>
        <v>7</v>
      </c>
      <c r="AT34">
        <f t="shared" si="7"/>
        <v>13</v>
      </c>
      <c r="AV34" s="34">
        <v>2</v>
      </c>
      <c r="AW34" s="34">
        <v>1</v>
      </c>
      <c r="AX34" s="34">
        <v>1</v>
      </c>
      <c r="AY34" s="34">
        <v>1</v>
      </c>
      <c r="AZ34" s="34">
        <v>3</v>
      </c>
      <c r="BA34" s="34">
        <v>1</v>
      </c>
      <c r="BB34" s="34">
        <v>3</v>
      </c>
      <c r="BC34" s="34">
        <v>2</v>
      </c>
      <c r="BD34" s="34">
        <v>2</v>
      </c>
      <c r="BE34" s="34">
        <v>2</v>
      </c>
      <c r="BF34" s="34">
        <v>2</v>
      </c>
      <c r="BG34" s="34">
        <v>1</v>
      </c>
      <c r="BH34" s="34">
        <v>2</v>
      </c>
      <c r="BI34" s="34">
        <v>3</v>
      </c>
      <c r="BJ34" s="34">
        <v>1</v>
      </c>
      <c r="BK34" s="34">
        <v>1</v>
      </c>
      <c r="BL34" s="34">
        <v>4</v>
      </c>
      <c r="BM34" s="34">
        <v>3</v>
      </c>
      <c r="BN34" s="34">
        <v>1</v>
      </c>
      <c r="BO34" s="34">
        <v>3</v>
      </c>
      <c r="BP34" s="34">
        <v>2</v>
      </c>
      <c r="BQ34" s="34">
        <v>2</v>
      </c>
      <c r="BR34" s="34">
        <v>2</v>
      </c>
      <c r="BS34" s="34">
        <v>1</v>
      </c>
      <c r="BT34" s="34">
        <v>2</v>
      </c>
      <c r="BU34" s="34">
        <v>1</v>
      </c>
      <c r="BV34" s="34">
        <v>2</v>
      </c>
      <c r="BW34" s="34">
        <v>3</v>
      </c>
      <c r="BX34" s="34">
        <v>2</v>
      </c>
      <c r="BY34" s="34">
        <v>2</v>
      </c>
      <c r="BZ34" s="34">
        <v>2</v>
      </c>
      <c r="CA34" s="34">
        <v>2</v>
      </c>
      <c r="CB34" s="34">
        <v>2</v>
      </c>
      <c r="CC34" s="34">
        <v>2</v>
      </c>
      <c r="CD34" s="34">
        <v>1</v>
      </c>
      <c r="CE34" s="34">
        <f t="shared" si="9"/>
        <v>67</v>
      </c>
      <c r="CG34">
        <f>SUM(AX34+BY34+BJ34+BN34)</f>
        <v>5</v>
      </c>
      <c r="CH34">
        <f>SUM(BW34+CA34+AV34)</f>
        <v>7</v>
      </c>
      <c r="CI34">
        <f>SUM(BA34+BQ34+BS34)</f>
        <v>4</v>
      </c>
      <c r="CJ34">
        <f>SUM(CB34+BG34+BI34+BK34+CD34+BM34+AZ34+BC34)</f>
        <v>16</v>
      </c>
      <c r="CK34">
        <f>SUM(BV34+BL34+BO34+BT34)</f>
        <v>11</v>
      </c>
      <c r="CL34">
        <f>SUM(BU34+BH34+BB34)</f>
        <v>6</v>
      </c>
      <c r="CM34">
        <f>SUM(AV34+BX34+BP34)</f>
        <v>6</v>
      </c>
      <c r="CN34">
        <f>SUM(BR34+BZ34+BD34+AW34+CC34+BD34+AY34)</f>
        <v>12</v>
      </c>
      <c r="CR34" s="7"/>
      <c r="CS34" s="57"/>
      <c r="CT34" s="38"/>
    </row>
    <row r="35" spans="1:98">
      <c r="A35" s="32">
        <v>33</v>
      </c>
      <c r="B35" s="34">
        <v>3</v>
      </c>
      <c r="C35" s="34">
        <v>3</v>
      </c>
      <c r="D35" s="34">
        <v>2</v>
      </c>
      <c r="E35" s="34">
        <v>2</v>
      </c>
      <c r="F35" s="34">
        <v>1</v>
      </c>
      <c r="G35" s="34">
        <v>1</v>
      </c>
      <c r="H35" s="34">
        <v>3</v>
      </c>
      <c r="I35" s="34">
        <v>4</v>
      </c>
      <c r="J35" s="34">
        <v>1</v>
      </c>
      <c r="K35" s="34">
        <v>1</v>
      </c>
      <c r="L35" s="34">
        <v>2</v>
      </c>
      <c r="M35" s="34">
        <v>1</v>
      </c>
      <c r="N35" s="34">
        <v>1</v>
      </c>
      <c r="O35" s="34">
        <v>1</v>
      </c>
      <c r="P35" s="34">
        <v>1</v>
      </c>
      <c r="Q35" s="34">
        <v>1</v>
      </c>
      <c r="R35" s="34">
        <v>2</v>
      </c>
      <c r="S35" s="34">
        <v>2</v>
      </c>
      <c r="T35" s="34">
        <v>2</v>
      </c>
      <c r="U35" s="34">
        <v>2</v>
      </c>
      <c r="V35" s="34">
        <v>2</v>
      </c>
      <c r="W35" s="34">
        <v>1</v>
      </c>
      <c r="X35" s="34">
        <v>2</v>
      </c>
      <c r="Y35" s="34">
        <v>3</v>
      </c>
      <c r="Z35" s="34">
        <v>4</v>
      </c>
      <c r="AA35" s="34">
        <v>1</v>
      </c>
      <c r="AB35" s="34">
        <v>2</v>
      </c>
      <c r="AC35" s="34">
        <v>3</v>
      </c>
      <c r="AD35" s="34">
        <v>4</v>
      </c>
      <c r="AE35" s="34">
        <v>3</v>
      </c>
      <c r="AF35" s="34">
        <v>2</v>
      </c>
      <c r="AG35" s="34">
        <v>2</v>
      </c>
      <c r="AH35" s="34">
        <v>2</v>
      </c>
      <c r="AI35" s="34">
        <v>2</v>
      </c>
      <c r="AJ35" s="34">
        <v>1</v>
      </c>
      <c r="AK35" s="34">
        <f t="shared" si="8"/>
        <v>70</v>
      </c>
      <c r="AM35">
        <f t="shared" ref="AM35:AM66" si="10">SUM(D35+P35+T35+AE35)</f>
        <v>8</v>
      </c>
      <c r="AN35">
        <f t="shared" ref="AN35:AN66" si="11">SUM(B35+AC35+AG35)</f>
        <v>8</v>
      </c>
      <c r="AO35">
        <f t="shared" ref="AO35:AO66" si="12">SUM(G35+W35+Y35)</f>
        <v>5</v>
      </c>
      <c r="AP35">
        <f t="shared" ref="AP35:AP66" si="13">SUM(AH35+M35+O35+Q35+AJ35+S35+F35+I35)</f>
        <v>13</v>
      </c>
      <c r="AQ35">
        <f t="shared" ref="AQ35:AQ66" si="14">SUM(AB35+R35+U35+Z35)</f>
        <v>10</v>
      </c>
      <c r="AR35">
        <f t="shared" ref="AR35:AR66" si="15">SUM(AA35+N35+H35)</f>
        <v>5</v>
      </c>
      <c r="AS35">
        <f t="shared" ref="AS35:AS66" si="16">SUM(B35+AD35+V35)</f>
        <v>9</v>
      </c>
      <c r="AT35">
        <f t="shared" ref="AT35:AT66" si="17">SUM(X35+K35+AF35+C35+AI35+J35+E35)</f>
        <v>13</v>
      </c>
      <c r="AV35" s="34">
        <v>4</v>
      </c>
      <c r="AW35" s="34">
        <v>3</v>
      </c>
      <c r="AX35" s="34">
        <v>4</v>
      </c>
      <c r="AY35" s="34">
        <v>3</v>
      </c>
      <c r="AZ35" s="34">
        <v>3</v>
      </c>
      <c r="BA35" s="34">
        <v>1</v>
      </c>
      <c r="BB35" s="34">
        <v>3</v>
      </c>
      <c r="BC35" s="34">
        <v>3</v>
      </c>
      <c r="BD35" s="34">
        <v>2</v>
      </c>
      <c r="BE35" s="34">
        <v>1</v>
      </c>
      <c r="BF35" s="34">
        <v>1</v>
      </c>
      <c r="BG35" s="34">
        <v>3</v>
      </c>
      <c r="BH35" s="34">
        <v>3</v>
      </c>
      <c r="BI35" s="34">
        <v>3</v>
      </c>
      <c r="BJ35" s="34">
        <v>3</v>
      </c>
      <c r="BK35" s="34">
        <v>1</v>
      </c>
      <c r="BL35" s="34">
        <v>4</v>
      </c>
      <c r="BM35" s="34">
        <v>3</v>
      </c>
      <c r="BN35" s="34">
        <v>5</v>
      </c>
      <c r="BO35" s="34">
        <v>2</v>
      </c>
      <c r="BP35" s="34">
        <v>2</v>
      </c>
      <c r="BQ35" s="34">
        <v>2</v>
      </c>
      <c r="BR35" s="34">
        <v>4</v>
      </c>
      <c r="BS35" s="34">
        <v>4</v>
      </c>
      <c r="BT35" s="34">
        <v>2</v>
      </c>
      <c r="BU35" s="34">
        <v>1</v>
      </c>
      <c r="BV35" s="34">
        <v>3</v>
      </c>
      <c r="BW35" s="34">
        <v>1</v>
      </c>
      <c r="BX35" s="34">
        <v>2</v>
      </c>
      <c r="BY35" s="34">
        <v>2</v>
      </c>
      <c r="BZ35" s="34">
        <v>3</v>
      </c>
      <c r="CA35" s="34">
        <v>3</v>
      </c>
      <c r="CB35" s="34">
        <v>3</v>
      </c>
      <c r="CC35" s="34">
        <v>2</v>
      </c>
      <c r="CD35" s="34">
        <v>2</v>
      </c>
      <c r="CE35" s="34">
        <f t="shared" si="9"/>
        <v>91</v>
      </c>
      <c r="CG35">
        <f>SUM(AX35+BY35+BJ35+BN35)</f>
        <v>14</v>
      </c>
      <c r="CH35">
        <f>SUM(BW35+CA35+AV35)</f>
        <v>8</v>
      </c>
      <c r="CI35">
        <f>SUM(BA35+BQ35+BS35)</f>
        <v>7</v>
      </c>
      <c r="CJ35">
        <f>SUM(CB35+BG35+BI35+BK35+CD35+BM35+AZ35+BC35)</f>
        <v>21</v>
      </c>
      <c r="CK35">
        <f>SUM(BV35+BL35+BO35+BT35)</f>
        <v>11</v>
      </c>
      <c r="CL35">
        <f>SUM(BU35+BH35+BB35)</f>
        <v>7</v>
      </c>
      <c r="CM35">
        <f>SUM(AV35+BX35+BP35)</f>
        <v>8</v>
      </c>
      <c r="CN35">
        <f>SUM(BR35+BZ35+BD35+AW35+CC35+BD35+AY35)</f>
        <v>19</v>
      </c>
      <c r="CR35" s="7"/>
      <c r="CS35" s="57"/>
      <c r="CT35" s="38"/>
    </row>
    <row r="36" spans="1:98">
      <c r="A36" s="32">
        <v>34</v>
      </c>
      <c r="B36" s="34">
        <v>3</v>
      </c>
      <c r="C36" s="34">
        <v>1</v>
      </c>
      <c r="D36" s="34">
        <v>4</v>
      </c>
      <c r="E36" s="34">
        <v>2</v>
      </c>
      <c r="F36" s="34">
        <v>2</v>
      </c>
      <c r="G36" s="34">
        <v>1</v>
      </c>
      <c r="H36" s="34">
        <v>3</v>
      </c>
      <c r="I36" s="34">
        <v>3</v>
      </c>
      <c r="J36" s="34">
        <v>2</v>
      </c>
      <c r="K36" s="34">
        <v>2</v>
      </c>
      <c r="L36" s="34">
        <v>2</v>
      </c>
      <c r="M36" s="34">
        <v>3</v>
      </c>
      <c r="N36" s="34">
        <v>1</v>
      </c>
      <c r="O36" s="34">
        <v>2</v>
      </c>
      <c r="P36" s="34">
        <v>4</v>
      </c>
      <c r="Q36" s="34">
        <v>1</v>
      </c>
      <c r="R36" s="34">
        <v>4</v>
      </c>
      <c r="S36" s="34">
        <v>2</v>
      </c>
      <c r="T36" s="34">
        <v>3</v>
      </c>
      <c r="U36" s="34">
        <v>2</v>
      </c>
      <c r="V36" s="34">
        <v>2</v>
      </c>
      <c r="W36" s="34">
        <v>1</v>
      </c>
      <c r="X36" s="34">
        <v>2</v>
      </c>
      <c r="Y36" s="34">
        <v>2</v>
      </c>
      <c r="Z36" s="34">
        <v>3</v>
      </c>
      <c r="AA36" s="34">
        <v>2</v>
      </c>
      <c r="AB36" s="34">
        <v>2</v>
      </c>
      <c r="AC36" s="34">
        <v>2</v>
      </c>
      <c r="AD36" s="34">
        <v>2</v>
      </c>
      <c r="AE36" s="34">
        <v>3</v>
      </c>
      <c r="AF36" s="34">
        <v>1</v>
      </c>
      <c r="AG36" s="34">
        <v>2</v>
      </c>
      <c r="AH36" s="34">
        <v>2</v>
      </c>
      <c r="AI36" s="34">
        <v>2</v>
      </c>
      <c r="AJ36" s="34">
        <v>1</v>
      </c>
      <c r="AK36" s="34">
        <f t="shared" si="8"/>
        <v>76</v>
      </c>
      <c r="AM36">
        <f t="shared" si="10"/>
        <v>14</v>
      </c>
      <c r="AN36">
        <f t="shared" si="11"/>
        <v>7</v>
      </c>
      <c r="AO36">
        <f t="shared" si="12"/>
        <v>4</v>
      </c>
      <c r="AP36">
        <f t="shared" si="13"/>
        <v>16</v>
      </c>
      <c r="AQ36">
        <f t="shared" si="14"/>
        <v>11</v>
      </c>
      <c r="AR36">
        <f t="shared" si="15"/>
        <v>6</v>
      </c>
      <c r="AS36">
        <f t="shared" si="16"/>
        <v>7</v>
      </c>
      <c r="AT36">
        <f t="shared" si="17"/>
        <v>12</v>
      </c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R36" s="7"/>
      <c r="CS36" s="58"/>
      <c r="CT36" s="34"/>
    </row>
    <row r="37" spans="1:98">
      <c r="A37" s="32">
        <v>35</v>
      </c>
      <c r="B37" s="34">
        <v>2</v>
      </c>
      <c r="C37" s="34">
        <v>1</v>
      </c>
      <c r="D37" s="34">
        <v>2</v>
      </c>
      <c r="E37" s="34">
        <v>1</v>
      </c>
      <c r="F37" s="34">
        <v>4</v>
      </c>
      <c r="G37" s="34">
        <v>1</v>
      </c>
      <c r="H37" s="34">
        <v>3</v>
      </c>
      <c r="I37" s="34">
        <v>3</v>
      </c>
      <c r="J37" s="34">
        <v>2</v>
      </c>
      <c r="K37" s="34">
        <v>1</v>
      </c>
      <c r="L37" s="34">
        <v>2</v>
      </c>
      <c r="M37" s="34">
        <v>1</v>
      </c>
      <c r="N37" s="34">
        <v>1</v>
      </c>
      <c r="O37" s="34">
        <v>3</v>
      </c>
      <c r="P37" s="34">
        <v>1</v>
      </c>
      <c r="Q37" s="34">
        <v>1</v>
      </c>
      <c r="R37" s="34">
        <v>3</v>
      </c>
      <c r="S37" s="34">
        <v>3</v>
      </c>
      <c r="T37" s="34">
        <v>1</v>
      </c>
      <c r="U37" s="34">
        <v>2</v>
      </c>
      <c r="V37" s="34">
        <v>2</v>
      </c>
      <c r="W37" s="34">
        <v>1</v>
      </c>
      <c r="X37" s="34">
        <v>2</v>
      </c>
      <c r="Y37" s="34">
        <v>3</v>
      </c>
      <c r="Z37" s="34">
        <v>2</v>
      </c>
      <c r="AA37" s="34">
        <v>1</v>
      </c>
      <c r="AB37" s="34">
        <v>1</v>
      </c>
      <c r="AC37" s="34">
        <v>3</v>
      </c>
      <c r="AD37" s="34">
        <v>2</v>
      </c>
      <c r="AE37" s="34">
        <v>2</v>
      </c>
      <c r="AF37" s="34">
        <v>1</v>
      </c>
      <c r="AG37" s="34">
        <v>2</v>
      </c>
      <c r="AH37" s="34">
        <v>1</v>
      </c>
      <c r="AI37" s="34">
        <v>2</v>
      </c>
      <c r="AJ37" s="34">
        <v>1</v>
      </c>
      <c r="AK37" s="34">
        <f t="shared" si="8"/>
        <v>64</v>
      </c>
      <c r="AM37">
        <f t="shared" si="10"/>
        <v>6</v>
      </c>
      <c r="AN37">
        <f t="shared" si="11"/>
        <v>7</v>
      </c>
      <c r="AO37">
        <f t="shared" si="12"/>
        <v>5</v>
      </c>
      <c r="AP37">
        <f t="shared" si="13"/>
        <v>17</v>
      </c>
      <c r="AQ37">
        <f t="shared" si="14"/>
        <v>8</v>
      </c>
      <c r="AR37">
        <f t="shared" si="15"/>
        <v>5</v>
      </c>
      <c r="AS37">
        <f t="shared" si="16"/>
        <v>6</v>
      </c>
      <c r="AT37">
        <f t="shared" si="17"/>
        <v>10</v>
      </c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R37" s="7"/>
      <c r="CS37" s="58"/>
      <c r="CT37" s="34"/>
    </row>
    <row r="38" spans="1:98">
      <c r="A38" s="32">
        <v>36</v>
      </c>
      <c r="B38" s="34">
        <v>3</v>
      </c>
      <c r="C38" s="34">
        <v>1</v>
      </c>
      <c r="D38" s="34">
        <v>5</v>
      </c>
      <c r="E38" s="34">
        <v>3</v>
      </c>
      <c r="F38" s="34">
        <v>1</v>
      </c>
      <c r="G38" s="34">
        <v>3</v>
      </c>
      <c r="H38" s="34">
        <v>4</v>
      </c>
      <c r="I38" s="34">
        <v>3</v>
      </c>
      <c r="J38" s="34">
        <v>2</v>
      </c>
      <c r="K38" s="34">
        <v>2</v>
      </c>
      <c r="L38" s="34">
        <v>3</v>
      </c>
      <c r="M38" s="34">
        <v>1</v>
      </c>
      <c r="N38" s="34">
        <v>2</v>
      </c>
      <c r="O38" s="34">
        <v>2</v>
      </c>
      <c r="P38" s="34">
        <v>4</v>
      </c>
      <c r="Q38" s="34">
        <v>1</v>
      </c>
      <c r="R38" s="34">
        <v>4</v>
      </c>
      <c r="S38" s="34">
        <v>3</v>
      </c>
      <c r="T38" s="34">
        <v>3</v>
      </c>
      <c r="U38" s="34">
        <v>3</v>
      </c>
      <c r="V38" s="34">
        <v>2</v>
      </c>
      <c r="W38" s="34">
        <v>2</v>
      </c>
      <c r="X38" s="34">
        <v>1</v>
      </c>
      <c r="Y38" s="34">
        <v>3</v>
      </c>
      <c r="Z38" s="34">
        <v>3</v>
      </c>
      <c r="AA38" s="34">
        <v>1</v>
      </c>
      <c r="AB38" s="34">
        <v>1</v>
      </c>
      <c r="AC38" s="34">
        <v>4</v>
      </c>
      <c r="AD38" s="34">
        <v>3</v>
      </c>
      <c r="AE38" s="34">
        <v>4</v>
      </c>
      <c r="AF38" s="34">
        <v>2</v>
      </c>
      <c r="AG38" s="34">
        <v>3</v>
      </c>
      <c r="AH38" s="34">
        <v>3</v>
      </c>
      <c r="AI38" s="34">
        <v>2</v>
      </c>
      <c r="AJ38" s="34">
        <v>1</v>
      </c>
      <c r="AK38" s="34">
        <f t="shared" si="8"/>
        <v>88</v>
      </c>
      <c r="AM38">
        <f t="shared" si="10"/>
        <v>16</v>
      </c>
      <c r="AN38">
        <f t="shared" si="11"/>
        <v>10</v>
      </c>
      <c r="AO38">
        <f t="shared" si="12"/>
        <v>8</v>
      </c>
      <c r="AP38">
        <f t="shared" si="13"/>
        <v>15</v>
      </c>
      <c r="AQ38">
        <f t="shared" si="14"/>
        <v>11</v>
      </c>
      <c r="AR38">
        <f t="shared" si="15"/>
        <v>7</v>
      </c>
      <c r="AS38">
        <f t="shared" si="16"/>
        <v>8</v>
      </c>
      <c r="AT38">
        <f t="shared" si="17"/>
        <v>13</v>
      </c>
      <c r="AV38" s="34">
        <v>4</v>
      </c>
      <c r="AW38" s="34">
        <v>2</v>
      </c>
      <c r="AX38" s="34">
        <v>6</v>
      </c>
      <c r="AY38" s="34">
        <v>2</v>
      </c>
      <c r="AZ38" s="34">
        <v>3</v>
      </c>
      <c r="BA38" s="34">
        <v>3</v>
      </c>
      <c r="BB38" s="34">
        <v>3</v>
      </c>
      <c r="BC38" s="34">
        <v>2</v>
      </c>
      <c r="BD38" s="34">
        <v>1</v>
      </c>
      <c r="BE38" s="34">
        <v>2</v>
      </c>
      <c r="BF38" s="34">
        <v>2</v>
      </c>
      <c r="BG38" s="34">
        <v>4</v>
      </c>
      <c r="BH38" s="34">
        <v>2</v>
      </c>
      <c r="BI38" s="34">
        <v>3</v>
      </c>
      <c r="BJ38" s="34">
        <v>3</v>
      </c>
      <c r="BK38" s="34">
        <v>3</v>
      </c>
      <c r="BL38" s="34">
        <v>3</v>
      </c>
      <c r="BM38" s="34">
        <v>3</v>
      </c>
      <c r="BN38" s="34">
        <v>3</v>
      </c>
      <c r="BO38" s="34">
        <v>1</v>
      </c>
      <c r="BP38" s="34">
        <v>3</v>
      </c>
      <c r="BQ38" s="34">
        <v>2</v>
      </c>
      <c r="BR38" s="34">
        <v>2</v>
      </c>
      <c r="BS38" s="34">
        <v>2</v>
      </c>
      <c r="BT38" s="34">
        <v>2</v>
      </c>
      <c r="BU38" s="34">
        <v>3</v>
      </c>
      <c r="BV38" s="34">
        <v>2</v>
      </c>
      <c r="BW38" s="34">
        <v>2</v>
      </c>
      <c r="BX38" s="34">
        <v>2</v>
      </c>
      <c r="BY38" s="34">
        <v>4</v>
      </c>
      <c r="BZ38" s="34">
        <v>2</v>
      </c>
      <c r="CA38" s="34">
        <v>2</v>
      </c>
      <c r="CB38" s="34">
        <v>3</v>
      </c>
      <c r="CC38" s="34">
        <v>3</v>
      </c>
      <c r="CD38" s="34">
        <v>2</v>
      </c>
      <c r="CE38" s="34">
        <f t="shared" si="9"/>
        <v>91</v>
      </c>
      <c r="CG38">
        <f>SUM(AX38+BY38+BJ38+BN38)</f>
        <v>16</v>
      </c>
      <c r="CH38">
        <f>SUM(BW38+CA38+AV38)</f>
        <v>8</v>
      </c>
      <c r="CI38">
        <f>SUM(BA38+BQ38+BS38)</f>
        <v>7</v>
      </c>
      <c r="CJ38">
        <f>SUM(CB38+BG38+BI38+BK38+CD38+BM38+AZ38+BC38)</f>
        <v>23</v>
      </c>
      <c r="CK38">
        <f>SUM(BV38+BL38+BO38+BT38)</f>
        <v>8</v>
      </c>
      <c r="CL38">
        <f>SUM(BU38+BH38+BB38)</f>
        <v>8</v>
      </c>
      <c r="CM38">
        <f>SUM(AV38+BX38+BP38)</f>
        <v>9</v>
      </c>
      <c r="CN38">
        <f>SUM(BR38+BZ38+BD38+AW38+CC38+BD38+AY38)</f>
        <v>13</v>
      </c>
      <c r="CR38" s="7"/>
      <c r="CS38" s="57"/>
      <c r="CT38" s="38"/>
    </row>
    <row r="39" spans="1:98">
      <c r="A39" s="32">
        <v>37</v>
      </c>
      <c r="B39" s="34">
        <v>3</v>
      </c>
      <c r="C39" s="34">
        <v>1</v>
      </c>
      <c r="D39" s="34">
        <v>4</v>
      </c>
      <c r="E39" s="34">
        <v>2</v>
      </c>
      <c r="F39" s="34">
        <v>1</v>
      </c>
      <c r="G39" s="34">
        <v>3</v>
      </c>
      <c r="H39" s="34">
        <v>2</v>
      </c>
      <c r="I39" s="34">
        <v>4</v>
      </c>
      <c r="J39" s="34">
        <v>2</v>
      </c>
      <c r="K39" s="34">
        <v>2</v>
      </c>
      <c r="L39" s="34">
        <v>2</v>
      </c>
      <c r="M39" s="34">
        <v>2</v>
      </c>
      <c r="N39" s="34">
        <v>4</v>
      </c>
      <c r="O39" s="34">
        <v>1</v>
      </c>
      <c r="P39" s="34">
        <v>1</v>
      </c>
      <c r="Q39" s="34">
        <v>3</v>
      </c>
      <c r="R39" s="34">
        <v>1</v>
      </c>
      <c r="S39" s="34">
        <v>3</v>
      </c>
      <c r="T39" s="34">
        <v>2</v>
      </c>
      <c r="U39" s="34">
        <v>2</v>
      </c>
      <c r="V39" s="34">
        <v>2</v>
      </c>
      <c r="W39" s="34">
        <v>2</v>
      </c>
      <c r="X39" s="34">
        <v>1</v>
      </c>
      <c r="Y39" s="34">
        <v>2</v>
      </c>
      <c r="Z39" s="34">
        <v>2</v>
      </c>
      <c r="AA39" s="34">
        <v>1</v>
      </c>
      <c r="AB39" s="34">
        <v>2</v>
      </c>
      <c r="AC39" s="34">
        <v>3</v>
      </c>
      <c r="AD39" s="34">
        <v>1</v>
      </c>
      <c r="AE39" s="34">
        <v>3</v>
      </c>
      <c r="AF39" s="34">
        <v>1</v>
      </c>
      <c r="AG39" s="34">
        <v>3</v>
      </c>
      <c r="AH39" s="34">
        <v>1</v>
      </c>
      <c r="AI39" s="34">
        <v>2</v>
      </c>
      <c r="AJ39" s="34">
        <v>1</v>
      </c>
      <c r="AK39" s="34">
        <f t="shared" si="8"/>
        <v>72</v>
      </c>
      <c r="AM39">
        <f t="shared" si="10"/>
        <v>10</v>
      </c>
      <c r="AN39">
        <f t="shared" si="11"/>
        <v>9</v>
      </c>
      <c r="AO39">
        <f t="shared" si="12"/>
        <v>7</v>
      </c>
      <c r="AP39">
        <f t="shared" si="13"/>
        <v>16</v>
      </c>
      <c r="AQ39">
        <f t="shared" si="14"/>
        <v>7</v>
      </c>
      <c r="AR39">
        <f t="shared" si="15"/>
        <v>7</v>
      </c>
      <c r="AS39">
        <f t="shared" si="16"/>
        <v>6</v>
      </c>
      <c r="AT39">
        <f t="shared" si="17"/>
        <v>11</v>
      </c>
      <c r="AV39" s="34">
        <v>6</v>
      </c>
      <c r="AW39" s="34">
        <v>5</v>
      </c>
      <c r="AX39" s="34">
        <v>6</v>
      </c>
      <c r="AY39" s="34">
        <v>3</v>
      </c>
      <c r="AZ39" s="34">
        <v>3</v>
      </c>
      <c r="BA39" s="34">
        <v>3</v>
      </c>
      <c r="BB39" s="34">
        <v>4</v>
      </c>
      <c r="BC39" s="34">
        <v>3</v>
      </c>
      <c r="BD39" s="34">
        <v>4</v>
      </c>
      <c r="BE39" s="34">
        <v>2</v>
      </c>
      <c r="BF39" s="34">
        <v>4</v>
      </c>
      <c r="BG39" s="34">
        <v>2</v>
      </c>
      <c r="BH39" s="34">
        <v>4</v>
      </c>
      <c r="BI39" s="34">
        <v>4</v>
      </c>
      <c r="BJ39" s="34">
        <v>5</v>
      </c>
      <c r="BK39" s="34">
        <v>1</v>
      </c>
      <c r="BL39" s="34">
        <v>5</v>
      </c>
      <c r="BM39" s="34">
        <v>4</v>
      </c>
      <c r="BN39" s="34">
        <v>5</v>
      </c>
      <c r="BO39" s="34">
        <v>3</v>
      </c>
      <c r="BP39" s="34">
        <v>4</v>
      </c>
      <c r="BQ39" s="34">
        <v>2</v>
      </c>
      <c r="BR39" s="34">
        <v>2</v>
      </c>
      <c r="BS39" s="34">
        <v>3</v>
      </c>
      <c r="BT39" s="34">
        <v>3</v>
      </c>
      <c r="BU39" s="34">
        <v>4</v>
      </c>
      <c r="BV39" s="34">
        <v>3</v>
      </c>
      <c r="BW39" s="34">
        <v>3</v>
      </c>
      <c r="BX39" s="34">
        <v>5</v>
      </c>
      <c r="BY39" s="34">
        <v>5</v>
      </c>
      <c r="BZ39" s="34">
        <v>5</v>
      </c>
      <c r="CA39" s="34">
        <v>4</v>
      </c>
      <c r="CB39" s="34">
        <v>5</v>
      </c>
      <c r="CC39" s="34">
        <v>2</v>
      </c>
      <c r="CD39" s="34">
        <v>3</v>
      </c>
      <c r="CE39" s="34">
        <f t="shared" si="9"/>
        <v>129</v>
      </c>
      <c r="CG39">
        <f>SUM(AX39+BY39+BJ39+BN39)</f>
        <v>21</v>
      </c>
      <c r="CH39">
        <f>SUM(BW39+CA39+AV39)</f>
        <v>13</v>
      </c>
      <c r="CI39">
        <f>SUM(BA39+BQ39+BS39)</f>
        <v>8</v>
      </c>
      <c r="CJ39">
        <f>SUM(CB39+BG39+BI39+BK39+CD39+BM39+AZ39+BC39)</f>
        <v>25</v>
      </c>
      <c r="CK39">
        <f>SUM(BV39+BL39+BO39+BT39)</f>
        <v>14</v>
      </c>
      <c r="CL39">
        <f>SUM(BU39+BH39+BB39)</f>
        <v>12</v>
      </c>
      <c r="CM39">
        <f>SUM(AV39+BX39+BP39)</f>
        <v>15</v>
      </c>
      <c r="CN39">
        <f>SUM(BR39+BZ39+BD39+AW39+CC39+BD39+AY39)</f>
        <v>25</v>
      </c>
      <c r="CR39" s="7"/>
      <c r="CS39" s="57"/>
      <c r="CT39" s="38"/>
    </row>
    <row r="40" spans="1:98">
      <c r="A40" s="32">
        <v>38</v>
      </c>
      <c r="B40" s="34">
        <v>2</v>
      </c>
      <c r="C40" s="34">
        <v>4</v>
      </c>
      <c r="D40" s="34">
        <v>6</v>
      </c>
      <c r="E40" s="34">
        <v>2</v>
      </c>
      <c r="F40" s="34">
        <v>1</v>
      </c>
      <c r="G40" s="34">
        <v>1</v>
      </c>
      <c r="H40" s="34">
        <v>3</v>
      </c>
      <c r="I40" s="34">
        <v>3</v>
      </c>
      <c r="J40" s="34">
        <v>2</v>
      </c>
      <c r="K40" s="34">
        <v>2</v>
      </c>
      <c r="L40" s="34">
        <v>2</v>
      </c>
      <c r="M40" s="34">
        <v>3</v>
      </c>
      <c r="N40" s="34">
        <v>1</v>
      </c>
      <c r="O40" s="34">
        <v>3</v>
      </c>
      <c r="P40" s="34">
        <v>5</v>
      </c>
      <c r="Q40" s="34">
        <v>1</v>
      </c>
      <c r="R40" s="34">
        <v>4</v>
      </c>
      <c r="S40" s="34">
        <v>1</v>
      </c>
      <c r="T40" s="34">
        <v>4</v>
      </c>
      <c r="U40" s="34">
        <v>3</v>
      </c>
      <c r="V40" s="34">
        <v>3</v>
      </c>
      <c r="W40" s="34">
        <v>1</v>
      </c>
      <c r="X40" s="34">
        <v>2</v>
      </c>
      <c r="Y40" s="34">
        <v>1</v>
      </c>
      <c r="Z40" s="34">
        <v>3</v>
      </c>
      <c r="AA40" s="34">
        <v>2</v>
      </c>
      <c r="AB40" s="34">
        <v>1</v>
      </c>
      <c r="AC40" s="34">
        <v>3</v>
      </c>
      <c r="AD40" s="34">
        <v>2</v>
      </c>
      <c r="AE40" s="34">
        <v>5</v>
      </c>
      <c r="AF40" s="34">
        <v>4</v>
      </c>
      <c r="AG40" s="34">
        <v>3</v>
      </c>
      <c r="AH40" s="34">
        <v>1</v>
      </c>
      <c r="AI40" s="34">
        <v>2</v>
      </c>
      <c r="AJ40" s="34">
        <v>1</v>
      </c>
      <c r="AK40" s="34">
        <f t="shared" si="8"/>
        <v>87</v>
      </c>
      <c r="AM40">
        <f t="shared" si="10"/>
        <v>20</v>
      </c>
      <c r="AN40">
        <f t="shared" si="11"/>
        <v>8</v>
      </c>
      <c r="AO40">
        <f t="shared" si="12"/>
        <v>3</v>
      </c>
      <c r="AP40">
        <f t="shared" si="13"/>
        <v>14</v>
      </c>
      <c r="AQ40">
        <f t="shared" si="14"/>
        <v>11</v>
      </c>
      <c r="AR40">
        <f t="shared" si="15"/>
        <v>6</v>
      </c>
      <c r="AS40">
        <f t="shared" si="16"/>
        <v>7</v>
      </c>
      <c r="AT40">
        <f t="shared" si="17"/>
        <v>18</v>
      </c>
      <c r="AV40" s="34">
        <v>4</v>
      </c>
      <c r="AW40" s="34">
        <v>2</v>
      </c>
      <c r="AX40" s="34">
        <v>6</v>
      </c>
      <c r="AY40" s="34">
        <v>3</v>
      </c>
      <c r="AZ40" s="34">
        <v>3</v>
      </c>
      <c r="BA40" s="34">
        <v>3</v>
      </c>
      <c r="BB40" s="34">
        <v>1</v>
      </c>
      <c r="BC40" s="34">
        <v>4</v>
      </c>
      <c r="BD40" s="34">
        <v>3</v>
      </c>
      <c r="BE40" s="34">
        <v>3</v>
      </c>
      <c r="BF40" s="34">
        <v>2</v>
      </c>
      <c r="BG40" s="34">
        <v>2</v>
      </c>
      <c r="BH40" s="34">
        <v>4</v>
      </c>
      <c r="BI40" s="34">
        <v>1</v>
      </c>
      <c r="BJ40" s="34">
        <v>3</v>
      </c>
      <c r="BK40" s="34">
        <v>5</v>
      </c>
      <c r="BL40" s="34">
        <v>1</v>
      </c>
      <c r="BM40" s="34">
        <v>3</v>
      </c>
      <c r="BN40" s="34">
        <v>3</v>
      </c>
      <c r="BO40" s="34">
        <v>4</v>
      </c>
      <c r="BP40" s="34">
        <v>3</v>
      </c>
      <c r="BQ40" s="34">
        <v>2</v>
      </c>
      <c r="BR40" s="34">
        <v>1</v>
      </c>
      <c r="BS40" s="34">
        <v>3</v>
      </c>
      <c r="BT40" s="34">
        <v>3</v>
      </c>
      <c r="BU40" s="34">
        <v>2</v>
      </c>
      <c r="BV40" s="34">
        <v>1</v>
      </c>
      <c r="BW40" s="34">
        <v>3</v>
      </c>
      <c r="BX40" s="34">
        <v>2</v>
      </c>
      <c r="BY40" s="34">
        <v>5</v>
      </c>
      <c r="BZ40" s="34">
        <v>3</v>
      </c>
      <c r="CA40" s="34">
        <v>2</v>
      </c>
      <c r="CB40" s="34">
        <v>3</v>
      </c>
      <c r="CC40" s="34">
        <v>1</v>
      </c>
      <c r="CD40" s="34">
        <v>1</v>
      </c>
      <c r="CE40" s="34">
        <f t="shared" si="9"/>
        <v>95</v>
      </c>
      <c r="CG40">
        <f>SUM(AX40+BY40+BJ40+BN40)</f>
        <v>17</v>
      </c>
      <c r="CH40">
        <f>SUM(BW40+CA40+AV40)</f>
        <v>9</v>
      </c>
      <c r="CI40">
        <f>SUM(BA40+BQ40+BS40)</f>
        <v>8</v>
      </c>
      <c r="CJ40">
        <f>SUM(CB40+BG40+BI40+BK40+CD40+BM40+AZ40+BC40)</f>
        <v>22</v>
      </c>
      <c r="CK40">
        <f>SUM(BV40+BL40+BO40+BT40)</f>
        <v>9</v>
      </c>
      <c r="CL40">
        <f>SUM(BU40+BH40+BB40)</f>
        <v>7</v>
      </c>
      <c r="CM40">
        <f>SUM(AV40+BX40+BP40)</f>
        <v>9</v>
      </c>
      <c r="CN40">
        <f>SUM(BR40+BZ40+BD40+AW40+CC40+BD40+AY40)</f>
        <v>16</v>
      </c>
      <c r="CR40" s="7"/>
      <c r="CS40" s="58"/>
      <c r="CT40" s="34"/>
    </row>
    <row r="41" spans="1:98">
      <c r="A41" s="32">
        <v>39</v>
      </c>
      <c r="B41" s="34">
        <v>2</v>
      </c>
      <c r="C41" s="34">
        <v>3</v>
      </c>
      <c r="D41" s="34">
        <v>3</v>
      </c>
      <c r="E41" s="34">
        <v>2</v>
      </c>
      <c r="F41" s="34">
        <v>2</v>
      </c>
      <c r="G41" s="34">
        <v>1</v>
      </c>
      <c r="H41" s="34">
        <v>2</v>
      </c>
      <c r="I41" s="34">
        <v>3</v>
      </c>
      <c r="J41" s="34">
        <v>2</v>
      </c>
      <c r="K41" s="34">
        <v>2</v>
      </c>
      <c r="L41" s="34">
        <v>2</v>
      </c>
      <c r="M41" s="34">
        <v>2</v>
      </c>
      <c r="N41" s="34">
        <v>1</v>
      </c>
      <c r="O41" s="34">
        <v>1</v>
      </c>
      <c r="P41" s="34">
        <v>4</v>
      </c>
      <c r="Q41" s="34">
        <v>1</v>
      </c>
      <c r="R41" s="34">
        <v>2</v>
      </c>
      <c r="S41" s="34">
        <v>2</v>
      </c>
      <c r="T41" s="34">
        <v>2</v>
      </c>
      <c r="U41" s="34">
        <v>2</v>
      </c>
      <c r="V41" s="34">
        <v>3</v>
      </c>
      <c r="W41" s="34">
        <v>1</v>
      </c>
      <c r="X41" s="34">
        <v>2</v>
      </c>
      <c r="Y41" s="34">
        <v>1</v>
      </c>
      <c r="Z41" s="34">
        <v>2</v>
      </c>
      <c r="AA41" s="34">
        <v>1</v>
      </c>
      <c r="AB41" s="34">
        <v>3</v>
      </c>
      <c r="AC41" s="34">
        <v>2</v>
      </c>
      <c r="AD41" s="34">
        <v>2</v>
      </c>
      <c r="AE41" s="34">
        <v>4</v>
      </c>
      <c r="AF41" s="34">
        <v>2</v>
      </c>
      <c r="AG41" s="34">
        <v>2</v>
      </c>
      <c r="AH41" s="34">
        <v>2</v>
      </c>
      <c r="AI41" s="34">
        <v>2</v>
      </c>
      <c r="AJ41" s="34">
        <v>1</v>
      </c>
      <c r="AK41" s="34">
        <f t="shared" si="8"/>
        <v>71</v>
      </c>
      <c r="AM41">
        <f t="shared" si="10"/>
        <v>13</v>
      </c>
      <c r="AN41">
        <f t="shared" si="11"/>
        <v>6</v>
      </c>
      <c r="AO41">
        <f t="shared" si="12"/>
        <v>3</v>
      </c>
      <c r="AP41">
        <f t="shared" si="13"/>
        <v>14</v>
      </c>
      <c r="AQ41">
        <f t="shared" si="14"/>
        <v>9</v>
      </c>
      <c r="AR41">
        <f t="shared" si="15"/>
        <v>4</v>
      </c>
      <c r="AS41">
        <f t="shared" si="16"/>
        <v>7</v>
      </c>
      <c r="AT41">
        <f t="shared" si="17"/>
        <v>15</v>
      </c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R41" s="7"/>
      <c r="CS41" s="58"/>
      <c r="CT41" s="34"/>
    </row>
    <row r="42" spans="1:98">
      <c r="A42" s="32">
        <v>40</v>
      </c>
      <c r="B42" s="34">
        <v>3</v>
      </c>
      <c r="C42" s="34">
        <v>3</v>
      </c>
      <c r="D42" s="34">
        <v>2</v>
      </c>
      <c r="E42" s="34">
        <v>1</v>
      </c>
      <c r="F42" s="34">
        <v>1</v>
      </c>
      <c r="G42" s="34">
        <v>1</v>
      </c>
      <c r="H42" s="34">
        <v>2</v>
      </c>
      <c r="I42" s="34">
        <v>2</v>
      </c>
      <c r="J42" s="34">
        <v>1</v>
      </c>
      <c r="K42" s="34">
        <v>1</v>
      </c>
      <c r="L42" s="34">
        <v>2</v>
      </c>
      <c r="M42" s="34">
        <v>4</v>
      </c>
      <c r="N42" s="34">
        <v>1</v>
      </c>
      <c r="O42" s="34">
        <v>1</v>
      </c>
      <c r="P42" s="34">
        <v>3</v>
      </c>
      <c r="Q42" s="34">
        <v>1</v>
      </c>
      <c r="R42" s="34">
        <v>2</v>
      </c>
      <c r="S42" s="34">
        <v>1</v>
      </c>
      <c r="T42" s="34">
        <v>2</v>
      </c>
      <c r="U42" s="34">
        <v>1</v>
      </c>
      <c r="V42" s="34">
        <v>1</v>
      </c>
      <c r="W42" s="34">
        <v>1</v>
      </c>
      <c r="X42" s="34">
        <v>1</v>
      </c>
      <c r="Y42" s="34">
        <v>1</v>
      </c>
      <c r="Z42" s="34">
        <v>1</v>
      </c>
      <c r="AA42" s="34">
        <v>1</v>
      </c>
      <c r="AB42" s="34">
        <v>1</v>
      </c>
      <c r="AC42" s="34">
        <v>2</v>
      </c>
      <c r="AD42" s="34">
        <v>1</v>
      </c>
      <c r="AE42" s="34">
        <v>3</v>
      </c>
      <c r="AF42" s="34">
        <v>1</v>
      </c>
      <c r="AG42" s="34">
        <v>2</v>
      </c>
      <c r="AH42" s="34">
        <v>1</v>
      </c>
      <c r="AI42" s="34">
        <v>1</v>
      </c>
      <c r="AJ42" s="34">
        <v>1</v>
      </c>
      <c r="AK42" s="34">
        <f t="shared" si="8"/>
        <v>54</v>
      </c>
      <c r="AM42">
        <f t="shared" si="10"/>
        <v>10</v>
      </c>
      <c r="AN42">
        <f t="shared" si="11"/>
        <v>7</v>
      </c>
      <c r="AO42">
        <f t="shared" si="12"/>
        <v>3</v>
      </c>
      <c r="AP42">
        <f t="shared" si="13"/>
        <v>12</v>
      </c>
      <c r="AQ42">
        <f t="shared" si="14"/>
        <v>5</v>
      </c>
      <c r="AR42">
        <f t="shared" si="15"/>
        <v>4</v>
      </c>
      <c r="AS42">
        <f t="shared" si="16"/>
        <v>5</v>
      </c>
      <c r="AT42">
        <f t="shared" si="17"/>
        <v>9</v>
      </c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R42" s="7"/>
      <c r="CS42" s="58"/>
      <c r="CT42" s="34"/>
    </row>
    <row r="43" spans="1:98">
      <c r="A43" s="32">
        <v>41</v>
      </c>
      <c r="B43" s="34">
        <v>4</v>
      </c>
      <c r="C43" s="34">
        <v>1</v>
      </c>
      <c r="D43" s="34">
        <v>4</v>
      </c>
      <c r="E43" s="34">
        <v>1</v>
      </c>
      <c r="F43" s="34">
        <v>5</v>
      </c>
      <c r="G43" s="34">
        <v>2</v>
      </c>
      <c r="H43" s="34">
        <v>4</v>
      </c>
      <c r="I43" s="34">
        <v>5</v>
      </c>
      <c r="J43" s="34">
        <v>3</v>
      </c>
      <c r="K43" s="34">
        <v>2</v>
      </c>
      <c r="L43" s="34">
        <v>2</v>
      </c>
      <c r="M43" s="34">
        <v>4</v>
      </c>
      <c r="N43" s="34">
        <v>2</v>
      </c>
      <c r="O43" s="34">
        <v>3</v>
      </c>
      <c r="P43" s="34">
        <v>4</v>
      </c>
      <c r="Q43" s="34">
        <v>1</v>
      </c>
      <c r="R43" s="34">
        <v>4</v>
      </c>
      <c r="S43" s="34">
        <v>2</v>
      </c>
      <c r="T43" s="34">
        <v>4</v>
      </c>
      <c r="U43" s="34">
        <v>5</v>
      </c>
      <c r="V43" s="34">
        <v>4</v>
      </c>
      <c r="W43" s="34">
        <v>2</v>
      </c>
      <c r="X43" s="34">
        <v>3</v>
      </c>
      <c r="Y43" s="34">
        <v>3</v>
      </c>
      <c r="Z43" s="34">
        <v>4</v>
      </c>
      <c r="AA43" s="34">
        <v>5</v>
      </c>
      <c r="AB43" s="34">
        <v>4</v>
      </c>
      <c r="AC43" s="34">
        <v>3</v>
      </c>
      <c r="AD43" s="34">
        <v>5</v>
      </c>
      <c r="AE43" s="34">
        <v>4</v>
      </c>
      <c r="AF43" s="34">
        <v>5</v>
      </c>
      <c r="AG43" s="34">
        <v>3</v>
      </c>
      <c r="AH43" s="34">
        <v>3</v>
      </c>
      <c r="AI43" s="34">
        <v>3</v>
      </c>
      <c r="AJ43" s="34">
        <v>1</v>
      </c>
      <c r="AK43" s="34">
        <f t="shared" si="8"/>
        <v>114</v>
      </c>
      <c r="AM43">
        <f t="shared" si="10"/>
        <v>16</v>
      </c>
      <c r="AN43">
        <f t="shared" si="11"/>
        <v>10</v>
      </c>
      <c r="AO43">
        <f t="shared" si="12"/>
        <v>7</v>
      </c>
      <c r="AP43">
        <f t="shared" si="13"/>
        <v>24</v>
      </c>
      <c r="AQ43">
        <f t="shared" si="14"/>
        <v>17</v>
      </c>
      <c r="AR43">
        <f t="shared" si="15"/>
        <v>11</v>
      </c>
      <c r="AS43">
        <f t="shared" si="16"/>
        <v>13</v>
      </c>
      <c r="AT43">
        <f t="shared" si="17"/>
        <v>18</v>
      </c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R43" s="7"/>
      <c r="CS43" s="58"/>
      <c r="CT43" s="34"/>
    </row>
    <row r="44" spans="1:98">
      <c r="A44" s="32">
        <v>42</v>
      </c>
      <c r="B44" s="34">
        <v>2</v>
      </c>
      <c r="C44" s="34">
        <v>1</v>
      </c>
      <c r="D44" s="34">
        <v>2</v>
      </c>
      <c r="E44" s="34">
        <v>1</v>
      </c>
      <c r="F44" s="34">
        <v>1</v>
      </c>
      <c r="G44" s="34">
        <v>1</v>
      </c>
      <c r="H44" s="34">
        <v>2</v>
      </c>
      <c r="I44" s="34">
        <v>1</v>
      </c>
      <c r="J44" s="34">
        <v>1</v>
      </c>
      <c r="K44" s="34">
        <v>1</v>
      </c>
      <c r="L44" s="34">
        <v>1</v>
      </c>
      <c r="M44" s="34">
        <v>1</v>
      </c>
      <c r="N44" s="34">
        <v>1</v>
      </c>
      <c r="O44" s="34">
        <v>1</v>
      </c>
      <c r="P44" s="34">
        <v>1</v>
      </c>
      <c r="Q44" s="34">
        <v>1</v>
      </c>
      <c r="R44" s="34">
        <v>1</v>
      </c>
      <c r="S44" s="34">
        <v>1</v>
      </c>
      <c r="T44" s="34">
        <v>2</v>
      </c>
      <c r="U44" s="34">
        <v>1</v>
      </c>
      <c r="V44" s="34">
        <v>1</v>
      </c>
      <c r="W44" s="34">
        <v>1</v>
      </c>
      <c r="X44" s="34">
        <v>1</v>
      </c>
      <c r="Y44" s="34">
        <v>1</v>
      </c>
      <c r="Z44" s="34">
        <v>2</v>
      </c>
      <c r="AA44" s="34">
        <v>2</v>
      </c>
      <c r="AB44" s="34">
        <v>1</v>
      </c>
      <c r="AC44" s="34">
        <v>3</v>
      </c>
      <c r="AD44" s="34">
        <v>1</v>
      </c>
      <c r="AE44" s="34">
        <v>2</v>
      </c>
      <c r="AF44" s="34">
        <v>1</v>
      </c>
      <c r="AG44" s="34">
        <v>3</v>
      </c>
      <c r="AH44" s="34">
        <v>1</v>
      </c>
      <c r="AI44" s="34">
        <v>2</v>
      </c>
      <c r="AJ44" s="34">
        <v>1</v>
      </c>
      <c r="AK44" s="34">
        <f t="shared" si="8"/>
        <v>47</v>
      </c>
      <c r="AM44">
        <f t="shared" si="10"/>
        <v>7</v>
      </c>
      <c r="AN44">
        <f t="shared" si="11"/>
        <v>8</v>
      </c>
      <c r="AO44">
        <f t="shared" si="12"/>
        <v>3</v>
      </c>
      <c r="AP44">
        <f t="shared" si="13"/>
        <v>8</v>
      </c>
      <c r="AQ44">
        <f t="shared" si="14"/>
        <v>5</v>
      </c>
      <c r="AR44">
        <f t="shared" si="15"/>
        <v>5</v>
      </c>
      <c r="AS44">
        <f t="shared" si="16"/>
        <v>4</v>
      </c>
      <c r="AT44">
        <f t="shared" si="17"/>
        <v>8</v>
      </c>
      <c r="AV44" s="34">
        <v>3</v>
      </c>
      <c r="AW44" s="34">
        <v>1</v>
      </c>
      <c r="AX44" s="34">
        <v>2</v>
      </c>
      <c r="AY44" s="34">
        <v>1</v>
      </c>
      <c r="AZ44" s="34">
        <v>3</v>
      </c>
      <c r="BA44" s="34">
        <v>1</v>
      </c>
      <c r="BB44" s="34">
        <v>3</v>
      </c>
      <c r="BC44" s="34">
        <v>2</v>
      </c>
      <c r="BD44" s="34">
        <v>1</v>
      </c>
      <c r="BE44" s="34">
        <v>1</v>
      </c>
      <c r="BF44" s="34">
        <v>1</v>
      </c>
      <c r="BG44" s="34">
        <v>1</v>
      </c>
      <c r="BH44" s="34">
        <v>1</v>
      </c>
      <c r="BI44" s="34">
        <v>3</v>
      </c>
      <c r="BJ44" s="34">
        <v>2</v>
      </c>
      <c r="BK44" s="34">
        <v>1</v>
      </c>
      <c r="BL44" s="34">
        <v>4</v>
      </c>
      <c r="BM44" s="34">
        <v>1</v>
      </c>
      <c r="BN44" s="34">
        <v>2</v>
      </c>
      <c r="BO44" s="34">
        <v>2</v>
      </c>
      <c r="BP44" s="34">
        <v>1</v>
      </c>
      <c r="BQ44" s="34">
        <v>1</v>
      </c>
      <c r="BR44" s="34">
        <v>1</v>
      </c>
      <c r="BS44" s="34">
        <v>1</v>
      </c>
      <c r="BT44" s="34">
        <v>2</v>
      </c>
      <c r="BU44" s="34">
        <v>1</v>
      </c>
      <c r="BV44" s="34">
        <v>1</v>
      </c>
      <c r="BW44" s="34">
        <v>3</v>
      </c>
      <c r="BX44" s="34">
        <v>1</v>
      </c>
      <c r="BY44" s="34">
        <v>1</v>
      </c>
      <c r="BZ44" s="34">
        <v>1</v>
      </c>
      <c r="CA44" s="34">
        <v>2</v>
      </c>
      <c r="CB44" s="34">
        <v>1</v>
      </c>
      <c r="CC44" s="34">
        <v>1</v>
      </c>
      <c r="CD44" s="34">
        <v>1</v>
      </c>
      <c r="CE44" s="34">
        <f t="shared" si="9"/>
        <v>55</v>
      </c>
      <c r="CG44">
        <f>SUM(AX44+BY44+BJ44+BN44)</f>
        <v>7</v>
      </c>
      <c r="CH44">
        <f>SUM(BW44+CA44+AV44)</f>
        <v>8</v>
      </c>
      <c r="CI44">
        <f>SUM(BA44+BQ44+BS44)</f>
        <v>3</v>
      </c>
      <c r="CJ44">
        <f>SUM(CB44+BG44+BI44+BK44+CD44+BM44+AZ44+BC44)</f>
        <v>13</v>
      </c>
      <c r="CK44">
        <f>SUM(BV44+BL44+BO44+BT44)</f>
        <v>9</v>
      </c>
      <c r="CL44">
        <f>SUM(BU44+BH44+BB44)</f>
        <v>5</v>
      </c>
      <c r="CM44">
        <f>SUM(AV44+BX44+BP44)</f>
        <v>5</v>
      </c>
      <c r="CN44">
        <f>SUM(BR44+BZ44+BD44+AW44+CC44+BD44+AY44)</f>
        <v>7</v>
      </c>
      <c r="CR44" s="7"/>
      <c r="CS44" s="58"/>
      <c r="CT44" s="34"/>
    </row>
    <row r="45" spans="1:98">
      <c r="A45" s="32">
        <v>43</v>
      </c>
      <c r="B45" s="34">
        <v>4</v>
      </c>
      <c r="C45" s="34">
        <v>2</v>
      </c>
      <c r="D45" s="34">
        <v>6</v>
      </c>
      <c r="E45" s="34">
        <v>2</v>
      </c>
      <c r="F45" s="34">
        <v>2</v>
      </c>
      <c r="G45" s="34">
        <v>1</v>
      </c>
      <c r="H45" s="34">
        <v>2</v>
      </c>
      <c r="I45" s="34">
        <v>3</v>
      </c>
      <c r="J45" s="34">
        <v>2</v>
      </c>
      <c r="K45" s="34">
        <v>2</v>
      </c>
      <c r="L45" s="34">
        <v>2</v>
      </c>
      <c r="M45" s="34">
        <v>3</v>
      </c>
      <c r="N45" s="34">
        <v>1</v>
      </c>
      <c r="O45" s="34">
        <v>2</v>
      </c>
      <c r="P45" s="34">
        <v>4</v>
      </c>
      <c r="Q45" s="34">
        <v>1</v>
      </c>
      <c r="R45" s="34">
        <v>3</v>
      </c>
      <c r="S45" s="34">
        <v>2</v>
      </c>
      <c r="T45" s="34">
        <v>5</v>
      </c>
      <c r="U45" s="34">
        <v>2</v>
      </c>
      <c r="V45" s="34">
        <v>3</v>
      </c>
      <c r="W45" s="34">
        <v>1</v>
      </c>
      <c r="X45" s="34">
        <v>2</v>
      </c>
      <c r="Y45" s="34">
        <v>4</v>
      </c>
      <c r="Z45" s="34">
        <v>4</v>
      </c>
      <c r="AA45" s="34">
        <v>4</v>
      </c>
      <c r="AB45" s="34">
        <v>3</v>
      </c>
      <c r="AC45" s="34">
        <v>3</v>
      </c>
      <c r="AD45" s="34">
        <v>3</v>
      </c>
      <c r="AE45" s="34">
        <v>5</v>
      </c>
      <c r="AF45" s="34">
        <v>2</v>
      </c>
      <c r="AG45" s="34">
        <v>2</v>
      </c>
      <c r="AH45" s="34">
        <v>1</v>
      </c>
      <c r="AI45" s="34">
        <v>2</v>
      </c>
      <c r="AJ45" s="34">
        <v>1</v>
      </c>
      <c r="AK45" s="34">
        <f t="shared" si="8"/>
        <v>91</v>
      </c>
      <c r="AM45">
        <f t="shared" si="10"/>
        <v>20</v>
      </c>
      <c r="AN45">
        <f t="shared" si="11"/>
        <v>9</v>
      </c>
      <c r="AO45">
        <f t="shared" si="12"/>
        <v>6</v>
      </c>
      <c r="AP45">
        <f t="shared" si="13"/>
        <v>15</v>
      </c>
      <c r="AQ45">
        <f t="shared" si="14"/>
        <v>12</v>
      </c>
      <c r="AR45">
        <f t="shared" si="15"/>
        <v>7</v>
      </c>
      <c r="AS45">
        <f t="shared" si="16"/>
        <v>10</v>
      </c>
      <c r="AT45">
        <f t="shared" si="17"/>
        <v>14</v>
      </c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R45" s="7"/>
      <c r="CS45" s="58"/>
      <c r="CT45" s="34"/>
    </row>
    <row r="46" spans="1:98">
      <c r="A46" s="32">
        <v>44</v>
      </c>
      <c r="B46" s="34">
        <v>2</v>
      </c>
      <c r="C46" s="34">
        <v>2</v>
      </c>
      <c r="D46" s="34">
        <v>2</v>
      </c>
      <c r="E46" s="34">
        <v>1</v>
      </c>
      <c r="F46" s="34">
        <v>3</v>
      </c>
      <c r="G46" s="34">
        <v>1</v>
      </c>
      <c r="H46" s="34">
        <v>3</v>
      </c>
      <c r="I46" s="34">
        <v>3</v>
      </c>
      <c r="J46" s="34">
        <v>1</v>
      </c>
      <c r="K46" s="34">
        <v>1</v>
      </c>
      <c r="L46" s="34">
        <v>2</v>
      </c>
      <c r="M46" s="34">
        <v>2</v>
      </c>
      <c r="N46" s="34">
        <v>1</v>
      </c>
      <c r="O46" s="34">
        <v>3</v>
      </c>
      <c r="P46" s="34">
        <v>1</v>
      </c>
      <c r="Q46" s="34">
        <v>1</v>
      </c>
      <c r="R46" s="34">
        <v>2</v>
      </c>
      <c r="S46" s="34">
        <v>2</v>
      </c>
      <c r="T46" s="34">
        <v>1</v>
      </c>
      <c r="U46" s="34">
        <v>3</v>
      </c>
      <c r="V46" s="34">
        <v>1</v>
      </c>
      <c r="W46" s="34">
        <v>1</v>
      </c>
      <c r="X46" s="34">
        <v>1</v>
      </c>
      <c r="Y46" s="34">
        <v>1</v>
      </c>
      <c r="Z46" s="34">
        <v>2</v>
      </c>
      <c r="AA46" s="34">
        <v>2</v>
      </c>
      <c r="AB46" s="34">
        <v>1</v>
      </c>
      <c r="AC46" s="34">
        <v>3</v>
      </c>
      <c r="AD46" s="34">
        <v>1</v>
      </c>
      <c r="AE46" s="34">
        <v>2</v>
      </c>
      <c r="AF46" s="34">
        <v>1</v>
      </c>
      <c r="AG46" s="34">
        <v>3</v>
      </c>
      <c r="AH46" s="34">
        <v>1</v>
      </c>
      <c r="AI46" s="34">
        <v>1</v>
      </c>
      <c r="AJ46" s="34">
        <v>1</v>
      </c>
      <c r="AK46" s="34">
        <f t="shared" si="8"/>
        <v>59</v>
      </c>
      <c r="AM46">
        <f t="shared" si="10"/>
        <v>6</v>
      </c>
      <c r="AN46">
        <f t="shared" si="11"/>
        <v>8</v>
      </c>
      <c r="AO46">
        <f t="shared" si="12"/>
        <v>3</v>
      </c>
      <c r="AP46">
        <f t="shared" si="13"/>
        <v>16</v>
      </c>
      <c r="AQ46">
        <f t="shared" si="14"/>
        <v>8</v>
      </c>
      <c r="AR46">
        <f t="shared" si="15"/>
        <v>6</v>
      </c>
      <c r="AS46">
        <f t="shared" si="16"/>
        <v>4</v>
      </c>
      <c r="AT46">
        <f t="shared" si="17"/>
        <v>8</v>
      </c>
      <c r="AV46" s="34">
        <v>1</v>
      </c>
      <c r="AW46" s="34">
        <v>3</v>
      </c>
      <c r="AX46" s="34">
        <v>2</v>
      </c>
      <c r="AY46" s="34">
        <v>2</v>
      </c>
      <c r="AZ46" s="34">
        <v>2</v>
      </c>
      <c r="BA46" s="34">
        <v>4</v>
      </c>
      <c r="BB46" s="34">
        <v>5</v>
      </c>
      <c r="BC46" s="34">
        <v>2</v>
      </c>
      <c r="BD46" s="34">
        <v>1</v>
      </c>
      <c r="BE46" s="34">
        <v>1</v>
      </c>
      <c r="BF46" s="34">
        <v>1</v>
      </c>
      <c r="BG46" s="34">
        <v>4</v>
      </c>
      <c r="BH46" s="34">
        <v>3</v>
      </c>
      <c r="BI46" s="34">
        <v>3</v>
      </c>
      <c r="BJ46" s="34">
        <v>3</v>
      </c>
      <c r="BK46" s="34">
        <v>1</v>
      </c>
      <c r="BL46" s="34">
        <v>2</v>
      </c>
      <c r="BM46" s="34">
        <v>1</v>
      </c>
      <c r="BN46" s="34">
        <v>1</v>
      </c>
      <c r="BO46" s="34">
        <v>2</v>
      </c>
      <c r="BP46" s="34">
        <v>2</v>
      </c>
      <c r="BQ46" s="34">
        <v>1</v>
      </c>
      <c r="BR46" s="34">
        <v>1</v>
      </c>
      <c r="BS46" s="34">
        <v>3</v>
      </c>
      <c r="BT46" s="34">
        <v>1</v>
      </c>
      <c r="BU46" s="34">
        <v>1</v>
      </c>
      <c r="BV46" s="34">
        <v>2</v>
      </c>
      <c r="BW46" s="34">
        <v>3</v>
      </c>
      <c r="BX46" s="34">
        <v>3</v>
      </c>
      <c r="BY46" s="34">
        <v>2</v>
      </c>
      <c r="BZ46" s="34">
        <v>2</v>
      </c>
      <c r="CA46" s="34">
        <v>2</v>
      </c>
      <c r="CB46" s="34">
        <v>3</v>
      </c>
      <c r="CC46" s="34">
        <v>1</v>
      </c>
      <c r="CD46" s="34">
        <v>1</v>
      </c>
      <c r="CE46" s="34">
        <f t="shared" si="9"/>
        <v>72</v>
      </c>
      <c r="CG46">
        <f>SUM(AX46+BY46+BJ46+BN46)</f>
        <v>8</v>
      </c>
      <c r="CH46">
        <f>SUM(BW46+CA46+AV46)</f>
        <v>6</v>
      </c>
      <c r="CI46">
        <f>SUM(BA46+BQ46+BS46)</f>
        <v>8</v>
      </c>
      <c r="CJ46">
        <f>SUM(CB46+BG46+BI46+BK46+CD46+BM46+AZ46+BC46)</f>
        <v>17</v>
      </c>
      <c r="CK46">
        <f>SUM(BV46+BL46+BO46+BT46)</f>
        <v>7</v>
      </c>
      <c r="CL46">
        <f>SUM(BU46+BH46+BB46)</f>
        <v>9</v>
      </c>
      <c r="CM46">
        <f>SUM(AV46+BX46+BP46)</f>
        <v>6</v>
      </c>
      <c r="CN46">
        <f>SUM(BR46+BZ46+BD46+AW46+CC46+BD46+AY46)</f>
        <v>11</v>
      </c>
      <c r="CR46" s="7"/>
      <c r="CS46" s="58"/>
      <c r="CT46" s="34"/>
    </row>
    <row r="47" spans="1:98">
      <c r="A47" s="32">
        <v>45</v>
      </c>
      <c r="B47" s="34">
        <v>2</v>
      </c>
      <c r="C47" s="34">
        <v>1</v>
      </c>
      <c r="D47" s="34">
        <v>4</v>
      </c>
      <c r="E47" s="34">
        <v>2</v>
      </c>
      <c r="F47" s="34">
        <v>1</v>
      </c>
      <c r="G47" s="34">
        <v>4</v>
      </c>
      <c r="H47" s="34">
        <v>3</v>
      </c>
      <c r="I47" s="34">
        <v>4</v>
      </c>
      <c r="J47" s="34">
        <v>3</v>
      </c>
      <c r="K47" s="34">
        <v>1</v>
      </c>
      <c r="L47" s="34">
        <v>3</v>
      </c>
      <c r="M47" s="34">
        <v>2</v>
      </c>
      <c r="N47" s="34">
        <v>2</v>
      </c>
      <c r="O47" s="34">
        <v>2</v>
      </c>
      <c r="P47" s="34">
        <v>4</v>
      </c>
      <c r="Q47" s="34">
        <v>1</v>
      </c>
      <c r="R47" s="34">
        <v>3</v>
      </c>
      <c r="S47" s="34">
        <v>1</v>
      </c>
      <c r="T47" s="34">
        <v>2</v>
      </c>
      <c r="U47" s="34">
        <v>2</v>
      </c>
      <c r="V47" s="34">
        <v>2</v>
      </c>
      <c r="W47" s="34">
        <v>3</v>
      </c>
      <c r="X47" s="34">
        <v>2</v>
      </c>
      <c r="Y47" s="34">
        <v>3</v>
      </c>
      <c r="Z47" s="34">
        <v>3</v>
      </c>
      <c r="AA47" s="34">
        <v>1</v>
      </c>
      <c r="AB47" s="34">
        <v>2</v>
      </c>
      <c r="AC47" s="34">
        <v>2</v>
      </c>
      <c r="AD47" s="34">
        <v>2</v>
      </c>
      <c r="AE47" s="34">
        <v>5</v>
      </c>
      <c r="AF47" s="34">
        <v>2</v>
      </c>
      <c r="AG47" s="34">
        <v>3</v>
      </c>
      <c r="AH47" s="34">
        <v>2</v>
      </c>
      <c r="AI47" s="34">
        <v>1</v>
      </c>
      <c r="AJ47" s="34">
        <v>2</v>
      </c>
      <c r="AK47" s="34">
        <f t="shared" si="8"/>
        <v>82</v>
      </c>
      <c r="AM47">
        <f t="shared" si="10"/>
        <v>15</v>
      </c>
      <c r="AN47">
        <f t="shared" si="11"/>
        <v>7</v>
      </c>
      <c r="AO47">
        <f t="shared" si="12"/>
        <v>10</v>
      </c>
      <c r="AP47">
        <f t="shared" si="13"/>
        <v>15</v>
      </c>
      <c r="AQ47">
        <f t="shared" si="14"/>
        <v>10</v>
      </c>
      <c r="AR47">
        <f t="shared" si="15"/>
        <v>6</v>
      </c>
      <c r="AS47">
        <f t="shared" si="16"/>
        <v>6</v>
      </c>
      <c r="AT47">
        <f t="shared" si="17"/>
        <v>12</v>
      </c>
      <c r="AV47" s="34">
        <v>2</v>
      </c>
      <c r="AW47" s="34">
        <v>1</v>
      </c>
      <c r="AX47" s="34">
        <v>3</v>
      </c>
      <c r="AY47" s="34">
        <v>2</v>
      </c>
      <c r="AZ47" s="34">
        <v>1</v>
      </c>
      <c r="BA47" s="34">
        <v>3</v>
      </c>
      <c r="BB47" s="34">
        <v>3</v>
      </c>
      <c r="BC47" s="34">
        <v>2</v>
      </c>
      <c r="BD47" s="34">
        <v>2</v>
      </c>
      <c r="BE47" s="34">
        <v>1</v>
      </c>
      <c r="BF47" s="34">
        <v>2</v>
      </c>
      <c r="BG47" s="34">
        <v>2</v>
      </c>
      <c r="BH47" s="34">
        <v>2</v>
      </c>
      <c r="BI47" s="34">
        <v>1</v>
      </c>
      <c r="BJ47" s="34">
        <v>3</v>
      </c>
      <c r="BK47" s="34">
        <v>1</v>
      </c>
      <c r="BL47" s="34">
        <v>3</v>
      </c>
      <c r="BM47" s="34">
        <v>3</v>
      </c>
      <c r="BN47" s="34">
        <v>2</v>
      </c>
      <c r="BO47" s="34">
        <v>2</v>
      </c>
      <c r="BP47" s="34">
        <v>2</v>
      </c>
      <c r="BQ47" s="34">
        <v>2</v>
      </c>
      <c r="BR47" s="34">
        <v>2</v>
      </c>
      <c r="BS47" s="34">
        <v>3</v>
      </c>
      <c r="BT47" s="34">
        <v>3</v>
      </c>
      <c r="BU47" s="34">
        <v>1</v>
      </c>
      <c r="BV47" s="34">
        <v>2</v>
      </c>
      <c r="BW47" s="34">
        <v>2</v>
      </c>
      <c r="BX47" s="34">
        <v>2</v>
      </c>
      <c r="BY47" s="34">
        <v>4</v>
      </c>
      <c r="BZ47" s="34">
        <v>1</v>
      </c>
      <c r="CA47" s="34">
        <v>2</v>
      </c>
      <c r="CB47" s="34">
        <v>2</v>
      </c>
      <c r="CC47" s="34">
        <v>2</v>
      </c>
      <c r="CD47" s="34">
        <v>1</v>
      </c>
      <c r="CE47" s="34">
        <f t="shared" si="9"/>
        <v>72</v>
      </c>
      <c r="CG47">
        <f>SUM(AX47+BY47+BJ47+BN47)</f>
        <v>12</v>
      </c>
      <c r="CH47">
        <f>SUM(BW47+CA47+AV47)</f>
        <v>6</v>
      </c>
      <c r="CI47">
        <f>SUM(BA47+BQ47+BS47)</f>
        <v>8</v>
      </c>
      <c r="CJ47">
        <f>SUM(CB47+BG47+BI47+BK47+CD47+BM47+AZ47+BC47)</f>
        <v>13</v>
      </c>
      <c r="CK47">
        <f>SUM(BV47+BL47+BO47+BT47)</f>
        <v>10</v>
      </c>
      <c r="CL47">
        <f>SUM(BU47+BH47+BB47)</f>
        <v>6</v>
      </c>
      <c r="CM47">
        <f>SUM(AV47+BX47+BP47)</f>
        <v>6</v>
      </c>
      <c r="CN47">
        <f>SUM(BR47+BZ47+BD47+AW47+CC47+BD47+AY47)</f>
        <v>12</v>
      </c>
      <c r="CR47" s="7"/>
      <c r="CS47" s="58"/>
      <c r="CT47" s="34"/>
    </row>
    <row r="48" spans="1:98">
      <c r="A48" s="32">
        <v>46</v>
      </c>
      <c r="B48" s="34">
        <v>3</v>
      </c>
      <c r="C48" s="34">
        <v>4</v>
      </c>
      <c r="D48" s="34">
        <v>3</v>
      </c>
      <c r="E48" s="34">
        <v>3</v>
      </c>
      <c r="F48" s="34">
        <v>4</v>
      </c>
      <c r="G48" s="34">
        <v>3</v>
      </c>
      <c r="H48" s="34">
        <v>3</v>
      </c>
      <c r="I48" s="34">
        <v>4</v>
      </c>
      <c r="J48" s="34">
        <v>3</v>
      </c>
      <c r="K48" s="34">
        <v>2</v>
      </c>
      <c r="L48" s="34">
        <v>2</v>
      </c>
      <c r="M48" s="34">
        <v>1</v>
      </c>
      <c r="N48" s="34">
        <v>1</v>
      </c>
      <c r="O48" s="34">
        <v>3</v>
      </c>
      <c r="P48" s="34">
        <v>3</v>
      </c>
      <c r="Q48" s="34">
        <v>1</v>
      </c>
      <c r="R48" s="34">
        <v>4</v>
      </c>
      <c r="S48" s="34">
        <v>3</v>
      </c>
      <c r="T48" s="34">
        <v>3</v>
      </c>
      <c r="U48" s="34">
        <v>2</v>
      </c>
      <c r="V48" s="34">
        <v>2</v>
      </c>
      <c r="W48" s="34">
        <v>1</v>
      </c>
      <c r="X48" s="34">
        <v>2</v>
      </c>
      <c r="Y48" s="34">
        <v>2</v>
      </c>
      <c r="Z48" s="34">
        <v>4</v>
      </c>
      <c r="AA48" s="34">
        <v>1</v>
      </c>
      <c r="AB48" s="34">
        <v>3</v>
      </c>
      <c r="AC48" s="34">
        <v>3</v>
      </c>
      <c r="AD48" s="34">
        <v>3</v>
      </c>
      <c r="AE48" s="34">
        <v>2</v>
      </c>
      <c r="AF48" s="34">
        <v>3</v>
      </c>
      <c r="AG48" s="34">
        <v>2</v>
      </c>
      <c r="AH48" s="34">
        <v>3</v>
      </c>
      <c r="AI48" s="34">
        <v>3</v>
      </c>
      <c r="AJ48" s="34">
        <v>1</v>
      </c>
      <c r="AK48" s="34">
        <f t="shared" si="8"/>
        <v>90</v>
      </c>
      <c r="AM48">
        <f t="shared" si="10"/>
        <v>11</v>
      </c>
      <c r="AN48">
        <f t="shared" si="11"/>
        <v>8</v>
      </c>
      <c r="AO48">
        <f t="shared" si="12"/>
        <v>6</v>
      </c>
      <c r="AP48">
        <f t="shared" si="13"/>
        <v>20</v>
      </c>
      <c r="AQ48">
        <f t="shared" si="14"/>
        <v>13</v>
      </c>
      <c r="AR48">
        <f t="shared" si="15"/>
        <v>5</v>
      </c>
      <c r="AS48">
        <f t="shared" si="16"/>
        <v>8</v>
      </c>
      <c r="AT48">
        <f t="shared" si="17"/>
        <v>20</v>
      </c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R48" s="7"/>
      <c r="CS48" s="58"/>
      <c r="CT48" s="34"/>
    </row>
    <row r="49" spans="1:98">
      <c r="A49" s="32">
        <v>47</v>
      </c>
      <c r="B49" s="34">
        <v>2</v>
      </c>
      <c r="C49" s="34">
        <v>2</v>
      </c>
      <c r="D49" s="34">
        <v>2</v>
      </c>
      <c r="E49" s="34">
        <v>1</v>
      </c>
      <c r="F49" s="34">
        <v>3</v>
      </c>
      <c r="G49" s="34">
        <v>2</v>
      </c>
      <c r="H49" s="34">
        <v>4</v>
      </c>
      <c r="I49" s="34">
        <v>2</v>
      </c>
      <c r="J49" s="34">
        <v>3</v>
      </c>
      <c r="K49" s="34">
        <v>2</v>
      </c>
      <c r="L49" s="34">
        <v>2</v>
      </c>
      <c r="M49" s="34">
        <v>1</v>
      </c>
      <c r="N49" s="34">
        <v>1</v>
      </c>
      <c r="O49" s="34">
        <v>1</v>
      </c>
      <c r="P49" s="34">
        <v>1</v>
      </c>
      <c r="Q49" s="34">
        <v>1</v>
      </c>
      <c r="R49" s="34">
        <v>2</v>
      </c>
      <c r="S49" s="34">
        <v>1</v>
      </c>
      <c r="T49" s="34">
        <v>2</v>
      </c>
      <c r="U49" s="34">
        <v>1</v>
      </c>
      <c r="V49" s="34">
        <v>2</v>
      </c>
      <c r="W49" s="34">
        <v>3</v>
      </c>
      <c r="X49" s="34">
        <v>2</v>
      </c>
      <c r="Y49" s="34">
        <v>3</v>
      </c>
      <c r="Z49" s="34">
        <v>2</v>
      </c>
      <c r="AA49" s="34">
        <v>1</v>
      </c>
      <c r="AB49" s="34">
        <v>3</v>
      </c>
      <c r="AC49" s="34">
        <v>1</v>
      </c>
      <c r="AD49" s="34">
        <v>2</v>
      </c>
      <c r="AE49" s="34">
        <v>3</v>
      </c>
      <c r="AF49" s="34">
        <v>1</v>
      </c>
      <c r="AG49" s="34">
        <v>3</v>
      </c>
      <c r="AH49" s="34">
        <v>3</v>
      </c>
      <c r="AI49" s="34">
        <v>2</v>
      </c>
      <c r="AJ49" s="34">
        <v>1</v>
      </c>
      <c r="AK49" s="34">
        <f t="shared" si="8"/>
        <v>68</v>
      </c>
      <c r="AM49">
        <f t="shared" si="10"/>
        <v>8</v>
      </c>
      <c r="AN49">
        <f t="shared" si="11"/>
        <v>6</v>
      </c>
      <c r="AO49">
        <f t="shared" si="12"/>
        <v>8</v>
      </c>
      <c r="AP49">
        <f t="shared" si="13"/>
        <v>13</v>
      </c>
      <c r="AQ49">
        <f t="shared" si="14"/>
        <v>8</v>
      </c>
      <c r="AR49">
        <f t="shared" si="15"/>
        <v>6</v>
      </c>
      <c r="AS49">
        <f t="shared" si="16"/>
        <v>6</v>
      </c>
      <c r="AT49">
        <f t="shared" si="17"/>
        <v>13</v>
      </c>
      <c r="AV49" s="34">
        <v>4</v>
      </c>
      <c r="AW49" s="34">
        <v>4</v>
      </c>
      <c r="AX49" s="34">
        <v>3</v>
      </c>
      <c r="AY49" s="34">
        <v>1</v>
      </c>
      <c r="AZ49" s="34">
        <v>5</v>
      </c>
      <c r="BA49" s="34">
        <v>3</v>
      </c>
      <c r="BB49" s="34">
        <v>3</v>
      </c>
      <c r="BC49" s="34">
        <v>1</v>
      </c>
      <c r="BD49" s="34">
        <v>1</v>
      </c>
      <c r="BE49" s="34">
        <v>2</v>
      </c>
      <c r="BF49" s="34">
        <v>1</v>
      </c>
      <c r="BG49" s="34">
        <v>5</v>
      </c>
      <c r="BH49" s="34">
        <v>5</v>
      </c>
      <c r="BI49" s="34">
        <v>1</v>
      </c>
      <c r="BJ49" s="34">
        <v>2</v>
      </c>
      <c r="BK49" s="34">
        <v>1</v>
      </c>
      <c r="BL49" s="34">
        <v>3</v>
      </c>
      <c r="BM49" s="34">
        <v>5</v>
      </c>
      <c r="BN49" s="34">
        <v>2</v>
      </c>
      <c r="BO49" s="34">
        <v>3</v>
      </c>
      <c r="BP49" s="34">
        <v>1</v>
      </c>
      <c r="BQ49" s="34">
        <v>3</v>
      </c>
      <c r="BR49" s="34">
        <v>2</v>
      </c>
      <c r="BS49" s="34">
        <v>3</v>
      </c>
      <c r="BT49" s="34">
        <v>3</v>
      </c>
      <c r="BU49" s="34">
        <v>2</v>
      </c>
      <c r="BV49" s="34">
        <v>2</v>
      </c>
      <c r="BW49" s="34">
        <v>2</v>
      </c>
      <c r="BX49" s="34">
        <v>1</v>
      </c>
      <c r="BY49" s="34">
        <v>1</v>
      </c>
      <c r="BZ49" s="34">
        <v>4</v>
      </c>
      <c r="CA49" s="34">
        <v>2</v>
      </c>
      <c r="CB49" s="34">
        <v>4</v>
      </c>
      <c r="CC49" s="34">
        <v>1</v>
      </c>
      <c r="CD49" s="34">
        <v>4</v>
      </c>
      <c r="CE49" s="34">
        <f t="shared" si="9"/>
        <v>90</v>
      </c>
      <c r="CG49">
        <f>SUM(AX49+BY49+BJ49+BN49)</f>
        <v>8</v>
      </c>
      <c r="CH49">
        <f>SUM(BW49+CA49+AV49)</f>
        <v>8</v>
      </c>
      <c r="CI49">
        <f>SUM(BA49+BQ49+BS49)</f>
        <v>9</v>
      </c>
      <c r="CJ49">
        <f>SUM(CB49+BG49+BI49+BK49+CD49+BM49+AZ49+BC49)</f>
        <v>26</v>
      </c>
      <c r="CK49">
        <f>SUM(BV49+BL49+BO49+BT49)</f>
        <v>11</v>
      </c>
      <c r="CL49">
        <f>SUM(BU49+BH49+BB49)</f>
        <v>10</v>
      </c>
      <c r="CM49">
        <f>SUM(AV49+BX49+BP49)</f>
        <v>6</v>
      </c>
      <c r="CN49">
        <f>SUM(BR49+BZ49+BD49+AW49+CC49+BD49+AY49)</f>
        <v>14</v>
      </c>
      <c r="CR49" s="7"/>
      <c r="CS49" s="58"/>
      <c r="CT49" s="34"/>
    </row>
    <row r="50" spans="1:98">
      <c r="A50" s="32">
        <v>48</v>
      </c>
      <c r="B50" s="34">
        <v>5</v>
      </c>
      <c r="C50" s="34">
        <v>1</v>
      </c>
      <c r="D50" s="34">
        <v>5</v>
      </c>
      <c r="E50" s="34">
        <v>3</v>
      </c>
      <c r="F50" s="34">
        <v>3</v>
      </c>
      <c r="G50" s="34">
        <v>1</v>
      </c>
      <c r="H50" s="34">
        <v>4</v>
      </c>
      <c r="I50" s="34">
        <v>5</v>
      </c>
      <c r="J50" s="34">
        <v>3</v>
      </c>
      <c r="K50" s="34">
        <v>2</v>
      </c>
      <c r="L50" s="34">
        <v>2</v>
      </c>
      <c r="M50" s="34">
        <v>3</v>
      </c>
      <c r="N50" s="34">
        <v>4</v>
      </c>
      <c r="O50" s="34">
        <v>3</v>
      </c>
      <c r="P50" s="34">
        <v>4</v>
      </c>
      <c r="Q50" s="34">
        <v>1</v>
      </c>
      <c r="R50" s="34">
        <v>2</v>
      </c>
      <c r="S50" s="34">
        <v>2</v>
      </c>
      <c r="T50" s="34">
        <v>2</v>
      </c>
      <c r="U50" s="34">
        <v>1</v>
      </c>
      <c r="V50" s="34">
        <v>3</v>
      </c>
      <c r="W50" s="34">
        <v>1</v>
      </c>
      <c r="X50" s="34">
        <v>3</v>
      </c>
      <c r="Y50" s="34">
        <v>3</v>
      </c>
      <c r="Z50" s="34">
        <v>4</v>
      </c>
      <c r="AA50" s="34">
        <v>2</v>
      </c>
      <c r="AB50" s="34">
        <v>5</v>
      </c>
      <c r="AC50" s="34">
        <v>2</v>
      </c>
      <c r="AD50" s="34">
        <v>5</v>
      </c>
      <c r="AE50" s="34">
        <v>5</v>
      </c>
      <c r="AF50" s="34">
        <v>2</v>
      </c>
      <c r="AG50" s="34">
        <v>4</v>
      </c>
      <c r="AH50" s="34">
        <v>3</v>
      </c>
      <c r="AI50" s="34">
        <v>3</v>
      </c>
      <c r="AJ50" s="34">
        <v>3</v>
      </c>
      <c r="AK50" s="34">
        <f t="shared" si="8"/>
        <v>104</v>
      </c>
      <c r="AM50">
        <f t="shared" si="10"/>
        <v>16</v>
      </c>
      <c r="AN50">
        <f t="shared" si="11"/>
        <v>11</v>
      </c>
      <c r="AO50">
        <f t="shared" si="12"/>
        <v>5</v>
      </c>
      <c r="AP50">
        <f t="shared" si="13"/>
        <v>23</v>
      </c>
      <c r="AQ50">
        <f t="shared" si="14"/>
        <v>12</v>
      </c>
      <c r="AR50">
        <f t="shared" si="15"/>
        <v>10</v>
      </c>
      <c r="AS50">
        <f t="shared" si="16"/>
        <v>13</v>
      </c>
      <c r="AT50">
        <f t="shared" si="17"/>
        <v>17</v>
      </c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R50" s="7"/>
      <c r="CS50" s="58"/>
      <c r="CT50" s="34"/>
    </row>
    <row r="51" spans="1:98">
      <c r="A51" s="32">
        <v>49</v>
      </c>
      <c r="B51" s="34">
        <v>2</v>
      </c>
      <c r="C51" s="34">
        <v>5</v>
      </c>
      <c r="D51" s="34">
        <v>1</v>
      </c>
      <c r="E51" s="34">
        <v>1</v>
      </c>
      <c r="F51" s="34">
        <v>1</v>
      </c>
      <c r="G51" s="34">
        <v>1</v>
      </c>
      <c r="H51" s="34">
        <v>2</v>
      </c>
      <c r="I51" s="34">
        <v>2</v>
      </c>
      <c r="J51" s="34">
        <v>1</v>
      </c>
      <c r="K51" s="34">
        <v>2</v>
      </c>
      <c r="L51" s="34">
        <v>2</v>
      </c>
      <c r="M51" s="34">
        <v>1</v>
      </c>
      <c r="N51" s="34">
        <v>1</v>
      </c>
      <c r="O51" s="34">
        <v>3</v>
      </c>
      <c r="P51" s="34">
        <v>1</v>
      </c>
      <c r="Q51" s="34">
        <v>1</v>
      </c>
      <c r="R51" s="34">
        <v>3</v>
      </c>
      <c r="S51" s="34">
        <v>2</v>
      </c>
      <c r="T51" s="34">
        <v>1</v>
      </c>
      <c r="U51" s="34">
        <v>1</v>
      </c>
      <c r="V51" s="34">
        <v>1</v>
      </c>
      <c r="W51" s="34">
        <v>1</v>
      </c>
      <c r="X51" s="34">
        <v>1</v>
      </c>
      <c r="Y51" s="34">
        <v>1</v>
      </c>
      <c r="Z51" s="34">
        <v>2</v>
      </c>
      <c r="AA51" s="34">
        <v>1</v>
      </c>
      <c r="AB51" s="34">
        <v>1</v>
      </c>
      <c r="AC51" s="34">
        <v>3</v>
      </c>
      <c r="AD51" s="34">
        <v>1</v>
      </c>
      <c r="AE51" s="34">
        <v>1</v>
      </c>
      <c r="AF51" s="34">
        <v>1</v>
      </c>
      <c r="AG51" s="34">
        <v>2</v>
      </c>
      <c r="AH51" s="34">
        <v>1</v>
      </c>
      <c r="AI51" s="34">
        <v>2</v>
      </c>
      <c r="AJ51" s="34">
        <v>1</v>
      </c>
      <c r="AK51" s="34">
        <f t="shared" si="8"/>
        <v>54</v>
      </c>
      <c r="AM51">
        <f t="shared" si="10"/>
        <v>4</v>
      </c>
      <c r="AN51">
        <f t="shared" si="11"/>
        <v>7</v>
      </c>
      <c r="AO51">
        <f t="shared" si="12"/>
        <v>3</v>
      </c>
      <c r="AP51">
        <f t="shared" si="13"/>
        <v>12</v>
      </c>
      <c r="AQ51">
        <f t="shared" si="14"/>
        <v>7</v>
      </c>
      <c r="AR51">
        <f t="shared" si="15"/>
        <v>4</v>
      </c>
      <c r="AS51">
        <f t="shared" si="16"/>
        <v>4</v>
      </c>
      <c r="AT51">
        <f t="shared" si="17"/>
        <v>13</v>
      </c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R51" s="7"/>
      <c r="CS51" s="58"/>
      <c r="CT51" s="34"/>
    </row>
    <row r="52" spans="1:98">
      <c r="A52" s="32">
        <v>50</v>
      </c>
      <c r="B52" s="34">
        <v>4</v>
      </c>
      <c r="C52" s="34">
        <v>5</v>
      </c>
      <c r="D52" s="34">
        <v>3</v>
      </c>
      <c r="E52" s="34">
        <v>3</v>
      </c>
      <c r="F52" s="34">
        <v>4</v>
      </c>
      <c r="G52" s="34">
        <v>2</v>
      </c>
      <c r="H52" s="34">
        <v>4</v>
      </c>
      <c r="I52" s="34">
        <v>4</v>
      </c>
      <c r="J52" s="34">
        <v>2</v>
      </c>
      <c r="K52" s="34">
        <v>2</v>
      </c>
      <c r="L52" s="34">
        <v>3</v>
      </c>
      <c r="M52" s="34">
        <v>1</v>
      </c>
      <c r="N52" s="34">
        <v>3</v>
      </c>
      <c r="O52" s="34">
        <v>4</v>
      </c>
      <c r="P52" s="34">
        <v>2</v>
      </c>
      <c r="Q52" s="34">
        <v>1</v>
      </c>
      <c r="R52" s="34">
        <v>4</v>
      </c>
      <c r="S52" s="34">
        <v>3</v>
      </c>
      <c r="T52" s="34">
        <v>3</v>
      </c>
      <c r="U52" s="34">
        <v>2</v>
      </c>
      <c r="V52" s="34">
        <v>3</v>
      </c>
      <c r="W52" s="34">
        <v>2</v>
      </c>
      <c r="X52" s="34">
        <v>2</v>
      </c>
      <c r="Y52" s="34">
        <v>2</v>
      </c>
      <c r="Z52" s="34">
        <v>4</v>
      </c>
      <c r="AA52" s="34">
        <v>3</v>
      </c>
      <c r="AB52" s="34">
        <v>3</v>
      </c>
      <c r="AC52" s="34">
        <v>3</v>
      </c>
      <c r="AD52" s="34">
        <v>3</v>
      </c>
      <c r="AE52" s="34">
        <v>3</v>
      </c>
      <c r="AF52" s="34">
        <v>3</v>
      </c>
      <c r="AG52" s="34">
        <v>4</v>
      </c>
      <c r="AH52" s="34">
        <v>3</v>
      </c>
      <c r="AI52" s="34">
        <v>3</v>
      </c>
      <c r="AJ52" s="34">
        <v>1</v>
      </c>
      <c r="AK52" s="34">
        <f t="shared" si="8"/>
        <v>101</v>
      </c>
      <c r="AM52">
        <f t="shared" si="10"/>
        <v>11</v>
      </c>
      <c r="AN52">
        <f t="shared" si="11"/>
        <v>11</v>
      </c>
      <c r="AO52">
        <f t="shared" si="12"/>
        <v>6</v>
      </c>
      <c r="AP52">
        <f t="shared" si="13"/>
        <v>21</v>
      </c>
      <c r="AQ52">
        <f t="shared" si="14"/>
        <v>13</v>
      </c>
      <c r="AR52">
        <f t="shared" si="15"/>
        <v>10</v>
      </c>
      <c r="AS52">
        <f t="shared" si="16"/>
        <v>10</v>
      </c>
      <c r="AT52">
        <f t="shared" si="17"/>
        <v>20</v>
      </c>
      <c r="AV52" s="34">
        <v>2</v>
      </c>
      <c r="AW52" s="34">
        <v>4</v>
      </c>
      <c r="AX52" s="34">
        <v>3</v>
      </c>
      <c r="AY52" s="34">
        <v>3</v>
      </c>
      <c r="AZ52" s="34">
        <v>3</v>
      </c>
      <c r="BA52" s="34">
        <v>2</v>
      </c>
      <c r="BB52" s="34">
        <v>3</v>
      </c>
      <c r="BC52" s="34">
        <v>2</v>
      </c>
      <c r="BD52" s="34">
        <v>1</v>
      </c>
      <c r="BE52" s="34">
        <v>2</v>
      </c>
      <c r="BF52" s="34">
        <v>3</v>
      </c>
      <c r="BG52" s="34">
        <v>2</v>
      </c>
      <c r="BH52" s="34">
        <v>3</v>
      </c>
      <c r="BI52" s="34">
        <v>3</v>
      </c>
      <c r="BJ52" s="34">
        <v>2</v>
      </c>
      <c r="BK52" s="34">
        <v>1</v>
      </c>
      <c r="BL52" s="34">
        <v>3</v>
      </c>
      <c r="BM52" s="34">
        <v>3</v>
      </c>
      <c r="BN52" s="34">
        <v>2</v>
      </c>
      <c r="BO52" s="34">
        <v>3</v>
      </c>
      <c r="BP52" s="34">
        <v>3</v>
      </c>
      <c r="BQ52" s="34">
        <v>2</v>
      </c>
      <c r="BR52" s="34">
        <v>2</v>
      </c>
      <c r="BS52" s="34">
        <v>2</v>
      </c>
      <c r="BT52" s="34">
        <v>3</v>
      </c>
      <c r="BU52" s="34">
        <v>2</v>
      </c>
      <c r="BV52" s="34">
        <v>3</v>
      </c>
      <c r="BW52" s="34">
        <v>2</v>
      </c>
      <c r="BX52" s="34">
        <v>3</v>
      </c>
      <c r="BY52" s="34">
        <v>3</v>
      </c>
      <c r="BZ52" s="34">
        <v>3</v>
      </c>
      <c r="CA52" s="34">
        <v>3</v>
      </c>
      <c r="CB52" s="34">
        <v>3</v>
      </c>
      <c r="CC52" s="34">
        <v>3</v>
      </c>
      <c r="CD52" s="34">
        <v>1</v>
      </c>
      <c r="CE52" s="34">
        <f t="shared" si="9"/>
        <v>88</v>
      </c>
      <c r="CG52">
        <f>SUM(AX52+BY52+BJ52+BN52)</f>
        <v>10</v>
      </c>
      <c r="CH52">
        <f>SUM(BW52+CA52+AV52)</f>
        <v>7</v>
      </c>
      <c r="CI52">
        <f>SUM(BA52+BQ52+BS52)</f>
        <v>6</v>
      </c>
      <c r="CJ52">
        <f>SUM(CB52+BG52+BI52+BK52+CD52+BM52+AZ52+BC52)</f>
        <v>18</v>
      </c>
      <c r="CK52">
        <f>SUM(BV52+BL52+BO52+BT52)</f>
        <v>12</v>
      </c>
      <c r="CL52">
        <f>SUM(BU52+BH52+BB52)</f>
        <v>8</v>
      </c>
      <c r="CM52">
        <f>SUM(AV52+BX52+BP52)</f>
        <v>8</v>
      </c>
      <c r="CN52">
        <f>SUM(BR52+BZ52+BD52+AW52+CC52+BD52+AY52)</f>
        <v>17</v>
      </c>
      <c r="CR52" s="7"/>
      <c r="CS52" s="58"/>
      <c r="CT52" s="34"/>
    </row>
    <row r="53" spans="1:98">
      <c r="A53" s="32">
        <v>51</v>
      </c>
      <c r="B53" s="34">
        <v>5</v>
      </c>
      <c r="C53" s="34">
        <v>3</v>
      </c>
      <c r="D53" s="34">
        <v>6</v>
      </c>
      <c r="E53" s="34">
        <v>3</v>
      </c>
      <c r="F53" s="34">
        <v>1</v>
      </c>
      <c r="G53" s="34">
        <v>3</v>
      </c>
      <c r="H53" s="34">
        <v>3</v>
      </c>
      <c r="I53" s="34">
        <v>2</v>
      </c>
      <c r="J53" s="34">
        <v>2</v>
      </c>
      <c r="K53" s="34">
        <v>2</v>
      </c>
      <c r="L53" s="34">
        <v>3</v>
      </c>
      <c r="M53" s="34">
        <v>3</v>
      </c>
      <c r="N53" s="34">
        <v>1</v>
      </c>
      <c r="O53" s="34">
        <v>3</v>
      </c>
      <c r="P53" s="34">
        <v>5</v>
      </c>
      <c r="Q53" s="34">
        <v>1</v>
      </c>
      <c r="R53" s="34">
        <v>4</v>
      </c>
      <c r="S53" s="34">
        <v>4</v>
      </c>
      <c r="T53" s="34">
        <v>5</v>
      </c>
      <c r="U53" s="34">
        <v>3</v>
      </c>
      <c r="V53" s="34">
        <v>3</v>
      </c>
      <c r="W53" s="34">
        <v>3</v>
      </c>
      <c r="X53" s="34">
        <v>2</v>
      </c>
      <c r="Y53" s="34">
        <v>5</v>
      </c>
      <c r="Z53" s="34">
        <v>4</v>
      </c>
      <c r="AA53" s="34">
        <v>3</v>
      </c>
      <c r="AB53" s="34">
        <v>2</v>
      </c>
      <c r="AC53" s="34">
        <v>2</v>
      </c>
      <c r="AD53" s="34">
        <v>2</v>
      </c>
      <c r="AE53" s="34">
        <v>5</v>
      </c>
      <c r="AF53" s="34">
        <v>2</v>
      </c>
      <c r="AG53" s="34">
        <v>3</v>
      </c>
      <c r="AH53" s="34">
        <v>2</v>
      </c>
      <c r="AI53" s="34">
        <v>3</v>
      </c>
      <c r="AJ53" s="34">
        <v>1</v>
      </c>
      <c r="AK53" s="34">
        <f t="shared" si="8"/>
        <v>104</v>
      </c>
      <c r="AM53">
        <f t="shared" si="10"/>
        <v>21</v>
      </c>
      <c r="AN53">
        <f t="shared" si="11"/>
        <v>10</v>
      </c>
      <c r="AO53">
        <f t="shared" si="12"/>
        <v>11</v>
      </c>
      <c r="AP53">
        <f t="shared" si="13"/>
        <v>17</v>
      </c>
      <c r="AQ53">
        <f t="shared" si="14"/>
        <v>13</v>
      </c>
      <c r="AR53">
        <f t="shared" si="15"/>
        <v>7</v>
      </c>
      <c r="AS53">
        <f t="shared" si="16"/>
        <v>10</v>
      </c>
      <c r="AT53">
        <f t="shared" si="17"/>
        <v>17</v>
      </c>
      <c r="AV53" s="34">
        <v>4</v>
      </c>
      <c r="AW53" s="34">
        <v>1</v>
      </c>
      <c r="AX53" s="34">
        <v>6</v>
      </c>
      <c r="AY53" s="34">
        <v>3</v>
      </c>
      <c r="AZ53" s="34">
        <v>3</v>
      </c>
      <c r="BA53" s="34">
        <v>3</v>
      </c>
      <c r="BB53" s="34">
        <v>3</v>
      </c>
      <c r="BC53" s="34">
        <v>2</v>
      </c>
      <c r="BD53" s="34">
        <v>2</v>
      </c>
      <c r="BE53" s="34">
        <v>2</v>
      </c>
      <c r="BF53" s="34">
        <v>1</v>
      </c>
      <c r="BG53" s="34">
        <v>4</v>
      </c>
      <c r="BH53" s="34">
        <v>1</v>
      </c>
      <c r="BI53" s="34">
        <v>3</v>
      </c>
      <c r="BJ53" s="34">
        <v>5</v>
      </c>
      <c r="BK53" s="34">
        <v>1</v>
      </c>
      <c r="BL53" s="34">
        <v>2</v>
      </c>
      <c r="BM53" s="34">
        <v>3</v>
      </c>
      <c r="BN53" s="34">
        <v>4</v>
      </c>
      <c r="BO53" s="34">
        <v>3</v>
      </c>
      <c r="BP53" s="34">
        <v>3</v>
      </c>
      <c r="BQ53" s="34">
        <v>3</v>
      </c>
      <c r="BR53" s="34">
        <v>2</v>
      </c>
      <c r="BS53" s="34">
        <v>4</v>
      </c>
      <c r="BT53" s="34">
        <v>4</v>
      </c>
      <c r="BU53" s="34">
        <v>3</v>
      </c>
      <c r="BV53" s="34">
        <v>2</v>
      </c>
      <c r="BW53" s="34">
        <v>2</v>
      </c>
      <c r="BX53" s="34">
        <v>2</v>
      </c>
      <c r="BY53" s="34">
        <v>5</v>
      </c>
      <c r="BZ53" s="34">
        <v>2</v>
      </c>
      <c r="CA53" s="34">
        <v>2</v>
      </c>
      <c r="CB53" s="34">
        <v>1</v>
      </c>
      <c r="CC53" s="34">
        <v>3</v>
      </c>
      <c r="CD53" s="34">
        <v>1</v>
      </c>
      <c r="CE53" s="34">
        <f t="shared" si="9"/>
        <v>95</v>
      </c>
      <c r="CG53">
        <f>SUM(AX53+BY53+BJ53+BN53)</f>
        <v>20</v>
      </c>
      <c r="CH53">
        <f>SUM(BW53+CA53+AV53)</f>
        <v>8</v>
      </c>
      <c r="CI53">
        <f>SUM(BA53+BQ53+BS53)</f>
        <v>10</v>
      </c>
      <c r="CJ53">
        <f>SUM(CB53+BG53+BI53+BK53+CD53+BM53+AZ53+BC53)</f>
        <v>18</v>
      </c>
      <c r="CK53">
        <f>SUM(BV53+BL53+BO53+BT53)</f>
        <v>11</v>
      </c>
      <c r="CL53">
        <f>SUM(BU53+BH53+BB53)</f>
        <v>7</v>
      </c>
      <c r="CM53">
        <f>SUM(AV53+BX53+BP53)</f>
        <v>9</v>
      </c>
      <c r="CN53">
        <f>SUM(BR53+BZ53+BD53+AW53+CC53+BD53+AY53)</f>
        <v>15</v>
      </c>
      <c r="CR53" s="7"/>
      <c r="CS53" s="58"/>
      <c r="CT53" s="34"/>
    </row>
    <row r="54" spans="1:98">
      <c r="A54" s="32">
        <v>52</v>
      </c>
      <c r="B54" s="34">
        <v>3</v>
      </c>
      <c r="C54" s="34">
        <v>1</v>
      </c>
      <c r="D54" s="34">
        <v>6</v>
      </c>
      <c r="E54" s="34">
        <v>3</v>
      </c>
      <c r="F54" s="34">
        <v>5</v>
      </c>
      <c r="G54" s="34">
        <v>4</v>
      </c>
      <c r="H54" s="34">
        <v>2</v>
      </c>
      <c r="I54" s="34">
        <v>4</v>
      </c>
      <c r="J54" s="34">
        <v>1</v>
      </c>
      <c r="K54" s="34">
        <v>1</v>
      </c>
      <c r="L54" s="34">
        <v>3</v>
      </c>
      <c r="M54" s="34">
        <v>5</v>
      </c>
      <c r="N54" s="34">
        <v>4</v>
      </c>
      <c r="O54" s="34">
        <v>4</v>
      </c>
      <c r="P54" s="34">
        <v>5</v>
      </c>
      <c r="Q54" s="34">
        <v>1</v>
      </c>
      <c r="R54" s="34">
        <v>4</v>
      </c>
      <c r="S54" s="34">
        <v>4</v>
      </c>
      <c r="T54" s="34">
        <v>4</v>
      </c>
      <c r="U54" s="34">
        <v>4</v>
      </c>
      <c r="V54" s="34">
        <v>1</v>
      </c>
      <c r="W54" s="34">
        <v>3</v>
      </c>
      <c r="X54" s="34">
        <v>1</v>
      </c>
      <c r="Y54" s="34">
        <v>5</v>
      </c>
      <c r="Z54" s="34">
        <v>4</v>
      </c>
      <c r="AA54" s="34">
        <v>2</v>
      </c>
      <c r="AB54" s="34">
        <v>2</v>
      </c>
      <c r="AC54" s="34">
        <v>3</v>
      </c>
      <c r="AD54" s="34">
        <v>2</v>
      </c>
      <c r="AE54" s="34">
        <v>5</v>
      </c>
      <c r="AF54" s="34">
        <v>2</v>
      </c>
      <c r="AG54" s="34">
        <v>3</v>
      </c>
      <c r="AH54" s="34">
        <v>6</v>
      </c>
      <c r="AI54" s="34">
        <v>1</v>
      </c>
      <c r="AJ54" s="34">
        <v>4</v>
      </c>
      <c r="AK54" s="34">
        <f t="shared" si="8"/>
        <v>112</v>
      </c>
      <c r="AM54">
        <f t="shared" si="10"/>
        <v>20</v>
      </c>
      <c r="AN54">
        <f t="shared" si="11"/>
        <v>9</v>
      </c>
      <c r="AO54">
        <f t="shared" si="12"/>
        <v>12</v>
      </c>
      <c r="AP54">
        <f t="shared" si="13"/>
        <v>33</v>
      </c>
      <c r="AQ54">
        <f t="shared" si="14"/>
        <v>14</v>
      </c>
      <c r="AR54">
        <f t="shared" si="15"/>
        <v>8</v>
      </c>
      <c r="AS54">
        <f t="shared" si="16"/>
        <v>6</v>
      </c>
      <c r="AT54">
        <f t="shared" si="17"/>
        <v>10</v>
      </c>
      <c r="AV54" s="34">
        <v>4</v>
      </c>
      <c r="AW54" s="34">
        <v>1</v>
      </c>
      <c r="AX54" s="34">
        <v>6</v>
      </c>
      <c r="AY54" s="34">
        <v>3</v>
      </c>
      <c r="AZ54" s="34">
        <v>5</v>
      </c>
      <c r="BA54" s="34">
        <v>4</v>
      </c>
      <c r="BB54" s="34">
        <v>2</v>
      </c>
      <c r="BC54" s="34">
        <v>4</v>
      </c>
      <c r="BD54" s="34">
        <v>1</v>
      </c>
      <c r="BE54" s="34">
        <v>1</v>
      </c>
      <c r="BF54" s="34">
        <v>3</v>
      </c>
      <c r="BG54" s="34">
        <v>5</v>
      </c>
      <c r="BH54" s="34">
        <v>2</v>
      </c>
      <c r="BI54" s="34">
        <v>3</v>
      </c>
      <c r="BJ54" s="34">
        <v>5</v>
      </c>
      <c r="BK54" s="34">
        <v>1</v>
      </c>
      <c r="BL54" s="34">
        <v>4</v>
      </c>
      <c r="BM54" s="34">
        <v>5</v>
      </c>
      <c r="BN54" s="34">
        <v>4</v>
      </c>
      <c r="BO54" s="34">
        <v>4</v>
      </c>
      <c r="BP54" s="34">
        <v>2</v>
      </c>
      <c r="BQ54" s="34">
        <v>3</v>
      </c>
      <c r="BR54" s="34">
        <v>1</v>
      </c>
      <c r="BS54" s="34">
        <v>5</v>
      </c>
      <c r="BT54" s="34">
        <v>4</v>
      </c>
      <c r="BU54" s="34">
        <v>2</v>
      </c>
      <c r="BV54" s="34">
        <v>3</v>
      </c>
      <c r="BW54" s="34">
        <v>3</v>
      </c>
      <c r="BX54" s="34">
        <v>2</v>
      </c>
      <c r="BY54" s="34">
        <v>5</v>
      </c>
      <c r="BZ54" s="34">
        <v>2</v>
      </c>
      <c r="CA54" s="34">
        <v>2</v>
      </c>
      <c r="CB54" s="34">
        <v>6</v>
      </c>
      <c r="CC54" s="34">
        <v>1</v>
      </c>
      <c r="CD54" s="34">
        <v>2</v>
      </c>
      <c r="CE54" s="34">
        <f t="shared" si="9"/>
        <v>110</v>
      </c>
      <c r="CG54">
        <f>SUM(AX54+BY54+BJ54+BN54)</f>
        <v>20</v>
      </c>
      <c r="CH54">
        <f>SUM(BW54+CA54+AV54)</f>
        <v>9</v>
      </c>
      <c r="CI54">
        <f>SUM(BA54+BQ54+BS54)</f>
        <v>12</v>
      </c>
      <c r="CJ54">
        <f>SUM(CB54+BG54+BI54+BK54+CD54+BM54+AZ54+BC54)</f>
        <v>31</v>
      </c>
      <c r="CK54">
        <f>SUM(BV54+BL54+BO54+BT54)</f>
        <v>15</v>
      </c>
      <c r="CL54">
        <f>SUM(BU54+BH54+BB54)</f>
        <v>6</v>
      </c>
      <c r="CM54">
        <f>SUM(AV54+BX54+BP54)</f>
        <v>8</v>
      </c>
      <c r="CN54">
        <f>SUM(BR54+BZ54+BD54+AW54+CC54+BD54+AY54)</f>
        <v>10</v>
      </c>
      <c r="CR54" s="7"/>
      <c r="CS54" s="58"/>
      <c r="CT54" s="34"/>
    </row>
    <row r="55" spans="1:98">
      <c r="A55" s="32">
        <v>53</v>
      </c>
      <c r="B55" s="34">
        <v>2</v>
      </c>
      <c r="C55" s="34">
        <v>1</v>
      </c>
      <c r="D55" s="34">
        <v>1</v>
      </c>
      <c r="E55" s="34">
        <v>1</v>
      </c>
      <c r="F55" s="34">
        <v>1</v>
      </c>
      <c r="G55" s="34">
        <v>1</v>
      </c>
      <c r="H55" s="34">
        <v>1</v>
      </c>
      <c r="I55" s="34">
        <v>2</v>
      </c>
      <c r="J55" s="34">
        <v>1</v>
      </c>
      <c r="K55" s="34">
        <v>1</v>
      </c>
      <c r="L55" s="34">
        <v>2</v>
      </c>
      <c r="M55" s="34">
        <v>1</v>
      </c>
      <c r="N55" s="34">
        <v>1</v>
      </c>
      <c r="O55" s="34">
        <v>1</v>
      </c>
      <c r="P55" s="34">
        <v>2</v>
      </c>
      <c r="Q55" s="34">
        <v>1</v>
      </c>
      <c r="R55" s="34">
        <v>2</v>
      </c>
      <c r="S55" s="34">
        <v>1</v>
      </c>
      <c r="T55" s="34">
        <v>1</v>
      </c>
      <c r="U55" s="34">
        <v>1</v>
      </c>
      <c r="V55" s="34">
        <v>2</v>
      </c>
      <c r="W55" s="34">
        <v>1</v>
      </c>
      <c r="X55" s="34">
        <v>1</v>
      </c>
      <c r="Y55" s="34">
        <v>1</v>
      </c>
      <c r="Z55" s="34">
        <v>2</v>
      </c>
      <c r="AA55" s="34">
        <v>1</v>
      </c>
      <c r="AB55" s="34">
        <v>2</v>
      </c>
      <c r="AC55" s="34">
        <v>2</v>
      </c>
      <c r="AD55" s="34">
        <v>2</v>
      </c>
      <c r="AE55" s="34">
        <v>2</v>
      </c>
      <c r="AF55" s="34">
        <v>1</v>
      </c>
      <c r="AG55" s="34">
        <v>2</v>
      </c>
      <c r="AH55" s="34">
        <v>1</v>
      </c>
      <c r="AI55" s="34">
        <v>2</v>
      </c>
      <c r="AJ55" s="34">
        <v>1</v>
      </c>
      <c r="AK55" s="34">
        <f t="shared" si="8"/>
        <v>48</v>
      </c>
      <c r="AM55">
        <f t="shared" si="10"/>
        <v>6</v>
      </c>
      <c r="AN55">
        <f t="shared" si="11"/>
        <v>6</v>
      </c>
      <c r="AO55">
        <f t="shared" si="12"/>
        <v>3</v>
      </c>
      <c r="AP55">
        <f t="shared" si="13"/>
        <v>9</v>
      </c>
      <c r="AQ55">
        <f t="shared" si="14"/>
        <v>7</v>
      </c>
      <c r="AR55">
        <f t="shared" si="15"/>
        <v>3</v>
      </c>
      <c r="AS55">
        <f t="shared" si="16"/>
        <v>6</v>
      </c>
      <c r="AT55">
        <f t="shared" si="17"/>
        <v>8</v>
      </c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R55" s="7"/>
      <c r="CS55" s="58"/>
      <c r="CT55" s="34"/>
    </row>
    <row r="56" spans="1:98">
      <c r="A56" s="32">
        <v>54</v>
      </c>
      <c r="B56" s="34">
        <v>2</v>
      </c>
      <c r="C56" s="34">
        <v>1</v>
      </c>
      <c r="D56" s="34">
        <v>2</v>
      </c>
      <c r="E56" s="34">
        <v>1</v>
      </c>
      <c r="F56" s="34">
        <v>1</v>
      </c>
      <c r="G56" s="34">
        <v>1</v>
      </c>
      <c r="H56" s="34">
        <v>2</v>
      </c>
      <c r="I56" s="34">
        <v>1</v>
      </c>
      <c r="J56" s="34">
        <v>1</v>
      </c>
      <c r="K56" s="34">
        <v>1</v>
      </c>
      <c r="L56" s="34">
        <v>2</v>
      </c>
      <c r="M56" s="34">
        <v>1</v>
      </c>
      <c r="N56" s="34">
        <v>1</v>
      </c>
      <c r="O56" s="34">
        <v>1</v>
      </c>
      <c r="P56" s="34">
        <v>1</v>
      </c>
      <c r="Q56" s="34">
        <v>1</v>
      </c>
      <c r="R56" s="34">
        <v>2</v>
      </c>
      <c r="S56" s="34">
        <v>1</v>
      </c>
      <c r="T56" s="34">
        <v>1</v>
      </c>
      <c r="U56" s="34">
        <v>1</v>
      </c>
      <c r="V56" s="34">
        <v>2</v>
      </c>
      <c r="W56" s="34">
        <v>1</v>
      </c>
      <c r="X56" s="34">
        <v>2</v>
      </c>
      <c r="Y56" s="34">
        <v>1</v>
      </c>
      <c r="Z56" s="34">
        <v>1</v>
      </c>
      <c r="AA56" s="34">
        <v>1</v>
      </c>
      <c r="AB56" s="34">
        <v>1</v>
      </c>
      <c r="AC56" s="34">
        <v>2</v>
      </c>
      <c r="AD56" s="34">
        <v>1</v>
      </c>
      <c r="AE56" s="34">
        <v>1</v>
      </c>
      <c r="AF56" s="34">
        <v>1</v>
      </c>
      <c r="AG56" s="34">
        <v>2</v>
      </c>
      <c r="AH56" s="34">
        <v>1</v>
      </c>
      <c r="AI56" s="34">
        <v>1</v>
      </c>
      <c r="AJ56" s="34">
        <v>1</v>
      </c>
      <c r="AK56" s="34">
        <f t="shared" si="8"/>
        <v>44</v>
      </c>
      <c r="AM56">
        <f t="shared" si="10"/>
        <v>5</v>
      </c>
      <c r="AN56">
        <f t="shared" si="11"/>
        <v>6</v>
      </c>
      <c r="AO56">
        <f t="shared" si="12"/>
        <v>3</v>
      </c>
      <c r="AP56">
        <f t="shared" si="13"/>
        <v>8</v>
      </c>
      <c r="AQ56">
        <f t="shared" si="14"/>
        <v>5</v>
      </c>
      <c r="AR56">
        <f t="shared" si="15"/>
        <v>4</v>
      </c>
      <c r="AS56">
        <f t="shared" si="16"/>
        <v>5</v>
      </c>
      <c r="AT56">
        <f t="shared" si="17"/>
        <v>8</v>
      </c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R56" s="7"/>
      <c r="CS56" s="58"/>
      <c r="CT56" s="34"/>
    </row>
    <row r="57" spans="1:98">
      <c r="A57" s="32">
        <v>55</v>
      </c>
      <c r="B57" s="34">
        <v>4</v>
      </c>
      <c r="C57" s="34">
        <v>1</v>
      </c>
      <c r="D57" s="34">
        <v>4</v>
      </c>
      <c r="E57" s="34">
        <v>3</v>
      </c>
      <c r="F57" s="34">
        <v>3</v>
      </c>
      <c r="G57" s="34">
        <v>3</v>
      </c>
      <c r="H57" s="34">
        <v>3</v>
      </c>
      <c r="I57" s="34">
        <v>3</v>
      </c>
      <c r="J57" s="34">
        <v>2</v>
      </c>
      <c r="K57" s="34">
        <v>2</v>
      </c>
      <c r="L57" s="34">
        <v>2</v>
      </c>
      <c r="M57" s="34">
        <v>4</v>
      </c>
      <c r="N57" s="34">
        <v>1</v>
      </c>
      <c r="O57" s="34">
        <v>2</v>
      </c>
      <c r="P57" s="34">
        <v>4</v>
      </c>
      <c r="Q57" s="34">
        <v>4</v>
      </c>
      <c r="R57" s="34">
        <v>4</v>
      </c>
      <c r="S57" s="34">
        <v>4</v>
      </c>
      <c r="T57" s="34">
        <v>3</v>
      </c>
      <c r="U57" s="34">
        <v>3</v>
      </c>
      <c r="V57" s="34">
        <v>4</v>
      </c>
      <c r="W57" s="34">
        <v>3</v>
      </c>
      <c r="X57" s="34">
        <v>2</v>
      </c>
      <c r="Y57" s="34">
        <v>4</v>
      </c>
      <c r="Z57" s="34">
        <v>4</v>
      </c>
      <c r="AA57" s="34">
        <v>2</v>
      </c>
      <c r="AB57" s="34">
        <v>2</v>
      </c>
      <c r="AC57" s="34">
        <v>3</v>
      </c>
      <c r="AD57" s="34">
        <v>3</v>
      </c>
      <c r="AE57" s="34">
        <v>4</v>
      </c>
      <c r="AF57" s="34">
        <v>1</v>
      </c>
      <c r="AG57" s="34">
        <v>2</v>
      </c>
      <c r="AH57" s="34">
        <v>2</v>
      </c>
      <c r="AI57" s="34">
        <v>3</v>
      </c>
      <c r="AJ57" s="34">
        <v>4</v>
      </c>
      <c r="AK57" s="34">
        <f t="shared" si="8"/>
        <v>102</v>
      </c>
      <c r="AM57">
        <f t="shared" si="10"/>
        <v>15</v>
      </c>
      <c r="AN57">
        <f t="shared" si="11"/>
        <v>9</v>
      </c>
      <c r="AO57">
        <f t="shared" si="12"/>
        <v>10</v>
      </c>
      <c r="AP57">
        <f t="shared" si="13"/>
        <v>26</v>
      </c>
      <c r="AQ57">
        <f t="shared" si="14"/>
        <v>13</v>
      </c>
      <c r="AR57">
        <f t="shared" si="15"/>
        <v>6</v>
      </c>
      <c r="AS57">
        <f t="shared" si="16"/>
        <v>11</v>
      </c>
      <c r="AT57">
        <f t="shared" si="17"/>
        <v>14</v>
      </c>
      <c r="AV57" s="34">
        <v>4</v>
      </c>
      <c r="AW57" s="34">
        <v>1</v>
      </c>
      <c r="AX57" s="34">
        <v>5</v>
      </c>
      <c r="AY57" s="34">
        <v>3</v>
      </c>
      <c r="AZ57" s="34">
        <v>4</v>
      </c>
      <c r="BA57" s="34">
        <v>4</v>
      </c>
      <c r="BB57" s="34">
        <v>4</v>
      </c>
      <c r="BC57" s="34">
        <v>3</v>
      </c>
      <c r="BD57" s="34">
        <v>2</v>
      </c>
      <c r="BE57" s="34">
        <v>2</v>
      </c>
      <c r="BF57" s="34">
        <v>1</v>
      </c>
      <c r="BG57" s="34">
        <v>4</v>
      </c>
      <c r="BH57" s="34">
        <v>3</v>
      </c>
      <c r="BI57" s="34">
        <v>2</v>
      </c>
      <c r="BJ57" s="34">
        <v>4</v>
      </c>
      <c r="BK57" s="34">
        <v>1</v>
      </c>
      <c r="BL57" s="34">
        <v>3</v>
      </c>
      <c r="BM57" s="34">
        <v>4</v>
      </c>
      <c r="BN57" s="34">
        <v>3</v>
      </c>
      <c r="BO57" s="34">
        <v>3</v>
      </c>
      <c r="BP57" s="34">
        <v>4</v>
      </c>
      <c r="BQ57" s="34">
        <v>3</v>
      </c>
      <c r="BR57" s="34">
        <v>2</v>
      </c>
      <c r="BS57" s="34">
        <v>4</v>
      </c>
      <c r="BT57" s="34">
        <v>4</v>
      </c>
      <c r="BU57" s="34">
        <v>2</v>
      </c>
      <c r="BV57" s="34">
        <v>2</v>
      </c>
      <c r="BW57" s="34">
        <v>3</v>
      </c>
      <c r="BX57" s="34">
        <v>3</v>
      </c>
      <c r="BY57" s="34">
        <v>4</v>
      </c>
      <c r="BZ57" s="34">
        <v>1</v>
      </c>
      <c r="CA57" s="34">
        <v>2</v>
      </c>
      <c r="CB57" s="34">
        <v>3</v>
      </c>
      <c r="CC57" s="34">
        <v>3</v>
      </c>
      <c r="CD57" s="34">
        <v>1</v>
      </c>
      <c r="CE57" s="34">
        <f t="shared" si="9"/>
        <v>101</v>
      </c>
      <c r="CG57">
        <f>SUM(AX57+BY57+BJ57+BN57)</f>
        <v>16</v>
      </c>
      <c r="CH57">
        <f>SUM(BW57+CA57+AV57)</f>
        <v>9</v>
      </c>
      <c r="CI57">
        <f>SUM(BA57+BQ57+BS57)</f>
        <v>11</v>
      </c>
      <c r="CJ57">
        <f>SUM(CB57+BG57+BI57+BK57+CD57+BM57+AZ57+BC57)</f>
        <v>22</v>
      </c>
      <c r="CK57">
        <f>SUM(BV57+BL57+BO57+BT57)</f>
        <v>12</v>
      </c>
      <c r="CL57">
        <f>SUM(BU57+BH57+BB57)</f>
        <v>9</v>
      </c>
      <c r="CM57">
        <f>SUM(AV57+BX57+BP57)</f>
        <v>11</v>
      </c>
      <c r="CN57">
        <f>SUM(BR57+BZ57+BD57+AW57+CC57+BD57+AY57)</f>
        <v>14</v>
      </c>
      <c r="CR57" s="7"/>
      <c r="CS57" s="58"/>
      <c r="CT57" s="34"/>
    </row>
    <row r="58" spans="1:98">
      <c r="A58" s="32">
        <v>56</v>
      </c>
      <c r="B58" s="34">
        <v>3</v>
      </c>
      <c r="C58" s="34">
        <v>1</v>
      </c>
      <c r="D58" s="34">
        <v>3</v>
      </c>
      <c r="E58" s="34">
        <v>2</v>
      </c>
      <c r="F58" s="34">
        <v>3</v>
      </c>
      <c r="G58" s="34">
        <v>4</v>
      </c>
      <c r="H58" s="34">
        <v>3</v>
      </c>
      <c r="I58" s="34">
        <v>3</v>
      </c>
      <c r="J58" s="34">
        <v>2</v>
      </c>
      <c r="K58" s="34">
        <v>2</v>
      </c>
      <c r="L58" s="34">
        <v>1</v>
      </c>
      <c r="M58" s="34">
        <v>3</v>
      </c>
      <c r="N58" s="34">
        <v>3</v>
      </c>
      <c r="O58" s="34">
        <v>3</v>
      </c>
      <c r="P58" s="34">
        <v>4</v>
      </c>
      <c r="Q58" s="34">
        <v>2</v>
      </c>
      <c r="R58" s="34">
        <v>1</v>
      </c>
      <c r="S58" s="34">
        <v>4</v>
      </c>
      <c r="T58" s="34">
        <v>4</v>
      </c>
      <c r="U58" s="34">
        <v>3</v>
      </c>
      <c r="V58" s="34">
        <v>3</v>
      </c>
      <c r="W58" s="34">
        <v>3</v>
      </c>
      <c r="X58" s="34">
        <v>2</v>
      </c>
      <c r="Y58" s="34">
        <v>1</v>
      </c>
      <c r="Z58" s="34">
        <v>4</v>
      </c>
      <c r="AA58" s="34">
        <v>3</v>
      </c>
      <c r="AB58" s="34">
        <v>2</v>
      </c>
      <c r="AC58" s="34">
        <v>3</v>
      </c>
      <c r="AD58" s="34">
        <v>3</v>
      </c>
      <c r="AE58" s="34">
        <v>3</v>
      </c>
      <c r="AF58" s="34">
        <v>3</v>
      </c>
      <c r="AG58" s="34">
        <v>3</v>
      </c>
      <c r="AH58" s="34">
        <v>4</v>
      </c>
      <c r="AI58" s="34">
        <v>3</v>
      </c>
      <c r="AJ58" s="34">
        <v>3</v>
      </c>
      <c r="AK58" s="34">
        <f t="shared" si="8"/>
        <v>97</v>
      </c>
      <c r="AM58">
        <f t="shared" si="10"/>
        <v>14</v>
      </c>
      <c r="AN58">
        <f t="shared" si="11"/>
        <v>9</v>
      </c>
      <c r="AO58">
        <f t="shared" si="12"/>
        <v>8</v>
      </c>
      <c r="AP58">
        <f t="shared" si="13"/>
        <v>25</v>
      </c>
      <c r="AQ58">
        <f t="shared" si="14"/>
        <v>10</v>
      </c>
      <c r="AR58">
        <f t="shared" si="15"/>
        <v>9</v>
      </c>
      <c r="AS58">
        <f t="shared" si="16"/>
        <v>9</v>
      </c>
      <c r="AT58">
        <f t="shared" si="17"/>
        <v>15</v>
      </c>
      <c r="AV58" s="34">
        <v>3</v>
      </c>
      <c r="AW58" s="34">
        <v>3</v>
      </c>
      <c r="AX58" s="34">
        <v>2</v>
      </c>
      <c r="AY58" s="34">
        <v>1</v>
      </c>
      <c r="AZ58" s="34">
        <v>4</v>
      </c>
      <c r="BA58" s="34">
        <v>4</v>
      </c>
      <c r="BB58" s="34">
        <v>3</v>
      </c>
      <c r="BC58" s="34">
        <v>3</v>
      </c>
      <c r="BD58" s="34">
        <v>1</v>
      </c>
      <c r="BE58" s="34">
        <v>1</v>
      </c>
      <c r="BF58" s="34">
        <v>3</v>
      </c>
      <c r="BG58" s="34">
        <v>3</v>
      </c>
      <c r="BH58" s="34">
        <v>3</v>
      </c>
      <c r="BI58" s="34">
        <v>4</v>
      </c>
      <c r="BJ58" s="34">
        <v>2</v>
      </c>
      <c r="BK58" s="34">
        <v>1</v>
      </c>
      <c r="BL58" s="34">
        <v>2</v>
      </c>
      <c r="BM58" s="34">
        <v>5</v>
      </c>
      <c r="BN58" s="34">
        <v>2</v>
      </c>
      <c r="BO58" s="34">
        <v>3</v>
      </c>
      <c r="BP58" s="34">
        <v>1</v>
      </c>
      <c r="BQ58" s="34">
        <v>3</v>
      </c>
      <c r="BR58" s="34">
        <v>1</v>
      </c>
      <c r="BS58" s="34">
        <v>4</v>
      </c>
      <c r="BT58" s="34">
        <v>3</v>
      </c>
      <c r="BU58" s="34">
        <v>1</v>
      </c>
      <c r="BV58" s="34">
        <v>4</v>
      </c>
      <c r="BW58" s="34">
        <v>2</v>
      </c>
      <c r="BX58" s="34">
        <v>1</v>
      </c>
      <c r="BY58" s="34">
        <v>2</v>
      </c>
      <c r="BZ58" s="34">
        <v>2</v>
      </c>
      <c r="CA58" s="34">
        <v>2</v>
      </c>
      <c r="CB58" s="34">
        <v>4</v>
      </c>
      <c r="CC58" s="34">
        <v>1</v>
      </c>
      <c r="CD58" s="34">
        <v>5</v>
      </c>
      <c r="CE58" s="34">
        <f t="shared" si="9"/>
        <v>89</v>
      </c>
      <c r="CG58">
        <f>SUM(AX58+BY58+BJ58+BN58)</f>
        <v>8</v>
      </c>
      <c r="CH58">
        <f>SUM(BW58+CA58+AV58)</f>
        <v>7</v>
      </c>
      <c r="CI58">
        <f>SUM(BA58+BQ58+BS58)</f>
        <v>11</v>
      </c>
      <c r="CJ58">
        <f>SUM(CB58+BG58+BI58+BK58+CD58+BM58+AZ58+BC58)</f>
        <v>29</v>
      </c>
      <c r="CK58">
        <f>SUM(BV58+BL58+BO58+BT58)</f>
        <v>12</v>
      </c>
      <c r="CL58">
        <f>SUM(BU58+BH58+BB58)</f>
        <v>7</v>
      </c>
      <c r="CM58">
        <f>SUM(AV58+BX58+BP58)</f>
        <v>5</v>
      </c>
      <c r="CN58">
        <f>SUM(BR58+BZ58+BD58+AW58+CC58+BD58+AY58)</f>
        <v>10</v>
      </c>
      <c r="CR58" s="7"/>
      <c r="CS58" s="58"/>
      <c r="CT58" s="34"/>
    </row>
    <row r="59" spans="1:98">
      <c r="A59" s="32">
        <v>57</v>
      </c>
      <c r="B59" s="34">
        <v>5</v>
      </c>
      <c r="C59" s="34">
        <v>1</v>
      </c>
      <c r="D59" s="34">
        <v>6</v>
      </c>
      <c r="E59" s="34">
        <v>1</v>
      </c>
      <c r="F59" s="34">
        <v>3</v>
      </c>
      <c r="G59" s="34">
        <v>2</v>
      </c>
      <c r="H59" s="34">
        <v>4</v>
      </c>
      <c r="I59" s="34">
        <v>3</v>
      </c>
      <c r="J59" s="34">
        <v>3</v>
      </c>
      <c r="K59" s="34">
        <v>2</v>
      </c>
      <c r="L59" s="34">
        <v>3</v>
      </c>
      <c r="M59" s="34">
        <v>2</v>
      </c>
      <c r="N59" s="34">
        <v>3</v>
      </c>
      <c r="O59" s="34">
        <v>5</v>
      </c>
      <c r="P59" s="34">
        <v>1</v>
      </c>
      <c r="Q59" s="34">
        <v>4</v>
      </c>
      <c r="R59" s="34">
        <v>3</v>
      </c>
      <c r="S59" s="34">
        <v>3</v>
      </c>
      <c r="T59" s="34">
        <v>3</v>
      </c>
      <c r="U59" s="34">
        <v>2</v>
      </c>
      <c r="V59" s="34">
        <v>2</v>
      </c>
      <c r="W59" s="34">
        <v>2</v>
      </c>
      <c r="X59" s="34">
        <v>2</v>
      </c>
      <c r="Y59" s="34">
        <v>4</v>
      </c>
      <c r="Z59" s="34">
        <v>3</v>
      </c>
      <c r="AA59" s="34">
        <v>4</v>
      </c>
      <c r="AB59" s="34">
        <v>2</v>
      </c>
      <c r="AC59" s="34">
        <v>3</v>
      </c>
      <c r="AD59" s="34">
        <v>2</v>
      </c>
      <c r="AE59" s="34">
        <v>5</v>
      </c>
      <c r="AF59" s="34">
        <v>4</v>
      </c>
      <c r="AG59" s="34">
        <v>4</v>
      </c>
      <c r="AH59" s="34">
        <v>3</v>
      </c>
      <c r="AI59" s="34">
        <v>2</v>
      </c>
      <c r="AJ59" s="34">
        <v>4</v>
      </c>
      <c r="AK59" s="34">
        <f t="shared" si="8"/>
        <v>105</v>
      </c>
      <c r="AM59">
        <f t="shared" si="10"/>
        <v>15</v>
      </c>
      <c r="AN59">
        <f t="shared" si="11"/>
        <v>12</v>
      </c>
      <c r="AO59">
        <f t="shared" si="12"/>
        <v>8</v>
      </c>
      <c r="AP59">
        <f t="shared" si="13"/>
        <v>27</v>
      </c>
      <c r="AQ59">
        <f t="shared" si="14"/>
        <v>10</v>
      </c>
      <c r="AR59">
        <f t="shared" si="15"/>
        <v>11</v>
      </c>
      <c r="AS59">
        <f t="shared" si="16"/>
        <v>9</v>
      </c>
      <c r="AT59">
        <f t="shared" si="17"/>
        <v>15</v>
      </c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R59" s="7"/>
      <c r="CS59" s="57"/>
      <c r="CT59" s="38"/>
    </row>
    <row r="60" spans="1:98">
      <c r="A60" s="32">
        <v>58</v>
      </c>
      <c r="B60" s="34">
        <v>4</v>
      </c>
      <c r="C60" s="34">
        <v>3</v>
      </c>
      <c r="D60" s="34">
        <v>6</v>
      </c>
      <c r="E60" s="34">
        <v>2</v>
      </c>
      <c r="F60" s="34">
        <v>3</v>
      </c>
      <c r="G60" s="34">
        <v>2</v>
      </c>
      <c r="H60" s="34">
        <v>4</v>
      </c>
      <c r="I60" s="34">
        <v>2</v>
      </c>
      <c r="J60" s="34">
        <v>2</v>
      </c>
      <c r="K60" s="34">
        <v>2</v>
      </c>
      <c r="L60" s="34">
        <v>2</v>
      </c>
      <c r="M60" s="34">
        <v>3</v>
      </c>
      <c r="N60" s="34">
        <v>3</v>
      </c>
      <c r="O60" s="34">
        <v>3</v>
      </c>
      <c r="P60" s="34">
        <v>4</v>
      </c>
      <c r="Q60" s="34">
        <v>1</v>
      </c>
      <c r="R60" s="34">
        <v>3</v>
      </c>
      <c r="S60" s="34">
        <v>3</v>
      </c>
      <c r="T60" s="34">
        <v>4</v>
      </c>
      <c r="U60" s="34">
        <v>3</v>
      </c>
      <c r="V60" s="34">
        <v>3</v>
      </c>
      <c r="W60" s="34">
        <v>2</v>
      </c>
      <c r="X60" s="34">
        <v>2</v>
      </c>
      <c r="Y60" s="34">
        <v>3</v>
      </c>
      <c r="Z60" s="34">
        <v>4</v>
      </c>
      <c r="AA60" s="34">
        <v>2</v>
      </c>
      <c r="AB60" s="34">
        <v>2</v>
      </c>
      <c r="AC60" s="34">
        <v>4</v>
      </c>
      <c r="AD60" s="34">
        <v>2</v>
      </c>
      <c r="AE60" s="34">
        <v>5</v>
      </c>
      <c r="AF60" s="34">
        <v>3</v>
      </c>
      <c r="AG60" s="34">
        <v>3</v>
      </c>
      <c r="AH60" s="34">
        <v>3</v>
      </c>
      <c r="AI60" s="34">
        <v>3</v>
      </c>
      <c r="AJ60" s="34">
        <v>2</v>
      </c>
      <c r="AK60" s="34">
        <f t="shared" si="8"/>
        <v>102</v>
      </c>
      <c r="AM60">
        <f t="shared" si="10"/>
        <v>19</v>
      </c>
      <c r="AN60">
        <f t="shared" si="11"/>
        <v>11</v>
      </c>
      <c r="AO60">
        <f t="shared" si="12"/>
        <v>7</v>
      </c>
      <c r="AP60">
        <f t="shared" si="13"/>
        <v>20</v>
      </c>
      <c r="AQ60">
        <f t="shared" si="14"/>
        <v>12</v>
      </c>
      <c r="AR60">
        <f t="shared" si="15"/>
        <v>9</v>
      </c>
      <c r="AS60">
        <f t="shared" si="16"/>
        <v>9</v>
      </c>
      <c r="AT60">
        <f t="shared" si="17"/>
        <v>17</v>
      </c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R60" s="7"/>
      <c r="CS60" s="57"/>
      <c r="CT60" s="38"/>
    </row>
    <row r="61" spans="1:98">
      <c r="A61" s="32">
        <v>59</v>
      </c>
      <c r="B61" s="34">
        <v>3</v>
      </c>
      <c r="C61" s="34">
        <v>3</v>
      </c>
      <c r="D61" s="34">
        <v>4</v>
      </c>
      <c r="E61" s="34">
        <v>3</v>
      </c>
      <c r="F61" s="34">
        <v>4</v>
      </c>
      <c r="G61" s="34">
        <v>1</v>
      </c>
      <c r="H61" s="34">
        <v>3</v>
      </c>
      <c r="I61" s="34">
        <v>3</v>
      </c>
      <c r="J61" s="34">
        <v>2</v>
      </c>
      <c r="K61" s="34">
        <v>3</v>
      </c>
      <c r="L61" s="34">
        <v>3</v>
      </c>
      <c r="M61" s="34">
        <v>2</v>
      </c>
      <c r="N61" s="34">
        <v>2</v>
      </c>
      <c r="O61" s="34">
        <v>3</v>
      </c>
      <c r="P61" s="34">
        <v>2</v>
      </c>
      <c r="Q61" s="34">
        <v>1</v>
      </c>
      <c r="R61" s="34">
        <v>3</v>
      </c>
      <c r="S61" s="34">
        <v>4</v>
      </c>
      <c r="T61" s="34">
        <v>3</v>
      </c>
      <c r="U61" s="34">
        <v>2</v>
      </c>
      <c r="V61" s="34">
        <v>3</v>
      </c>
      <c r="W61" s="34">
        <v>1</v>
      </c>
      <c r="X61" s="34">
        <v>2</v>
      </c>
      <c r="Y61" s="34">
        <v>3</v>
      </c>
      <c r="Z61" s="34">
        <v>3</v>
      </c>
      <c r="AA61" s="34">
        <v>2</v>
      </c>
      <c r="AB61" s="34">
        <v>3</v>
      </c>
      <c r="AC61" s="34">
        <v>2</v>
      </c>
      <c r="AD61" s="34">
        <v>2</v>
      </c>
      <c r="AE61" s="34">
        <v>3</v>
      </c>
      <c r="AF61" s="34">
        <v>3</v>
      </c>
      <c r="AG61" s="34">
        <v>4</v>
      </c>
      <c r="AH61" s="34">
        <v>3</v>
      </c>
      <c r="AI61" s="34">
        <v>3</v>
      </c>
      <c r="AJ61" s="34">
        <v>1</v>
      </c>
      <c r="AK61" s="34">
        <f t="shared" si="8"/>
        <v>92</v>
      </c>
      <c r="AM61">
        <f t="shared" si="10"/>
        <v>12</v>
      </c>
      <c r="AN61">
        <f t="shared" si="11"/>
        <v>9</v>
      </c>
      <c r="AO61">
        <f t="shared" si="12"/>
        <v>5</v>
      </c>
      <c r="AP61">
        <f t="shared" si="13"/>
        <v>21</v>
      </c>
      <c r="AQ61">
        <f t="shared" si="14"/>
        <v>11</v>
      </c>
      <c r="AR61">
        <f t="shared" si="15"/>
        <v>7</v>
      </c>
      <c r="AS61">
        <f t="shared" si="16"/>
        <v>8</v>
      </c>
      <c r="AT61">
        <f t="shared" si="17"/>
        <v>19</v>
      </c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R61" s="7"/>
      <c r="CS61" s="57"/>
      <c r="CT61" s="38"/>
    </row>
    <row r="62" spans="1:98">
      <c r="A62" s="32">
        <v>60</v>
      </c>
      <c r="B62" s="34">
        <v>3</v>
      </c>
      <c r="C62" s="34">
        <v>1</v>
      </c>
      <c r="D62" s="34">
        <v>6</v>
      </c>
      <c r="E62" s="34">
        <v>2</v>
      </c>
      <c r="F62" s="34">
        <v>4</v>
      </c>
      <c r="G62" s="34">
        <v>1</v>
      </c>
      <c r="H62" s="34">
        <v>5</v>
      </c>
      <c r="I62" s="34">
        <v>4</v>
      </c>
      <c r="J62" s="34">
        <v>3</v>
      </c>
      <c r="K62" s="34">
        <v>2</v>
      </c>
      <c r="L62" s="34">
        <v>2</v>
      </c>
      <c r="M62" s="34">
        <v>4</v>
      </c>
      <c r="N62" s="34">
        <v>3</v>
      </c>
      <c r="O62" s="34">
        <v>4</v>
      </c>
      <c r="P62" s="34">
        <v>5</v>
      </c>
      <c r="Q62" s="34">
        <v>1</v>
      </c>
      <c r="R62" s="34">
        <v>5</v>
      </c>
      <c r="S62" s="34">
        <v>4</v>
      </c>
      <c r="T62" s="34">
        <v>3</v>
      </c>
      <c r="U62" s="34">
        <v>4</v>
      </c>
      <c r="V62" s="34">
        <v>4</v>
      </c>
      <c r="W62" s="34">
        <v>2</v>
      </c>
      <c r="X62" s="34">
        <v>3</v>
      </c>
      <c r="Y62" s="34">
        <v>1</v>
      </c>
      <c r="Z62" s="34">
        <v>4</v>
      </c>
      <c r="AA62" s="34">
        <v>1</v>
      </c>
      <c r="AB62" s="34">
        <v>2</v>
      </c>
      <c r="AC62" s="34">
        <v>3</v>
      </c>
      <c r="AD62" s="34">
        <v>4</v>
      </c>
      <c r="AE62" s="34">
        <v>5</v>
      </c>
      <c r="AF62" s="34">
        <v>3</v>
      </c>
      <c r="AG62" s="34">
        <v>3</v>
      </c>
      <c r="AH62" s="34">
        <v>4</v>
      </c>
      <c r="AI62" s="34">
        <v>2</v>
      </c>
      <c r="AJ62" s="34">
        <v>4</v>
      </c>
      <c r="AK62" s="34">
        <f t="shared" si="8"/>
        <v>111</v>
      </c>
      <c r="AM62">
        <f t="shared" si="10"/>
        <v>19</v>
      </c>
      <c r="AN62">
        <f t="shared" si="11"/>
        <v>9</v>
      </c>
      <c r="AO62">
        <f t="shared" si="12"/>
        <v>4</v>
      </c>
      <c r="AP62">
        <f t="shared" si="13"/>
        <v>29</v>
      </c>
      <c r="AQ62">
        <f t="shared" si="14"/>
        <v>15</v>
      </c>
      <c r="AR62">
        <f t="shared" si="15"/>
        <v>9</v>
      </c>
      <c r="AS62">
        <f t="shared" si="16"/>
        <v>11</v>
      </c>
      <c r="AT62">
        <f t="shared" si="17"/>
        <v>16</v>
      </c>
      <c r="AV62" s="34">
        <v>3</v>
      </c>
      <c r="AW62" s="34">
        <v>1</v>
      </c>
      <c r="AX62" s="34">
        <v>6</v>
      </c>
      <c r="AY62" s="34">
        <v>2</v>
      </c>
      <c r="AZ62" s="34">
        <v>4</v>
      </c>
      <c r="BA62" s="34">
        <v>2</v>
      </c>
      <c r="BB62" s="34">
        <v>5</v>
      </c>
      <c r="BC62" s="34">
        <v>4</v>
      </c>
      <c r="BD62" s="34">
        <v>3</v>
      </c>
      <c r="BE62" s="34">
        <v>2</v>
      </c>
      <c r="BF62" s="34">
        <v>2</v>
      </c>
      <c r="BG62" s="34">
        <v>3</v>
      </c>
      <c r="BH62" s="34">
        <v>3</v>
      </c>
      <c r="BI62" s="34">
        <v>3</v>
      </c>
      <c r="BJ62" s="34">
        <v>5</v>
      </c>
      <c r="BK62" s="34">
        <v>1</v>
      </c>
      <c r="BL62" s="34">
        <v>5</v>
      </c>
      <c r="BM62" s="34">
        <v>3</v>
      </c>
      <c r="BN62" s="34">
        <v>3</v>
      </c>
      <c r="BO62" s="34">
        <v>3</v>
      </c>
      <c r="BP62" s="34">
        <v>4</v>
      </c>
      <c r="BQ62" s="34">
        <v>2</v>
      </c>
      <c r="BR62" s="34">
        <v>2</v>
      </c>
      <c r="BS62" s="34">
        <v>2</v>
      </c>
      <c r="BT62" s="34">
        <v>4</v>
      </c>
      <c r="BU62" s="34">
        <v>1</v>
      </c>
      <c r="BV62" s="34">
        <v>2</v>
      </c>
      <c r="BW62" s="34">
        <v>3</v>
      </c>
      <c r="BX62" s="34">
        <v>4</v>
      </c>
      <c r="BY62" s="34">
        <v>5</v>
      </c>
      <c r="BZ62" s="34">
        <v>3</v>
      </c>
      <c r="CA62" s="34">
        <v>2</v>
      </c>
      <c r="CB62" s="34">
        <v>4</v>
      </c>
      <c r="CC62" s="34">
        <v>2</v>
      </c>
      <c r="CD62" s="34">
        <v>2</v>
      </c>
      <c r="CE62" s="34">
        <f t="shared" si="9"/>
        <v>105</v>
      </c>
      <c r="CG62">
        <f>SUM(AX62+BY62+BJ62+BN62)</f>
        <v>19</v>
      </c>
      <c r="CH62">
        <f>SUM(BW62+CA62+AV62)</f>
        <v>8</v>
      </c>
      <c r="CI62">
        <f>SUM(BA62+BQ62+BS62)</f>
        <v>6</v>
      </c>
      <c r="CJ62">
        <f>SUM(CB62+BG62+BI62+BK62+CD62+BM62+AZ62+BC62)</f>
        <v>24</v>
      </c>
      <c r="CK62">
        <f>SUM(BV62+BL62+BO62+BT62)</f>
        <v>14</v>
      </c>
      <c r="CL62">
        <f>SUM(BU62+BH62+BB62)</f>
        <v>9</v>
      </c>
      <c r="CM62">
        <f>SUM(AV62+BX62+BP62)</f>
        <v>11</v>
      </c>
      <c r="CN62">
        <f>SUM(BR62+BZ62+BD62+AW62+CC62+BD62+AY62)</f>
        <v>16</v>
      </c>
      <c r="CR62" s="7"/>
      <c r="CS62" s="57"/>
      <c r="CT62" s="38"/>
    </row>
    <row r="63" spans="1:98">
      <c r="A63" s="32">
        <v>61</v>
      </c>
      <c r="B63" s="34">
        <v>2</v>
      </c>
      <c r="C63" s="34">
        <v>4</v>
      </c>
      <c r="D63" s="34">
        <v>2</v>
      </c>
      <c r="E63" s="34">
        <v>1</v>
      </c>
      <c r="F63" s="34">
        <v>3</v>
      </c>
      <c r="G63" s="34">
        <v>1</v>
      </c>
      <c r="H63" s="34">
        <v>3</v>
      </c>
      <c r="I63" s="34">
        <v>4</v>
      </c>
      <c r="J63" s="34">
        <v>1</v>
      </c>
      <c r="K63" s="34">
        <v>1</v>
      </c>
      <c r="L63" s="34">
        <v>2</v>
      </c>
      <c r="M63" s="34">
        <v>4</v>
      </c>
      <c r="N63" s="34">
        <v>1</v>
      </c>
      <c r="O63" s="34">
        <v>3</v>
      </c>
      <c r="P63" s="34">
        <v>2</v>
      </c>
      <c r="Q63" s="34">
        <v>2</v>
      </c>
      <c r="R63" s="34">
        <v>4</v>
      </c>
      <c r="S63" s="34">
        <v>4</v>
      </c>
      <c r="T63" s="34">
        <v>1</v>
      </c>
      <c r="U63" s="34">
        <v>3</v>
      </c>
      <c r="V63" s="34">
        <v>3</v>
      </c>
      <c r="W63" s="34">
        <v>1</v>
      </c>
      <c r="X63" s="34">
        <v>2</v>
      </c>
      <c r="Y63" s="34">
        <v>2</v>
      </c>
      <c r="Z63" s="34">
        <v>3</v>
      </c>
      <c r="AA63" s="34">
        <v>1</v>
      </c>
      <c r="AB63" s="34">
        <v>2</v>
      </c>
      <c r="AC63" s="34">
        <v>3</v>
      </c>
      <c r="AD63" s="34">
        <v>2</v>
      </c>
      <c r="AE63" s="34">
        <v>2</v>
      </c>
      <c r="AF63" s="34">
        <v>2</v>
      </c>
      <c r="AG63" s="34">
        <v>2</v>
      </c>
      <c r="AH63" s="34">
        <v>3</v>
      </c>
      <c r="AI63" s="34">
        <v>2</v>
      </c>
      <c r="AJ63" s="34">
        <v>4</v>
      </c>
      <c r="AK63" s="34">
        <f t="shared" si="8"/>
        <v>82</v>
      </c>
      <c r="AM63">
        <f t="shared" si="10"/>
        <v>7</v>
      </c>
      <c r="AN63">
        <f t="shared" si="11"/>
        <v>7</v>
      </c>
      <c r="AO63">
        <f t="shared" si="12"/>
        <v>4</v>
      </c>
      <c r="AP63">
        <f t="shared" si="13"/>
        <v>27</v>
      </c>
      <c r="AQ63">
        <f t="shared" si="14"/>
        <v>12</v>
      </c>
      <c r="AR63">
        <f t="shared" si="15"/>
        <v>5</v>
      </c>
      <c r="AS63">
        <f t="shared" si="16"/>
        <v>7</v>
      </c>
      <c r="AT63">
        <f t="shared" si="17"/>
        <v>13</v>
      </c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R63" s="8"/>
      <c r="CS63" s="57"/>
      <c r="CT63" s="38"/>
    </row>
    <row r="64" spans="1:98">
      <c r="A64" s="32">
        <v>62</v>
      </c>
      <c r="B64" s="34">
        <v>4</v>
      </c>
      <c r="C64" s="34">
        <v>4</v>
      </c>
      <c r="D64" s="34">
        <v>5</v>
      </c>
      <c r="E64" s="34">
        <v>2</v>
      </c>
      <c r="F64" s="34">
        <v>3</v>
      </c>
      <c r="G64" s="34">
        <v>1</v>
      </c>
      <c r="H64" s="34">
        <v>3</v>
      </c>
      <c r="I64" s="34">
        <v>2</v>
      </c>
      <c r="J64" s="34">
        <v>2</v>
      </c>
      <c r="K64" s="34">
        <v>2</v>
      </c>
      <c r="L64" s="34">
        <v>2</v>
      </c>
      <c r="M64" s="34">
        <v>1</v>
      </c>
      <c r="N64" s="34">
        <v>2</v>
      </c>
      <c r="O64" s="34">
        <v>2</v>
      </c>
      <c r="P64" s="34">
        <v>4</v>
      </c>
      <c r="Q64" s="34">
        <v>1</v>
      </c>
      <c r="R64" s="34">
        <v>3</v>
      </c>
      <c r="S64" s="34">
        <v>2</v>
      </c>
      <c r="T64" s="34">
        <v>3</v>
      </c>
      <c r="U64" s="34">
        <v>2</v>
      </c>
      <c r="V64" s="34">
        <v>2</v>
      </c>
      <c r="W64" s="34">
        <v>1</v>
      </c>
      <c r="X64" s="34">
        <v>2</v>
      </c>
      <c r="Y64" s="34">
        <v>2</v>
      </c>
      <c r="Z64" s="34">
        <v>2</v>
      </c>
      <c r="AA64" s="34">
        <v>1</v>
      </c>
      <c r="AB64" s="34">
        <v>2</v>
      </c>
      <c r="AC64" s="34">
        <v>3</v>
      </c>
      <c r="AD64" s="34">
        <v>2</v>
      </c>
      <c r="AE64" s="34">
        <v>4</v>
      </c>
      <c r="AF64" s="34">
        <v>2</v>
      </c>
      <c r="AG64" s="34">
        <v>3</v>
      </c>
      <c r="AH64" s="34">
        <v>3</v>
      </c>
      <c r="AI64" s="34">
        <v>2</v>
      </c>
      <c r="AJ64" s="34">
        <v>3</v>
      </c>
      <c r="AK64" s="34">
        <f t="shared" si="8"/>
        <v>84</v>
      </c>
      <c r="AM64">
        <f t="shared" si="10"/>
        <v>16</v>
      </c>
      <c r="AN64">
        <f t="shared" si="11"/>
        <v>10</v>
      </c>
      <c r="AO64">
        <f t="shared" si="12"/>
        <v>4</v>
      </c>
      <c r="AP64">
        <f t="shared" si="13"/>
        <v>17</v>
      </c>
      <c r="AQ64">
        <f t="shared" si="14"/>
        <v>9</v>
      </c>
      <c r="AR64">
        <f t="shared" si="15"/>
        <v>6</v>
      </c>
      <c r="AS64">
        <f t="shared" si="16"/>
        <v>8</v>
      </c>
      <c r="AT64">
        <f t="shared" si="17"/>
        <v>16</v>
      </c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R64" s="8"/>
      <c r="CS64" s="58"/>
      <c r="CT64" s="34"/>
    </row>
    <row r="65" spans="1:98">
      <c r="A65" s="32">
        <v>63</v>
      </c>
      <c r="B65" s="34">
        <v>3</v>
      </c>
      <c r="C65" s="34">
        <v>3</v>
      </c>
      <c r="D65" s="34">
        <v>6</v>
      </c>
      <c r="E65" s="34">
        <v>2</v>
      </c>
      <c r="F65" s="34">
        <v>3</v>
      </c>
      <c r="G65" s="34">
        <v>2</v>
      </c>
      <c r="H65" s="34">
        <v>3</v>
      </c>
      <c r="I65" s="34">
        <v>2</v>
      </c>
      <c r="J65" s="34">
        <v>2</v>
      </c>
      <c r="K65" s="34">
        <v>2</v>
      </c>
      <c r="L65" s="34">
        <v>2</v>
      </c>
      <c r="M65" s="34">
        <v>1</v>
      </c>
      <c r="N65" s="34">
        <v>3</v>
      </c>
      <c r="O65" s="34">
        <v>3</v>
      </c>
      <c r="P65" s="34">
        <v>4</v>
      </c>
      <c r="Q65" s="34">
        <v>2</v>
      </c>
      <c r="R65" s="34">
        <v>3</v>
      </c>
      <c r="S65" s="34">
        <v>3</v>
      </c>
      <c r="T65" s="34">
        <v>3</v>
      </c>
      <c r="U65" s="34">
        <v>2</v>
      </c>
      <c r="V65" s="34">
        <v>3</v>
      </c>
      <c r="W65" s="34">
        <v>2</v>
      </c>
      <c r="X65" s="34">
        <v>2</v>
      </c>
      <c r="Y65" s="34">
        <v>2</v>
      </c>
      <c r="Z65" s="34">
        <v>4</v>
      </c>
      <c r="AA65" s="34">
        <v>2</v>
      </c>
      <c r="AB65" s="34">
        <v>1</v>
      </c>
      <c r="AC65" s="34">
        <v>4</v>
      </c>
      <c r="AD65" s="34">
        <v>2</v>
      </c>
      <c r="AE65" s="34">
        <v>4</v>
      </c>
      <c r="AF65" s="34">
        <v>1</v>
      </c>
      <c r="AG65" s="34">
        <v>4</v>
      </c>
      <c r="AH65" s="34">
        <v>1</v>
      </c>
      <c r="AI65" s="34">
        <v>2</v>
      </c>
      <c r="AJ65" s="34">
        <v>1</v>
      </c>
      <c r="AK65" s="34">
        <f t="shared" si="8"/>
        <v>89</v>
      </c>
      <c r="AM65">
        <f t="shared" si="10"/>
        <v>17</v>
      </c>
      <c r="AN65">
        <f t="shared" si="11"/>
        <v>11</v>
      </c>
      <c r="AO65">
        <f t="shared" si="12"/>
        <v>6</v>
      </c>
      <c r="AP65">
        <f t="shared" si="13"/>
        <v>16</v>
      </c>
      <c r="AQ65">
        <f t="shared" si="14"/>
        <v>10</v>
      </c>
      <c r="AR65">
        <f t="shared" si="15"/>
        <v>8</v>
      </c>
      <c r="AS65">
        <f t="shared" si="16"/>
        <v>8</v>
      </c>
      <c r="AT65">
        <f t="shared" si="17"/>
        <v>14</v>
      </c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R65" s="7"/>
      <c r="CS65" s="57"/>
      <c r="CT65" s="38"/>
    </row>
    <row r="66" spans="1:98">
      <c r="A66" s="32">
        <v>64</v>
      </c>
      <c r="B66" s="34">
        <v>4</v>
      </c>
      <c r="C66" s="34">
        <v>2</v>
      </c>
      <c r="D66" s="34">
        <v>4</v>
      </c>
      <c r="E66" s="34">
        <v>3</v>
      </c>
      <c r="F66" s="34">
        <v>3</v>
      </c>
      <c r="G66" s="34">
        <v>3</v>
      </c>
      <c r="H66" s="34">
        <v>4</v>
      </c>
      <c r="I66" s="34">
        <v>3</v>
      </c>
      <c r="J66" s="34">
        <v>2</v>
      </c>
      <c r="K66" s="34">
        <v>2</v>
      </c>
      <c r="L66" s="34">
        <v>2</v>
      </c>
      <c r="M66" s="34">
        <v>5</v>
      </c>
      <c r="N66" s="34">
        <v>3</v>
      </c>
      <c r="O66" s="34">
        <v>3</v>
      </c>
      <c r="P66" s="34">
        <v>3</v>
      </c>
      <c r="Q66" s="34">
        <v>1</v>
      </c>
      <c r="R66" s="34">
        <v>4</v>
      </c>
      <c r="S66" s="34">
        <v>4</v>
      </c>
      <c r="T66" s="34">
        <v>3</v>
      </c>
      <c r="U66" s="34">
        <v>3</v>
      </c>
      <c r="V66" s="34">
        <v>2</v>
      </c>
      <c r="W66" s="34">
        <v>2</v>
      </c>
      <c r="X66" s="34">
        <v>2</v>
      </c>
      <c r="Y66" s="34">
        <v>4</v>
      </c>
      <c r="Z66" s="34">
        <v>4</v>
      </c>
      <c r="AA66" s="34">
        <v>4</v>
      </c>
      <c r="AB66" s="34">
        <v>4</v>
      </c>
      <c r="AC66" s="34">
        <v>3</v>
      </c>
      <c r="AD66" s="34">
        <v>3</v>
      </c>
      <c r="AE66" s="34">
        <v>3</v>
      </c>
      <c r="AF66" s="34">
        <v>1</v>
      </c>
      <c r="AG66" s="34">
        <v>2</v>
      </c>
      <c r="AH66" s="34">
        <v>3</v>
      </c>
      <c r="AI66" s="34">
        <v>3</v>
      </c>
      <c r="AJ66" s="34">
        <v>2</v>
      </c>
      <c r="AK66" s="34">
        <f t="shared" si="8"/>
        <v>103</v>
      </c>
      <c r="AM66">
        <f t="shared" si="10"/>
        <v>13</v>
      </c>
      <c r="AN66">
        <f t="shared" si="11"/>
        <v>9</v>
      </c>
      <c r="AO66">
        <f t="shared" si="12"/>
        <v>9</v>
      </c>
      <c r="AP66">
        <f t="shared" si="13"/>
        <v>24</v>
      </c>
      <c r="AQ66">
        <f t="shared" si="14"/>
        <v>15</v>
      </c>
      <c r="AR66">
        <f t="shared" si="15"/>
        <v>11</v>
      </c>
      <c r="AS66">
        <f t="shared" si="16"/>
        <v>9</v>
      </c>
      <c r="AT66">
        <f t="shared" si="17"/>
        <v>15</v>
      </c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R66" s="7"/>
      <c r="CS66" s="58"/>
      <c r="CT66" s="34"/>
    </row>
    <row r="67" spans="1:98">
      <c r="A67" s="32">
        <v>65</v>
      </c>
      <c r="B67" s="34">
        <v>3</v>
      </c>
      <c r="C67" s="34">
        <v>1</v>
      </c>
      <c r="D67" s="34">
        <v>3</v>
      </c>
      <c r="E67" s="34">
        <v>2</v>
      </c>
      <c r="F67" s="34">
        <v>3</v>
      </c>
      <c r="G67" s="34">
        <v>2</v>
      </c>
      <c r="H67" s="34">
        <v>3</v>
      </c>
      <c r="I67" s="34">
        <v>4</v>
      </c>
      <c r="J67" s="34">
        <v>2</v>
      </c>
      <c r="K67" s="34">
        <v>2</v>
      </c>
      <c r="L67" s="34">
        <v>2</v>
      </c>
      <c r="M67" s="34">
        <v>4</v>
      </c>
      <c r="N67" s="34">
        <v>2</v>
      </c>
      <c r="O67" s="34">
        <v>3</v>
      </c>
      <c r="P67" s="34">
        <v>4</v>
      </c>
      <c r="Q67" s="34">
        <v>1</v>
      </c>
      <c r="R67" s="34">
        <v>3</v>
      </c>
      <c r="S67" s="34">
        <v>3</v>
      </c>
      <c r="T67" s="34">
        <v>3</v>
      </c>
      <c r="U67" s="34">
        <v>3</v>
      </c>
      <c r="V67" s="34">
        <v>3</v>
      </c>
      <c r="W67" s="34">
        <v>1</v>
      </c>
      <c r="X67" s="34">
        <v>1</v>
      </c>
      <c r="Y67" s="34">
        <v>2</v>
      </c>
      <c r="Z67" s="34">
        <v>3</v>
      </c>
      <c r="AA67" s="34">
        <v>1</v>
      </c>
      <c r="AB67" s="34">
        <v>2</v>
      </c>
      <c r="AC67" s="34">
        <v>3</v>
      </c>
      <c r="AD67" s="34">
        <v>2</v>
      </c>
      <c r="AE67" s="34">
        <v>3</v>
      </c>
      <c r="AF67" s="34">
        <v>1</v>
      </c>
      <c r="AG67" s="34">
        <v>2</v>
      </c>
      <c r="AH67" s="34">
        <v>2</v>
      </c>
      <c r="AI67" s="34">
        <v>2</v>
      </c>
      <c r="AJ67" s="34">
        <v>1</v>
      </c>
      <c r="AK67" s="34">
        <f t="shared" si="8"/>
        <v>82</v>
      </c>
      <c r="AM67">
        <f t="shared" ref="AM67:AM88" si="18">SUM(D67+P67+T67+AE67)</f>
        <v>13</v>
      </c>
      <c r="AN67">
        <f t="shared" ref="AN67:AN88" si="19">SUM(B67+AC67+AG67)</f>
        <v>8</v>
      </c>
      <c r="AO67">
        <f t="shared" ref="AO67:AO88" si="20">SUM(G67+W67+Y67)</f>
        <v>5</v>
      </c>
      <c r="AP67">
        <f t="shared" ref="AP67:AP88" si="21">SUM(AH67+M67+O67+Q67+AJ67+S67+F67+I67)</f>
        <v>21</v>
      </c>
      <c r="AQ67">
        <f t="shared" ref="AQ67:AQ88" si="22">SUM(AB67+R67+U67+Z67)</f>
        <v>11</v>
      </c>
      <c r="AR67">
        <f t="shared" ref="AR67:AR88" si="23">SUM(AA67+N67+H67)</f>
        <v>6</v>
      </c>
      <c r="AS67">
        <f t="shared" ref="AS67:AS88" si="24">SUM(B67+AD67+V67)</f>
        <v>8</v>
      </c>
      <c r="AT67">
        <f t="shared" ref="AT67:AT88" si="25">SUM(X67+K67+AF67+C67+AI67+J67+E67)</f>
        <v>11</v>
      </c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R67" s="7"/>
      <c r="CS67" s="57"/>
      <c r="CT67" s="38"/>
    </row>
    <row r="68" spans="1:98">
      <c r="A68" s="32">
        <v>66</v>
      </c>
      <c r="B68" s="34">
        <v>3</v>
      </c>
      <c r="C68" s="34">
        <v>3</v>
      </c>
      <c r="D68" s="34">
        <v>6</v>
      </c>
      <c r="E68" s="34">
        <v>3</v>
      </c>
      <c r="F68" s="34">
        <v>3</v>
      </c>
      <c r="G68" s="34">
        <v>3</v>
      </c>
      <c r="H68" s="34">
        <v>3</v>
      </c>
      <c r="I68" s="34">
        <v>5</v>
      </c>
      <c r="J68" s="34">
        <v>2</v>
      </c>
      <c r="K68" s="34">
        <v>3</v>
      </c>
      <c r="L68" s="34">
        <v>2</v>
      </c>
      <c r="M68" s="34">
        <v>1</v>
      </c>
      <c r="N68" s="34">
        <v>3</v>
      </c>
      <c r="O68" s="34">
        <v>3</v>
      </c>
      <c r="P68" s="34">
        <v>5</v>
      </c>
      <c r="Q68" s="34">
        <v>1</v>
      </c>
      <c r="R68" s="34">
        <v>4</v>
      </c>
      <c r="S68" s="34">
        <v>4</v>
      </c>
      <c r="T68" s="34">
        <v>4</v>
      </c>
      <c r="U68" s="34">
        <v>3</v>
      </c>
      <c r="V68" s="34">
        <v>3</v>
      </c>
      <c r="W68" s="34">
        <v>2</v>
      </c>
      <c r="X68" s="34">
        <v>4</v>
      </c>
      <c r="Y68" s="34">
        <v>3</v>
      </c>
      <c r="Z68" s="34">
        <v>3</v>
      </c>
      <c r="AA68" s="34">
        <v>2</v>
      </c>
      <c r="AB68" s="34">
        <v>2</v>
      </c>
      <c r="AC68" s="34">
        <v>3</v>
      </c>
      <c r="AD68" s="34">
        <v>3</v>
      </c>
      <c r="AE68" s="34">
        <v>5</v>
      </c>
      <c r="AF68" s="34">
        <v>3</v>
      </c>
      <c r="AG68" s="34">
        <v>2</v>
      </c>
      <c r="AH68" s="34">
        <v>1</v>
      </c>
      <c r="AI68" s="34">
        <v>2</v>
      </c>
      <c r="AJ68" s="34">
        <v>1</v>
      </c>
      <c r="AK68" s="34">
        <f t="shared" ref="AK68:AK88" si="26">SUM(B68:AJ68)</f>
        <v>103</v>
      </c>
      <c r="AM68">
        <f t="shared" si="18"/>
        <v>20</v>
      </c>
      <c r="AN68">
        <f t="shared" si="19"/>
        <v>8</v>
      </c>
      <c r="AO68">
        <f t="shared" si="20"/>
        <v>8</v>
      </c>
      <c r="AP68">
        <f t="shared" si="21"/>
        <v>19</v>
      </c>
      <c r="AQ68">
        <f t="shared" si="22"/>
        <v>12</v>
      </c>
      <c r="AR68">
        <f t="shared" si="23"/>
        <v>8</v>
      </c>
      <c r="AS68">
        <f t="shared" si="24"/>
        <v>9</v>
      </c>
      <c r="AT68">
        <f t="shared" si="25"/>
        <v>20</v>
      </c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R68" s="7"/>
      <c r="CS68" s="57"/>
      <c r="CT68" s="38"/>
    </row>
    <row r="69" spans="1:98">
      <c r="A69" s="32">
        <v>67</v>
      </c>
      <c r="B69" s="34">
        <v>3</v>
      </c>
      <c r="C69" s="34">
        <v>1</v>
      </c>
      <c r="D69" s="34">
        <v>6</v>
      </c>
      <c r="E69" s="34">
        <v>3</v>
      </c>
      <c r="F69" s="34">
        <v>3</v>
      </c>
      <c r="G69" s="34">
        <v>1</v>
      </c>
      <c r="H69" s="34">
        <v>4</v>
      </c>
      <c r="I69" s="34">
        <v>2</v>
      </c>
      <c r="J69" s="34">
        <v>2</v>
      </c>
      <c r="K69" s="34">
        <v>2</v>
      </c>
      <c r="L69" s="34">
        <v>2</v>
      </c>
      <c r="M69" s="34">
        <v>1</v>
      </c>
      <c r="N69" s="34">
        <v>2</v>
      </c>
      <c r="O69" s="34">
        <v>3</v>
      </c>
      <c r="P69" s="34">
        <v>4</v>
      </c>
      <c r="Q69" s="34">
        <v>1</v>
      </c>
      <c r="R69" s="34">
        <v>3</v>
      </c>
      <c r="S69" s="34">
        <v>3</v>
      </c>
      <c r="T69" s="34">
        <v>3</v>
      </c>
      <c r="U69" s="34">
        <v>2</v>
      </c>
      <c r="V69" s="34">
        <v>3</v>
      </c>
      <c r="W69" s="34">
        <v>1</v>
      </c>
      <c r="X69" s="34">
        <v>2</v>
      </c>
      <c r="Y69" s="34">
        <v>2</v>
      </c>
      <c r="Z69" s="34">
        <v>3</v>
      </c>
      <c r="AA69" s="34">
        <v>2</v>
      </c>
      <c r="AB69" s="34">
        <v>1</v>
      </c>
      <c r="AC69" s="34">
        <v>3</v>
      </c>
      <c r="AD69" s="34">
        <v>3</v>
      </c>
      <c r="AE69" s="34">
        <v>4</v>
      </c>
      <c r="AF69" s="34">
        <v>2</v>
      </c>
      <c r="AG69" s="34">
        <v>2</v>
      </c>
      <c r="AH69" s="34">
        <v>2</v>
      </c>
      <c r="AI69" s="34">
        <v>3</v>
      </c>
      <c r="AJ69" s="34">
        <v>1</v>
      </c>
      <c r="AK69" s="34">
        <f t="shared" si="26"/>
        <v>85</v>
      </c>
      <c r="AM69">
        <f t="shared" si="18"/>
        <v>17</v>
      </c>
      <c r="AN69">
        <f t="shared" si="19"/>
        <v>8</v>
      </c>
      <c r="AO69">
        <f t="shared" si="20"/>
        <v>4</v>
      </c>
      <c r="AP69">
        <f t="shared" si="21"/>
        <v>16</v>
      </c>
      <c r="AQ69">
        <f t="shared" si="22"/>
        <v>9</v>
      </c>
      <c r="AR69">
        <f t="shared" si="23"/>
        <v>8</v>
      </c>
      <c r="AS69">
        <f t="shared" si="24"/>
        <v>9</v>
      </c>
      <c r="AT69">
        <f t="shared" si="25"/>
        <v>15</v>
      </c>
      <c r="AV69" s="34">
        <v>4</v>
      </c>
      <c r="AW69" s="34">
        <v>1</v>
      </c>
      <c r="AX69" s="34">
        <v>2</v>
      </c>
      <c r="AY69" s="34">
        <v>2</v>
      </c>
      <c r="AZ69" s="34">
        <v>2</v>
      </c>
      <c r="BA69" s="34">
        <v>4</v>
      </c>
      <c r="BB69" s="34">
        <v>3</v>
      </c>
      <c r="BC69" s="34">
        <v>3</v>
      </c>
      <c r="BD69" s="34">
        <v>1</v>
      </c>
      <c r="BE69" s="34">
        <v>2</v>
      </c>
      <c r="BF69" s="34">
        <v>2</v>
      </c>
      <c r="BG69" s="34">
        <v>3</v>
      </c>
      <c r="BH69" s="34">
        <v>1</v>
      </c>
      <c r="BI69" s="34">
        <v>2</v>
      </c>
      <c r="BJ69" s="34">
        <v>4</v>
      </c>
      <c r="BK69" s="34">
        <v>1</v>
      </c>
      <c r="BL69" s="34">
        <v>2</v>
      </c>
      <c r="BM69" s="34">
        <v>3</v>
      </c>
      <c r="BN69" s="34">
        <v>2</v>
      </c>
      <c r="BO69" s="34">
        <v>2</v>
      </c>
      <c r="BP69" s="34">
        <v>2</v>
      </c>
      <c r="BQ69" s="34">
        <v>2</v>
      </c>
      <c r="BR69" s="34">
        <v>1</v>
      </c>
      <c r="BS69" s="34">
        <v>4</v>
      </c>
      <c r="BT69" s="34">
        <v>1</v>
      </c>
      <c r="BU69" s="34">
        <v>3</v>
      </c>
      <c r="BV69" s="34">
        <v>1</v>
      </c>
      <c r="BW69" s="34">
        <v>2</v>
      </c>
      <c r="BX69" s="34">
        <v>2</v>
      </c>
      <c r="BY69" s="34">
        <v>1</v>
      </c>
      <c r="BZ69" s="34">
        <v>4</v>
      </c>
      <c r="CA69" s="34">
        <v>2</v>
      </c>
      <c r="CB69" s="34">
        <v>3</v>
      </c>
      <c r="CC69" s="34">
        <v>1</v>
      </c>
      <c r="CD69" s="34">
        <v>1</v>
      </c>
      <c r="CE69" s="34">
        <f t="shared" ref="CE69:CE86" si="27">SUM(AV69:CD69)</f>
        <v>76</v>
      </c>
      <c r="CG69">
        <f>SUM(AX69+BY69+BJ69+BN69)</f>
        <v>9</v>
      </c>
      <c r="CH69">
        <f>SUM(BW69+CA69+AV69)</f>
        <v>8</v>
      </c>
      <c r="CI69">
        <f>SUM(BA69+BQ69+BS69)</f>
        <v>10</v>
      </c>
      <c r="CJ69">
        <f>SUM(CB69+BG69+BI69+BK69+CD69+BM69+AZ69+BC69)</f>
        <v>18</v>
      </c>
      <c r="CK69">
        <f>SUM(BV69+BL69+BO69+BT69)</f>
        <v>6</v>
      </c>
      <c r="CL69">
        <f>SUM(BU69+BH69+BB69)</f>
        <v>7</v>
      </c>
      <c r="CM69">
        <f>SUM(AV69+BX69+BP69)</f>
        <v>8</v>
      </c>
      <c r="CN69">
        <f>SUM(BR69+BZ69+BD69+AW69+CC69+BD69+AY69)</f>
        <v>11</v>
      </c>
      <c r="CR69" s="7"/>
      <c r="CS69" s="57"/>
      <c r="CT69" s="38"/>
    </row>
    <row r="70" spans="1:98">
      <c r="A70" s="32">
        <v>68</v>
      </c>
      <c r="B70" s="34">
        <v>4</v>
      </c>
      <c r="C70" s="34">
        <v>3</v>
      </c>
      <c r="D70" s="34">
        <v>6</v>
      </c>
      <c r="E70" s="34">
        <v>3</v>
      </c>
      <c r="F70" s="34">
        <v>3</v>
      </c>
      <c r="G70" s="34">
        <v>2</v>
      </c>
      <c r="H70" s="34">
        <v>4</v>
      </c>
      <c r="I70" s="34">
        <v>3</v>
      </c>
      <c r="J70" s="34">
        <v>3</v>
      </c>
      <c r="K70" s="34">
        <v>2</v>
      </c>
      <c r="L70" s="34">
        <v>2</v>
      </c>
      <c r="M70" s="34">
        <v>3</v>
      </c>
      <c r="N70" s="34">
        <v>2</v>
      </c>
      <c r="O70" s="34">
        <v>4</v>
      </c>
      <c r="P70" s="34">
        <v>5</v>
      </c>
      <c r="Q70" s="34">
        <v>1</v>
      </c>
      <c r="R70" s="34">
        <v>4</v>
      </c>
      <c r="S70" s="34">
        <v>3</v>
      </c>
      <c r="T70" s="34">
        <v>4</v>
      </c>
      <c r="U70" s="34">
        <v>3</v>
      </c>
      <c r="V70" s="34">
        <v>3</v>
      </c>
      <c r="W70" s="34">
        <v>2</v>
      </c>
      <c r="X70" s="34">
        <v>2</v>
      </c>
      <c r="Y70" s="34">
        <v>4</v>
      </c>
      <c r="Z70" s="34">
        <v>4</v>
      </c>
      <c r="AA70" s="34">
        <v>4</v>
      </c>
      <c r="AB70" s="34">
        <v>3</v>
      </c>
      <c r="AC70" s="34">
        <v>5</v>
      </c>
      <c r="AD70" s="34">
        <v>5</v>
      </c>
      <c r="AE70" s="34">
        <v>2</v>
      </c>
      <c r="AF70" s="34">
        <v>3</v>
      </c>
      <c r="AG70" s="34">
        <v>3</v>
      </c>
      <c r="AH70" s="34">
        <v>3</v>
      </c>
      <c r="AI70" s="34">
        <v>2</v>
      </c>
      <c r="AJ70" s="34">
        <v>2</v>
      </c>
      <c r="AK70" s="34">
        <f t="shared" si="26"/>
        <v>111</v>
      </c>
      <c r="AM70">
        <f t="shared" si="18"/>
        <v>17</v>
      </c>
      <c r="AN70">
        <f t="shared" si="19"/>
        <v>12</v>
      </c>
      <c r="AO70">
        <f t="shared" si="20"/>
        <v>8</v>
      </c>
      <c r="AP70">
        <f t="shared" si="21"/>
        <v>22</v>
      </c>
      <c r="AQ70">
        <f t="shared" si="22"/>
        <v>14</v>
      </c>
      <c r="AR70">
        <f t="shared" si="23"/>
        <v>10</v>
      </c>
      <c r="AS70">
        <f t="shared" si="24"/>
        <v>12</v>
      </c>
      <c r="AT70">
        <f t="shared" si="25"/>
        <v>18</v>
      </c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R70" s="7"/>
      <c r="CS70" s="57"/>
      <c r="CT70" s="38"/>
    </row>
    <row r="71" spans="1:98">
      <c r="A71" s="32">
        <v>69</v>
      </c>
      <c r="B71" s="34">
        <v>3</v>
      </c>
      <c r="C71" s="34">
        <v>2</v>
      </c>
      <c r="D71" s="34">
        <v>2</v>
      </c>
      <c r="E71" s="34">
        <v>1</v>
      </c>
      <c r="F71" s="34">
        <v>1</v>
      </c>
      <c r="G71" s="34">
        <v>1</v>
      </c>
      <c r="H71" s="34">
        <v>2</v>
      </c>
      <c r="I71" s="34">
        <v>1</v>
      </c>
      <c r="J71" s="34">
        <v>1</v>
      </c>
      <c r="K71" s="34">
        <v>2</v>
      </c>
      <c r="L71" s="34">
        <v>2</v>
      </c>
      <c r="M71" s="34">
        <v>1</v>
      </c>
      <c r="N71" s="34">
        <v>1</v>
      </c>
      <c r="O71" s="34">
        <v>1</v>
      </c>
      <c r="P71" s="34">
        <v>1</v>
      </c>
      <c r="Q71" s="34">
        <v>1</v>
      </c>
      <c r="R71" s="34">
        <v>3</v>
      </c>
      <c r="S71" s="34">
        <v>1</v>
      </c>
      <c r="T71" s="34">
        <v>1</v>
      </c>
      <c r="U71" s="34">
        <v>1</v>
      </c>
      <c r="V71" s="34">
        <v>3</v>
      </c>
      <c r="W71" s="34">
        <v>1</v>
      </c>
      <c r="X71" s="34">
        <v>2</v>
      </c>
      <c r="Y71" s="34">
        <v>1</v>
      </c>
      <c r="Z71" s="34">
        <v>2</v>
      </c>
      <c r="AA71" s="34">
        <v>1</v>
      </c>
      <c r="AB71" s="34">
        <v>1</v>
      </c>
      <c r="AC71" s="34">
        <v>2</v>
      </c>
      <c r="AD71" s="34">
        <v>1</v>
      </c>
      <c r="AE71" s="34">
        <v>1</v>
      </c>
      <c r="AF71" s="34">
        <v>1</v>
      </c>
      <c r="AG71" s="34">
        <v>2</v>
      </c>
      <c r="AH71" s="34">
        <v>1</v>
      </c>
      <c r="AI71" s="34">
        <v>2</v>
      </c>
      <c r="AJ71" s="34">
        <v>1</v>
      </c>
      <c r="AK71" s="34">
        <f t="shared" si="26"/>
        <v>51</v>
      </c>
      <c r="AM71">
        <f t="shared" si="18"/>
        <v>5</v>
      </c>
      <c r="AN71">
        <f t="shared" si="19"/>
        <v>7</v>
      </c>
      <c r="AO71">
        <f t="shared" si="20"/>
        <v>3</v>
      </c>
      <c r="AP71">
        <f t="shared" si="21"/>
        <v>8</v>
      </c>
      <c r="AQ71">
        <f t="shared" si="22"/>
        <v>7</v>
      </c>
      <c r="AR71">
        <f t="shared" si="23"/>
        <v>4</v>
      </c>
      <c r="AS71">
        <f t="shared" si="24"/>
        <v>7</v>
      </c>
      <c r="AT71">
        <f t="shared" si="25"/>
        <v>11</v>
      </c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R71" s="7"/>
      <c r="CS71" s="57"/>
      <c r="CT71" s="38"/>
    </row>
    <row r="72" spans="1:98">
      <c r="A72" s="32">
        <v>70</v>
      </c>
      <c r="B72" s="34">
        <v>2</v>
      </c>
      <c r="C72" s="34">
        <v>1</v>
      </c>
      <c r="D72" s="34">
        <v>1</v>
      </c>
      <c r="E72" s="34">
        <v>1</v>
      </c>
      <c r="F72" s="34">
        <v>1</v>
      </c>
      <c r="G72" s="34">
        <v>1</v>
      </c>
      <c r="H72" s="34">
        <v>2</v>
      </c>
      <c r="I72" s="34">
        <v>2</v>
      </c>
      <c r="J72" s="34">
        <v>1</v>
      </c>
      <c r="K72" s="34">
        <v>1</v>
      </c>
      <c r="L72" s="34">
        <v>2</v>
      </c>
      <c r="M72" s="34">
        <v>1</v>
      </c>
      <c r="N72" s="34">
        <v>1</v>
      </c>
      <c r="O72" s="34">
        <v>3</v>
      </c>
      <c r="P72" s="34">
        <v>1</v>
      </c>
      <c r="Q72" s="34">
        <v>1</v>
      </c>
      <c r="R72" s="34">
        <v>3</v>
      </c>
      <c r="S72" s="34">
        <v>2</v>
      </c>
      <c r="T72" s="34">
        <v>1</v>
      </c>
      <c r="U72" s="34">
        <v>2</v>
      </c>
      <c r="V72" s="34">
        <v>2</v>
      </c>
      <c r="W72" s="34">
        <v>1</v>
      </c>
      <c r="X72" s="34">
        <v>1</v>
      </c>
      <c r="Y72" s="34">
        <v>1</v>
      </c>
      <c r="Z72" s="34">
        <v>2</v>
      </c>
      <c r="AA72" s="34">
        <v>1</v>
      </c>
      <c r="AB72" s="34">
        <v>2</v>
      </c>
      <c r="AC72" s="34">
        <v>3</v>
      </c>
      <c r="AD72" s="34">
        <v>2</v>
      </c>
      <c r="AE72" s="34">
        <v>1</v>
      </c>
      <c r="AF72" s="34">
        <v>1</v>
      </c>
      <c r="AG72" s="34">
        <v>2</v>
      </c>
      <c r="AH72" s="34">
        <v>1</v>
      </c>
      <c r="AI72" s="34">
        <v>2</v>
      </c>
      <c r="AJ72" s="34">
        <v>1</v>
      </c>
      <c r="AK72" s="34">
        <f t="shared" si="26"/>
        <v>53</v>
      </c>
      <c r="AM72">
        <f t="shared" si="18"/>
        <v>4</v>
      </c>
      <c r="AN72">
        <f t="shared" si="19"/>
        <v>7</v>
      </c>
      <c r="AO72">
        <f t="shared" si="20"/>
        <v>3</v>
      </c>
      <c r="AP72">
        <f t="shared" si="21"/>
        <v>12</v>
      </c>
      <c r="AQ72">
        <f t="shared" si="22"/>
        <v>9</v>
      </c>
      <c r="AR72">
        <f t="shared" si="23"/>
        <v>4</v>
      </c>
      <c r="AS72">
        <f t="shared" si="24"/>
        <v>6</v>
      </c>
      <c r="AT72">
        <f t="shared" si="25"/>
        <v>8</v>
      </c>
      <c r="AV72" s="34">
        <v>2</v>
      </c>
      <c r="AW72" s="34">
        <v>1</v>
      </c>
      <c r="AX72" s="34">
        <v>2</v>
      </c>
      <c r="AY72" s="34">
        <v>1</v>
      </c>
      <c r="AZ72" s="34">
        <v>2</v>
      </c>
      <c r="BA72" s="34">
        <v>1</v>
      </c>
      <c r="BB72" s="34">
        <v>1</v>
      </c>
      <c r="BC72" s="34">
        <v>2</v>
      </c>
      <c r="BD72" s="34">
        <v>1</v>
      </c>
      <c r="BE72" s="34">
        <v>1</v>
      </c>
      <c r="BF72" s="34">
        <v>1</v>
      </c>
      <c r="BG72" s="34">
        <v>1</v>
      </c>
      <c r="BH72" s="34">
        <v>1</v>
      </c>
      <c r="BI72" s="34">
        <v>2</v>
      </c>
      <c r="BJ72" s="34">
        <v>3</v>
      </c>
      <c r="BK72" s="34">
        <v>1</v>
      </c>
      <c r="BL72" s="34">
        <v>2</v>
      </c>
      <c r="BM72" s="34">
        <v>2</v>
      </c>
      <c r="BN72" s="34">
        <v>2</v>
      </c>
      <c r="BO72" s="34">
        <v>2</v>
      </c>
      <c r="BP72" s="34">
        <v>2</v>
      </c>
      <c r="BQ72" s="34">
        <v>1</v>
      </c>
      <c r="BR72" s="34">
        <v>2</v>
      </c>
      <c r="BS72" s="34">
        <v>1</v>
      </c>
      <c r="BT72" s="34">
        <v>2</v>
      </c>
      <c r="BU72" s="34">
        <v>1</v>
      </c>
      <c r="BV72" s="34">
        <v>2</v>
      </c>
      <c r="BW72" s="34">
        <v>2</v>
      </c>
      <c r="BX72" s="34">
        <v>2</v>
      </c>
      <c r="BY72" s="34">
        <v>2</v>
      </c>
      <c r="BZ72" s="34">
        <v>1</v>
      </c>
      <c r="CA72" s="34">
        <v>1</v>
      </c>
      <c r="CB72" s="34">
        <v>1</v>
      </c>
      <c r="CC72" s="34">
        <v>2</v>
      </c>
      <c r="CD72" s="34">
        <v>1</v>
      </c>
      <c r="CE72" s="34">
        <f t="shared" si="27"/>
        <v>54</v>
      </c>
      <c r="CG72">
        <f>SUM(AX72+BY72+BJ72+BN72)</f>
        <v>9</v>
      </c>
      <c r="CH72">
        <f>SUM(BW72+CA72+AV72)</f>
        <v>5</v>
      </c>
      <c r="CI72">
        <f>SUM(BA72+BQ72+BS72)</f>
        <v>3</v>
      </c>
      <c r="CJ72">
        <f>SUM(CB72+BG72+BI72+BK72+CD72+BM72+AZ72+BC72)</f>
        <v>12</v>
      </c>
      <c r="CK72">
        <f>SUM(BV72+BL72+BO72+BT72)</f>
        <v>8</v>
      </c>
      <c r="CL72">
        <f>SUM(BU72+BH72+BB72)</f>
        <v>3</v>
      </c>
      <c r="CM72">
        <f>SUM(AV72+BX72+BP72)</f>
        <v>6</v>
      </c>
      <c r="CN72">
        <f>SUM(BR72+BZ72+BD72+AW72+CC72+BD72+AY72)</f>
        <v>9</v>
      </c>
      <c r="CR72" s="7"/>
      <c r="CS72" s="57"/>
      <c r="CT72" s="38"/>
    </row>
    <row r="73" spans="1:98">
      <c r="A73" s="32">
        <v>71</v>
      </c>
      <c r="B73" s="34">
        <v>3</v>
      </c>
      <c r="C73" s="34">
        <v>1</v>
      </c>
      <c r="D73" s="34">
        <v>1</v>
      </c>
      <c r="E73" s="34">
        <v>1</v>
      </c>
      <c r="F73" s="34">
        <v>1</v>
      </c>
      <c r="G73" s="34">
        <v>1</v>
      </c>
      <c r="H73" s="34">
        <v>3</v>
      </c>
      <c r="I73" s="34">
        <v>3</v>
      </c>
      <c r="J73" s="34">
        <v>1</v>
      </c>
      <c r="K73" s="34">
        <v>2</v>
      </c>
      <c r="L73" s="34">
        <v>2</v>
      </c>
      <c r="M73" s="34">
        <v>1</v>
      </c>
      <c r="N73" s="34">
        <v>1</v>
      </c>
      <c r="O73" s="34">
        <v>2</v>
      </c>
      <c r="P73" s="34">
        <v>1</v>
      </c>
      <c r="Q73" s="34">
        <v>1</v>
      </c>
      <c r="R73" s="34">
        <v>3</v>
      </c>
      <c r="S73" s="34">
        <v>2</v>
      </c>
      <c r="T73" s="34">
        <v>1</v>
      </c>
      <c r="U73" s="34">
        <v>2</v>
      </c>
      <c r="V73" s="34">
        <v>2</v>
      </c>
      <c r="W73" s="34">
        <v>1</v>
      </c>
      <c r="X73" s="34">
        <v>2</v>
      </c>
      <c r="Y73" s="34">
        <v>2</v>
      </c>
      <c r="Z73" s="34">
        <v>2</v>
      </c>
      <c r="AA73" s="34">
        <v>1</v>
      </c>
      <c r="AB73" s="34">
        <v>2</v>
      </c>
      <c r="AC73" s="34">
        <v>3</v>
      </c>
      <c r="AD73" s="34">
        <v>2</v>
      </c>
      <c r="AE73" s="34">
        <v>2</v>
      </c>
      <c r="AF73" s="34">
        <v>2</v>
      </c>
      <c r="AG73" s="34">
        <v>2</v>
      </c>
      <c r="AH73" s="34">
        <v>1</v>
      </c>
      <c r="AI73" s="34">
        <v>2</v>
      </c>
      <c r="AJ73" s="34">
        <v>1</v>
      </c>
      <c r="AK73" s="34">
        <f t="shared" si="26"/>
        <v>60</v>
      </c>
      <c r="AM73">
        <f t="shared" si="18"/>
        <v>5</v>
      </c>
      <c r="AN73">
        <f t="shared" si="19"/>
        <v>8</v>
      </c>
      <c r="AO73">
        <f t="shared" si="20"/>
        <v>4</v>
      </c>
      <c r="AP73">
        <f t="shared" si="21"/>
        <v>12</v>
      </c>
      <c r="AQ73">
        <f t="shared" si="22"/>
        <v>9</v>
      </c>
      <c r="AR73">
        <f t="shared" si="23"/>
        <v>5</v>
      </c>
      <c r="AS73">
        <f t="shared" si="24"/>
        <v>7</v>
      </c>
      <c r="AT73">
        <f t="shared" si="25"/>
        <v>11</v>
      </c>
      <c r="AV73" s="34">
        <v>2</v>
      </c>
      <c r="AW73" s="34">
        <v>2</v>
      </c>
      <c r="AX73" s="34">
        <v>2</v>
      </c>
      <c r="AY73" s="34">
        <v>1</v>
      </c>
      <c r="AZ73" s="34">
        <v>2</v>
      </c>
      <c r="BA73" s="34">
        <v>1</v>
      </c>
      <c r="BB73" s="34">
        <v>2</v>
      </c>
      <c r="BC73" s="34">
        <v>2</v>
      </c>
      <c r="BD73" s="34">
        <v>1</v>
      </c>
      <c r="BE73" s="34">
        <v>2</v>
      </c>
      <c r="BF73" s="34">
        <v>1</v>
      </c>
      <c r="BG73" s="34">
        <v>2</v>
      </c>
      <c r="BH73" s="34">
        <v>1</v>
      </c>
      <c r="BI73" s="34">
        <v>3</v>
      </c>
      <c r="BJ73" s="34">
        <v>3</v>
      </c>
      <c r="BK73" s="34">
        <v>1</v>
      </c>
      <c r="BL73" s="34">
        <v>3</v>
      </c>
      <c r="BM73" s="34">
        <v>1</v>
      </c>
      <c r="BN73" s="34">
        <v>2</v>
      </c>
      <c r="BO73" s="34">
        <v>2</v>
      </c>
      <c r="BP73" s="34">
        <v>2</v>
      </c>
      <c r="BQ73" s="34">
        <v>1</v>
      </c>
      <c r="BR73" s="34">
        <v>2</v>
      </c>
      <c r="BS73" s="34">
        <v>1</v>
      </c>
      <c r="BT73" s="34">
        <v>2</v>
      </c>
      <c r="BU73" s="34">
        <v>1</v>
      </c>
      <c r="BV73" s="34">
        <v>2</v>
      </c>
      <c r="BW73" s="34">
        <v>2</v>
      </c>
      <c r="BX73" s="34">
        <v>2</v>
      </c>
      <c r="BY73" s="34">
        <v>2</v>
      </c>
      <c r="BZ73" s="34">
        <v>1</v>
      </c>
      <c r="CA73" s="34">
        <v>2</v>
      </c>
      <c r="CB73" s="34">
        <v>2</v>
      </c>
      <c r="CC73" s="34">
        <v>2</v>
      </c>
      <c r="CD73" s="34">
        <v>1</v>
      </c>
      <c r="CE73" s="34">
        <f t="shared" si="27"/>
        <v>61</v>
      </c>
      <c r="CG73">
        <f>SUM(AX73+BY73+BJ73+BN73)</f>
        <v>9</v>
      </c>
      <c r="CH73">
        <f>SUM(BW73+CA73+AV73)</f>
        <v>6</v>
      </c>
      <c r="CI73">
        <f>SUM(BA73+BQ73+BS73)</f>
        <v>3</v>
      </c>
      <c r="CJ73">
        <f>SUM(CB73+BG73+BI73+BK73+CD73+BM73+AZ73+BC73)</f>
        <v>14</v>
      </c>
      <c r="CK73">
        <f>SUM(BV73+BL73+BO73+BT73)</f>
        <v>9</v>
      </c>
      <c r="CL73">
        <f>SUM(BU73+BH73+BB73)</f>
        <v>4</v>
      </c>
      <c r="CM73">
        <f>SUM(AV73+BX73+BP73)</f>
        <v>6</v>
      </c>
      <c r="CN73">
        <f>SUM(BR73+BZ73+BD73+AW73+CC73+BD73+AY73)</f>
        <v>10</v>
      </c>
      <c r="CR73" s="7"/>
      <c r="CS73" s="58"/>
      <c r="CT73" s="34"/>
    </row>
    <row r="74" spans="1:98">
      <c r="A74" s="32">
        <v>72</v>
      </c>
      <c r="B74" s="34">
        <v>4</v>
      </c>
      <c r="C74" s="34">
        <v>4</v>
      </c>
      <c r="D74" s="34">
        <v>4</v>
      </c>
      <c r="E74" s="34">
        <v>2</v>
      </c>
      <c r="F74" s="34">
        <v>3</v>
      </c>
      <c r="G74" s="34">
        <v>2</v>
      </c>
      <c r="H74" s="34">
        <v>4</v>
      </c>
      <c r="I74" s="34">
        <v>3</v>
      </c>
      <c r="J74" s="34">
        <v>2</v>
      </c>
      <c r="K74" s="34">
        <v>2</v>
      </c>
      <c r="L74" s="34">
        <v>2</v>
      </c>
      <c r="M74" s="34">
        <v>1</v>
      </c>
      <c r="N74" s="34">
        <v>2</v>
      </c>
      <c r="O74" s="34">
        <v>4</v>
      </c>
      <c r="P74" s="34">
        <v>3</v>
      </c>
      <c r="Q74" s="34">
        <v>1</v>
      </c>
      <c r="R74" s="34">
        <v>4</v>
      </c>
      <c r="S74" s="34">
        <v>4</v>
      </c>
      <c r="T74" s="34">
        <v>3</v>
      </c>
      <c r="U74" s="34">
        <v>3</v>
      </c>
      <c r="V74" s="34">
        <v>3</v>
      </c>
      <c r="W74" s="34">
        <v>1</v>
      </c>
      <c r="X74" s="34">
        <v>3</v>
      </c>
      <c r="Y74" s="34">
        <v>3</v>
      </c>
      <c r="Z74" s="34">
        <v>4</v>
      </c>
      <c r="AA74" s="34">
        <v>2</v>
      </c>
      <c r="AB74" s="34">
        <v>2</v>
      </c>
      <c r="AC74" s="34">
        <v>4</v>
      </c>
      <c r="AD74" s="34">
        <v>2</v>
      </c>
      <c r="AE74" s="34">
        <v>3</v>
      </c>
      <c r="AF74" s="34">
        <v>2</v>
      </c>
      <c r="AG74" s="34">
        <v>2</v>
      </c>
      <c r="AH74" s="34">
        <v>3</v>
      </c>
      <c r="AI74" s="34">
        <v>2</v>
      </c>
      <c r="AJ74" s="34">
        <v>1</v>
      </c>
      <c r="AK74" s="34">
        <f t="shared" si="26"/>
        <v>94</v>
      </c>
      <c r="AM74">
        <f t="shared" si="18"/>
        <v>13</v>
      </c>
      <c r="AN74">
        <f t="shared" si="19"/>
        <v>10</v>
      </c>
      <c r="AO74">
        <f t="shared" si="20"/>
        <v>6</v>
      </c>
      <c r="AP74">
        <f t="shared" si="21"/>
        <v>20</v>
      </c>
      <c r="AQ74">
        <f t="shared" si="22"/>
        <v>13</v>
      </c>
      <c r="AR74">
        <f t="shared" si="23"/>
        <v>8</v>
      </c>
      <c r="AS74">
        <f t="shared" si="24"/>
        <v>9</v>
      </c>
      <c r="AT74">
        <f t="shared" si="25"/>
        <v>17</v>
      </c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R74" s="7"/>
      <c r="CS74" s="58"/>
      <c r="CT74" s="34"/>
    </row>
    <row r="75" spans="1:98">
      <c r="A75" s="32">
        <v>73</v>
      </c>
      <c r="B75" s="34">
        <v>3</v>
      </c>
      <c r="C75" s="34">
        <v>3</v>
      </c>
      <c r="D75" s="34">
        <v>2</v>
      </c>
      <c r="E75" s="34">
        <v>2</v>
      </c>
      <c r="F75" s="34">
        <v>5</v>
      </c>
      <c r="G75" s="34">
        <v>1</v>
      </c>
      <c r="H75" s="34">
        <v>4</v>
      </c>
      <c r="I75" s="34">
        <v>4</v>
      </c>
      <c r="J75" s="34">
        <v>2</v>
      </c>
      <c r="K75" s="34">
        <v>2</v>
      </c>
      <c r="L75" s="34">
        <v>2</v>
      </c>
      <c r="M75" s="34">
        <v>1</v>
      </c>
      <c r="N75" s="34">
        <v>3</v>
      </c>
      <c r="O75" s="34">
        <v>4</v>
      </c>
      <c r="P75" s="34">
        <v>2</v>
      </c>
      <c r="Q75" s="34">
        <v>2</v>
      </c>
      <c r="R75" s="34">
        <v>4</v>
      </c>
      <c r="S75" s="34">
        <v>5</v>
      </c>
      <c r="T75" s="34">
        <v>2</v>
      </c>
      <c r="U75" s="34">
        <v>4</v>
      </c>
      <c r="V75" s="34">
        <v>4</v>
      </c>
      <c r="W75" s="34">
        <v>2</v>
      </c>
      <c r="X75" s="34">
        <v>3</v>
      </c>
      <c r="Y75" s="34">
        <v>4</v>
      </c>
      <c r="Z75" s="34">
        <v>4</v>
      </c>
      <c r="AA75" s="34">
        <v>2</v>
      </c>
      <c r="AB75" s="34">
        <v>2</v>
      </c>
      <c r="AC75" s="34">
        <v>2</v>
      </c>
      <c r="AD75" s="34">
        <v>3</v>
      </c>
      <c r="AE75" s="34">
        <v>3</v>
      </c>
      <c r="AF75" s="34">
        <v>3</v>
      </c>
      <c r="AG75" s="34">
        <v>3</v>
      </c>
      <c r="AH75" s="34">
        <v>5</v>
      </c>
      <c r="AI75" s="34">
        <v>2</v>
      </c>
      <c r="AJ75" s="34">
        <v>3</v>
      </c>
      <c r="AK75" s="34">
        <f t="shared" si="26"/>
        <v>102</v>
      </c>
      <c r="AM75">
        <f t="shared" si="18"/>
        <v>9</v>
      </c>
      <c r="AN75">
        <f t="shared" si="19"/>
        <v>8</v>
      </c>
      <c r="AO75">
        <f t="shared" si="20"/>
        <v>7</v>
      </c>
      <c r="AP75">
        <f t="shared" si="21"/>
        <v>29</v>
      </c>
      <c r="AQ75">
        <f t="shared" si="22"/>
        <v>14</v>
      </c>
      <c r="AR75">
        <f t="shared" si="23"/>
        <v>9</v>
      </c>
      <c r="AS75">
        <f t="shared" si="24"/>
        <v>10</v>
      </c>
      <c r="AT75">
        <f t="shared" si="25"/>
        <v>17</v>
      </c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R75" s="7"/>
      <c r="CS75" s="58"/>
      <c r="CT75" s="34"/>
    </row>
    <row r="76" spans="1:98">
      <c r="A76" s="32">
        <v>74</v>
      </c>
      <c r="B76" s="34">
        <v>4</v>
      </c>
      <c r="C76" s="34">
        <v>1</v>
      </c>
      <c r="D76" s="34">
        <v>6</v>
      </c>
      <c r="E76" s="34">
        <v>2</v>
      </c>
      <c r="F76" s="34">
        <v>3</v>
      </c>
      <c r="G76" s="34">
        <v>1</v>
      </c>
      <c r="H76" s="34">
        <v>3</v>
      </c>
      <c r="I76" s="34">
        <v>3</v>
      </c>
      <c r="J76" s="34">
        <v>2</v>
      </c>
      <c r="K76" s="34">
        <v>2</v>
      </c>
      <c r="L76" s="34">
        <v>2</v>
      </c>
      <c r="M76" s="34">
        <v>3</v>
      </c>
      <c r="N76" s="34">
        <v>2</v>
      </c>
      <c r="O76" s="34">
        <v>3</v>
      </c>
      <c r="P76" s="34">
        <v>5</v>
      </c>
      <c r="Q76" s="34">
        <v>2</v>
      </c>
      <c r="R76" s="34">
        <v>3</v>
      </c>
      <c r="S76" s="34">
        <v>3</v>
      </c>
      <c r="T76" s="34">
        <v>3</v>
      </c>
      <c r="U76" s="34">
        <v>3</v>
      </c>
      <c r="V76" s="34">
        <v>3</v>
      </c>
      <c r="W76" s="34">
        <v>2</v>
      </c>
      <c r="X76" s="34">
        <v>2</v>
      </c>
      <c r="Y76" s="34">
        <v>3</v>
      </c>
      <c r="Z76" s="34">
        <v>3</v>
      </c>
      <c r="AA76" s="34">
        <v>2</v>
      </c>
      <c r="AB76" s="34">
        <v>2</v>
      </c>
      <c r="AC76" s="34">
        <v>3</v>
      </c>
      <c r="AD76" s="34">
        <v>2</v>
      </c>
      <c r="AE76" s="34">
        <v>4</v>
      </c>
      <c r="AF76" s="34">
        <v>3</v>
      </c>
      <c r="AG76" s="34">
        <v>3</v>
      </c>
      <c r="AH76" s="34">
        <v>2</v>
      </c>
      <c r="AI76" s="34">
        <v>2</v>
      </c>
      <c r="AJ76" s="34">
        <v>2</v>
      </c>
      <c r="AK76" s="34">
        <f t="shared" si="26"/>
        <v>94</v>
      </c>
      <c r="AM76">
        <f t="shared" si="18"/>
        <v>18</v>
      </c>
      <c r="AN76">
        <f t="shared" si="19"/>
        <v>10</v>
      </c>
      <c r="AO76">
        <f t="shared" si="20"/>
        <v>6</v>
      </c>
      <c r="AP76">
        <f t="shared" si="21"/>
        <v>21</v>
      </c>
      <c r="AQ76">
        <f t="shared" si="22"/>
        <v>11</v>
      </c>
      <c r="AR76">
        <f t="shared" si="23"/>
        <v>7</v>
      </c>
      <c r="AS76">
        <f t="shared" si="24"/>
        <v>9</v>
      </c>
      <c r="AT76">
        <f t="shared" si="25"/>
        <v>14</v>
      </c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R76" s="7"/>
      <c r="CS76" s="58"/>
      <c r="CT76" s="34"/>
    </row>
    <row r="77" spans="1:98">
      <c r="A77" s="32">
        <v>75</v>
      </c>
      <c r="B77" s="34">
        <v>2</v>
      </c>
      <c r="C77" s="34">
        <v>1</v>
      </c>
      <c r="D77" s="34">
        <v>2</v>
      </c>
      <c r="E77" s="34">
        <v>1</v>
      </c>
      <c r="F77" s="34">
        <v>3</v>
      </c>
      <c r="G77" s="34">
        <v>1</v>
      </c>
      <c r="H77" s="34">
        <v>3</v>
      </c>
      <c r="I77" s="34">
        <v>2</v>
      </c>
      <c r="J77" s="34">
        <v>1</v>
      </c>
      <c r="K77" s="34">
        <v>2</v>
      </c>
      <c r="L77" s="34">
        <v>1</v>
      </c>
      <c r="M77" s="34">
        <v>3</v>
      </c>
      <c r="N77" s="34">
        <v>1</v>
      </c>
      <c r="O77" s="34">
        <v>2</v>
      </c>
      <c r="P77" s="34">
        <v>1</v>
      </c>
      <c r="Q77" s="34">
        <v>1</v>
      </c>
      <c r="R77" s="34">
        <v>2</v>
      </c>
      <c r="S77" s="34">
        <v>3</v>
      </c>
      <c r="T77" s="34">
        <v>1</v>
      </c>
      <c r="U77" s="34">
        <v>2</v>
      </c>
      <c r="V77" s="34">
        <v>2</v>
      </c>
      <c r="W77" s="34">
        <v>1</v>
      </c>
      <c r="X77" s="34">
        <v>2</v>
      </c>
      <c r="Y77" s="34">
        <v>1</v>
      </c>
      <c r="Z77" s="34">
        <v>1</v>
      </c>
      <c r="AA77" s="34">
        <v>1</v>
      </c>
      <c r="AB77" s="34">
        <v>2</v>
      </c>
      <c r="AC77" s="34">
        <v>3</v>
      </c>
      <c r="AD77" s="34">
        <v>2</v>
      </c>
      <c r="AE77" s="34">
        <v>2</v>
      </c>
      <c r="AF77" s="34">
        <v>1</v>
      </c>
      <c r="AG77" s="34">
        <v>2</v>
      </c>
      <c r="AH77" s="34">
        <v>1</v>
      </c>
      <c r="AI77" s="34">
        <v>2</v>
      </c>
      <c r="AJ77" s="34">
        <v>1</v>
      </c>
      <c r="AK77" s="34">
        <f t="shared" si="26"/>
        <v>59</v>
      </c>
      <c r="AM77">
        <f t="shared" si="18"/>
        <v>6</v>
      </c>
      <c r="AN77">
        <f t="shared" si="19"/>
        <v>7</v>
      </c>
      <c r="AO77">
        <f t="shared" si="20"/>
        <v>3</v>
      </c>
      <c r="AP77">
        <f t="shared" si="21"/>
        <v>16</v>
      </c>
      <c r="AQ77">
        <f t="shared" si="22"/>
        <v>7</v>
      </c>
      <c r="AR77">
        <f t="shared" si="23"/>
        <v>5</v>
      </c>
      <c r="AS77">
        <f t="shared" si="24"/>
        <v>6</v>
      </c>
      <c r="AT77">
        <f t="shared" si="25"/>
        <v>10</v>
      </c>
      <c r="AV77" s="34">
        <v>2</v>
      </c>
      <c r="AW77" s="34">
        <v>1</v>
      </c>
      <c r="AX77" s="34">
        <v>2</v>
      </c>
      <c r="AY77" s="34">
        <v>1</v>
      </c>
      <c r="AZ77" s="34">
        <v>3</v>
      </c>
      <c r="BA77" s="34">
        <v>1</v>
      </c>
      <c r="BB77" s="34">
        <v>3</v>
      </c>
      <c r="BC77" s="34">
        <v>3</v>
      </c>
      <c r="BD77" s="34">
        <v>1</v>
      </c>
      <c r="BE77" s="34">
        <v>2</v>
      </c>
      <c r="BF77" s="34">
        <v>2</v>
      </c>
      <c r="BG77" s="34">
        <v>4</v>
      </c>
      <c r="BH77" s="34">
        <v>1</v>
      </c>
      <c r="BI77" s="34">
        <v>3</v>
      </c>
      <c r="BJ77" s="34">
        <v>1</v>
      </c>
      <c r="BK77" s="34">
        <v>1</v>
      </c>
      <c r="BL77" s="34">
        <v>3</v>
      </c>
      <c r="BM77" s="34">
        <v>4</v>
      </c>
      <c r="BN77" s="34">
        <v>1</v>
      </c>
      <c r="BO77" s="34">
        <v>2</v>
      </c>
      <c r="BP77" s="34">
        <v>3</v>
      </c>
      <c r="BQ77" s="34">
        <v>2</v>
      </c>
      <c r="BR77" s="34">
        <v>1</v>
      </c>
      <c r="BS77" s="34">
        <v>2</v>
      </c>
      <c r="BT77" s="34">
        <v>3</v>
      </c>
      <c r="BU77" s="34">
        <v>3</v>
      </c>
      <c r="BV77" s="34">
        <v>3</v>
      </c>
      <c r="BW77" s="34">
        <v>3</v>
      </c>
      <c r="BX77" s="34">
        <v>1</v>
      </c>
      <c r="BY77" s="34">
        <v>1</v>
      </c>
      <c r="BZ77" s="34">
        <v>1</v>
      </c>
      <c r="CA77" s="34">
        <v>2</v>
      </c>
      <c r="CB77" s="34">
        <v>3</v>
      </c>
      <c r="CC77" s="34">
        <v>1</v>
      </c>
      <c r="CD77" s="34">
        <v>3</v>
      </c>
      <c r="CE77" s="34">
        <f t="shared" si="27"/>
        <v>73</v>
      </c>
      <c r="CG77">
        <f>SUM(AX77+BY77+BJ77+BN77)</f>
        <v>5</v>
      </c>
      <c r="CH77">
        <f>SUM(BW77+CA77+AV77)</f>
        <v>7</v>
      </c>
      <c r="CI77">
        <f>SUM(BA77+BQ77+BS77)</f>
        <v>5</v>
      </c>
      <c r="CJ77">
        <f>SUM(CB77+BG77+BI77+BK77+CD77+BM77+AZ77+BC77)</f>
        <v>24</v>
      </c>
      <c r="CK77">
        <f>SUM(BV77+BL77+BO77+BT77)</f>
        <v>11</v>
      </c>
      <c r="CL77">
        <f>SUM(BU77+BH77+BB77)</f>
        <v>7</v>
      </c>
      <c r="CM77">
        <f>SUM(AV77+BX77+BP77)</f>
        <v>6</v>
      </c>
      <c r="CN77">
        <f>SUM(BR77+BZ77+BD77+AW77+CC77+BD77+AY77)</f>
        <v>7</v>
      </c>
      <c r="CR77" s="7"/>
      <c r="CS77" s="58"/>
      <c r="CT77" s="34"/>
    </row>
    <row r="78" spans="1:98">
      <c r="A78" s="32">
        <v>76</v>
      </c>
      <c r="B78" s="34">
        <v>4</v>
      </c>
      <c r="C78" s="34">
        <v>4</v>
      </c>
      <c r="D78" s="34">
        <v>6</v>
      </c>
      <c r="E78" s="34">
        <v>3</v>
      </c>
      <c r="F78" s="34">
        <v>5</v>
      </c>
      <c r="G78" s="34">
        <v>1</v>
      </c>
      <c r="H78" s="34">
        <v>4</v>
      </c>
      <c r="I78" s="34">
        <v>3</v>
      </c>
      <c r="J78" s="34">
        <v>3</v>
      </c>
      <c r="K78" s="34">
        <v>2</v>
      </c>
      <c r="L78" s="34">
        <v>2</v>
      </c>
      <c r="M78" s="34">
        <v>4</v>
      </c>
      <c r="N78" s="34">
        <v>3</v>
      </c>
      <c r="O78" s="34">
        <v>4</v>
      </c>
      <c r="P78" s="34">
        <v>5</v>
      </c>
      <c r="Q78" s="34">
        <v>2</v>
      </c>
      <c r="R78" s="34">
        <v>3</v>
      </c>
      <c r="S78" s="34">
        <v>3</v>
      </c>
      <c r="T78" s="34">
        <v>5</v>
      </c>
      <c r="U78" s="34">
        <v>2</v>
      </c>
      <c r="V78" s="34">
        <v>4</v>
      </c>
      <c r="W78" s="34">
        <v>1</v>
      </c>
      <c r="X78" s="34">
        <v>2</v>
      </c>
      <c r="Y78" s="34">
        <v>1</v>
      </c>
      <c r="Z78" s="34">
        <v>4</v>
      </c>
      <c r="AA78" s="34">
        <v>2</v>
      </c>
      <c r="AB78" s="34">
        <v>3</v>
      </c>
      <c r="AC78" s="34">
        <v>6</v>
      </c>
      <c r="AD78" s="34">
        <v>4</v>
      </c>
      <c r="AE78" s="34">
        <v>5</v>
      </c>
      <c r="AF78" s="34">
        <v>4</v>
      </c>
      <c r="AG78" s="34">
        <v>3</v>
      </c>
      <c r="AH78" s="34">
        <v>3</v>
      </c>
      <c r="AI78" s="34">
        <v>2</v>
      </c>
      <c r="AJ78" s="34">
        <v>2</v>
      </c>
      <c r="AK78" s="34">
        <f t="shared" si="26"/>
        <v>114</v>
      </c>
      <c r="AM78">
        <f t="shared" si="18"/>
        <v>21</v>
      </c>
      <c r="AN78">
        <f t="shared" si="19"/>
        <v>13</v>
      </c>
      <c r="AO78">
        <f t="shared" si="20"/>
        <v>3</v>
      </c>
      <c r="AP78">
        <f t="shared" si="21"/>
        <v>26</v>
      </c>
      <c r="AQ78">
        <f t="shared" si="22"/>
        <v>12</v>
      </c>
      <c r="AR78">
        <f t="shared" si="23"/>
        <v>9</v>
      </c>
      <c r="AS78">
        <f t="shared" si="24"/>
        <v>12</v>
      </c>
      <c r="AT78">
        <f t="shared" si="25"/>
        <v>20</v>
      </c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R78" s="7"/>
      <c r="CS78" s="57"/>
      <c r="CT78" s="38"/>
    </row>
    <row r="79" spans="1:98">
      <c r="A79" s="32">
        <v>77</v>
      </c>
      <c r="B79" s="34">
        <v>3</v>
      </c>
      <c r="C79" s="34">
        <v>2</v>
      </c>
      <c r="D79" s="34">
        <v>3</v>
      </c>
      <c r="E79" s="34">
        <v>2</v>
      </c>
      <c r="F79" s="34">
        <v>3</v>
      </c>
      <c r="G79" s="34">
        <v>1</v>
      </c>
      <c r="H79" s="34">
        <v>3</v>
      </c>
      <c r="I79" s="34">
        <v>3</v>
      </c>
      <c r="J79" s="34">
        <v>2</v>
      </c>
      <c r="K79" s="34">
        <v>2</v>
      </c>
      <c r="L79" s="34">
        <v>2</v>
      </c>
      <c r="M79" s="34">
        <v>2</v>
      </c>
      <c r="N79" s="34">
        <v>2</v>
      </c>
      <c r="O79" s="34">
        <v>3</v>
      </c>
      <c r="P79" s="34">
        <v>3</v>
      </c>
      <c r="Q79" s="34">
        <v>2</v>
      </c>
      <c r="R79" s="34">
        <v>3</v>
      </c>
      <c r="S79" s="34">
        <v>3</v>
      </c>
      <c r="T79" s="34">
        <v>3</v>
      </c>
      <c r="U79" s="34">
        <v>3</v>
      </c>
      <c r="V79" s="34">
        <v>2</v>
      </c>
      <c r="W79" s="34">
        <v>2</v>
      </c>
      <c r="X79" s="34">
        <v>3</v>
      </c>
      <c r="Y79" s="34">
        <v>3</v>
      </c>
      <c r="Z79" s="34">
        <v>2</v>
      </c>
      <c r="AA79" s="34">
        <v>5</v>
      </c>
      <c r="AB79" s="34">
        <v>2</v>
      </c>
      <c r="AC79" s="34">
        <v>3</v>
      </c>
      <c r="AD79" s="34">
        <v>2</v>
      </c>
      <c r="AE79" s="34">
        <v>4</v>
      </c>
      <c r="AF79" s="34">
        <v>2</v>
      </c>
      <c r="AG79" s="34">
        <v>2</v>
      </c>
      <c r="AH79" s="34">
        <v>2</v>
      </c>
      <c r="AI79" s="34">
        <v>2</v>
      </c>
      <c r="AJ79" s="34">
        <v>1</v>
      </c>
      <c r="AK79" s="34">
        <f t="shared" si="26"/>
        <v>87</v>
      </c>
      <c r="AM79">
        <f t="shared" si="18"/>
        <v>13</v>
      </c>
      <c r="AN79">
        <f t="shared" si="19"/>
        <v>8</v>
      </c>
      <c r="AO79">
        <f t="shared" si="20"/>
        <v>6</v>
      </c>
      <c r="AP79">
        <f t="shared" si="21"/>
        <v>19</v>
      </c>
      <c r="AQ79">
        <f t="shared" si="22"/>
        <v>10</v>
      </c>
      <c r="AR79">
        <f t="shared" si="23"/>
        <v>10</v>
      </c>
      <c r="AS79">
        <f t="shared" si="24"/>
        <v>7</v>
      </c>
      <c r="AT79">
        <f t="shared" si="25"/>
        <v>15</v>
      </c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R79" s="7"/>
      <c r="CS79" s="57"/>
      <c r="CT79" s="34"/>
    </row>
    <row r="80" spans="1:98">
      <c r="A80" s="32">
        <v>78</v>
      </c>
      <c r="B80" s="34">
        <v>4</v>
      </c>
      <c r="C80" s="34">
        <v>1</v>
      </c>
      <c r="D80" s="34">
        <v>6</v>
      </c>
      <c r="E80" s="34">
        <v>3</v>
      </c>
      <c r="F80" s="34">
        <v>1</v>
      </c>
      <c r="G80" s="34">
        <v>1</v>
      </c>
      <c r="H80" s="34">
        <v>3</v>
      </c>
      <c r="I80" s="34">
        <v>1</v>
      </c>
      <c r="J80" s="34">
        <v>2</v>
      </c>
      <c r="K80" s="34">
        <v>2</v>
      </c>
      <c r="L80" s="34">
        <v>2</v>
      </c>
      <c r="M80" s="34">
        <v>4</v>
      </c>
      <c r="N80" s="34">
        <v>1</v>
      </c>
      <c r="O80" s="34">
        <v>2</v>
      </c>
      <c r="P80" s="34">
        <v>5</v>
      </c>
      <c r="Q80" s="34">
        <v>1</v>
      </c>
      <c r="R80" s="34">
        <v>3</v>
      </c>
      <c r="S80" s="34">
        <v>3</v>
      </c>
      <c r="T80" s="34">
        <v>4</v>
      </c>
      <c r="U80" s="34">
        <v>3</v>
      </c>
      <c r="V80" s="34">
        <v>2</v>
      </c>
      <c r="W80" s="34">
        <v>1</v>
      </c>
      <c r="X80" s="34">
        <v>2</v>
      </c>
      <c r="Y80" s="34">
        <v>1</v>
      </c>
      <c r="Z80" s="34">
        <v>2</v>
      </c>
      <c r="AA80" s="34">
        <v>1</v>
      </c>
      <c r="AB80" s="34">
        <v>3</v>
      </c>
      <c r="AC80" s="34">
        <v>2</v>
      </c>
      <c r="AD80" s="34">
        <v>2</v>
      </c>
      <c r="AE80" s="34">
        <v>5</v>
      </c>
      <c r="AF80" s="34">
        <v>1</v>
      </c>
      <c r="AG80" s="34">
        <v>2</v>
      </c>
      <c r="AH80" s="34">
        <v>1</v>
      </c>
      <c r="AI80" s="34">
        <v>2</v>
      </c>
      <c r="AJ80" s="34">
        <v>1</v>
      </c>
      <c r="AK80" s="34">
        <f t="shared" si="26"/>
        <v>80</v>
      </c>
      <c r="AM80">
        <f t="shared" si="18"/>
        <v>20</v>
      </c>
      <c r="AN80">
        <f t="shared" si="19"/>
        <v>8</v>
      </c>
      <c r="AO80">
        <f t="shared" si="20"/>
        <v>3</v>
      </c>
      <c r="AP80">
        <f t="shared" si="21"/>
        <v>14</v>
      </c>
      <c r="AQ80">
        <f t="shared" si="22"/>
        <v>11</v>
      </c>
      <c r="AR80">
        <f t="shared" si="23"/>
        <v>5</v>
      </c>
      <c r="AS80">
        <f t="shared" si="24"/>
        <v>8</v>
      </c>
      <c r="AT80">
        <f t="shared" si="25"/>
        <v>13</v>
      </c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R80" s="7"/>
      <c r="CS80" s="58"/>
      <c r="CT80" s="34"/>
    </row>
    <row r="81" spans="1:98">
      <c r="A81" s="32">
        <v>79</v>
      </c>
      <c r="B81" s="34">
        <v>2</v>
      </c>
      <c r="C81" s="34">
        <v>2</v>
      </c>
      <c r="D81" s="34">
        <v>2</v>
      </c>
      <c r="E81" s="34">
        <v>2</v>
      </c>
      <c r="F81" s="34">
        <v>2</v>
      </c>
      <c r="G81" s="34">
        <v>1</v>
      </c>
      <c r="H81" s="34">
        <v>3</v>
      </c>
      <c r="I81" s="34">
        <v>2</v>
      </c>
      <c r="J81" s="34">
        <v>2</v>
      </c>
      <c r="K81" s="34">
        <v>2</v>
      </c>
      <c r="L81" s="34">
        <v>2</v>
      </c>
      <c r="M81" s="34">
        <v>1</v>
      </c>
      <c r="N81" s="34">
        <v>1</v>
      </c>
      <c r="O81" s="34">
        <v>2</v>
      </c>
      <c r="P81" s="34">
        <v>2</v>
      </c>
      <c r="Q81" s="34">
        <v>1</v>
      </c>
      <c r="R81" s="34">
        <v>4</v>
      </c>
      <c r="S81" s="34">
        <v>1</v>
      </c>
      <c r="T81" s="34">
        <v>2</v>
      </c>
      <c r="U81" s="34">
        <v>3</v>
      </c>
      <c r="V81" s="34">
        <v>2</v>
      </c>
      <c r="W81" s="34">
        <v>2</v>
      </c>
      <c r="X81" s="34">
        <v>2</v>
      </c>
      <c r="Y81" s="34">
        <v>1</v>
      </c>
      <c r="Z81" s="34">
        <v>3</v>
      </c>
      <c r="AA81" s="34">
        <v>1</v>
      </c>
      <c r="AB81" s="34">
        <v>2</v>
      </c>
      <c r="AC81" s="34">
        <v>3</v>
      </c>
      <c r="AD81" s="34">
        <v>3</v>
      </c>
      <c r="AE81" s="34">
        <v>3</v>
      </c>
      <c r="AF81" s="34">
        <v>1</v>
      </c>
      <c r="AG81" s="34">
        <v>2</v>
      </c>
      <c r="AH81" s="34">
        <v>1</v>
      </c>
      <c r="AI81" s="34">
        <v>2</v>
      </c>
      <c r="AJ81" s="34">
        <v>1</v>
      </c>
      <c r="AK81" s="34">
        <f t="shared" si="26"/>
        <v>68</v>
      </c>
      <c r="AM81">
        <f t="shared" si="18"/>
        <v>9</v>
      </c>
      <c r="AN81">
        <f t="shared" si="19"/>
        <v>7</v>
      </c>
      <c r="AO81">
        <f t="shared" si="20"/>
        <v>4</v>
      </c>
      <c r="AP81">
        <f t="shared" si="21"/>
        <v>11</v>
      </c>
      <c r="AQ81">
        <f t="shared" si="22"/>
        <v>12</v>
      </c>
      <c r="AR81">
        <f t="shared" si="23"/>
        <v>5</v>
      </c>
      <c r="AS81">
        <f t="shared" si="24"/>
        <v>7</v>
      </c>
      <c r="AT81">
        <f t="shared" si="25"/>
        <v>13</v>
      </c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R81" s="7"/>
      <c r="CS81" s="58"/>
      <c r="CT81" s="34"/>
    </row>
    <row r="82" spans="1:98">
      <c r="A82" s="32">
        <v>80</v>
      </c>
      <c r="B82" s="34">
        <v>3</v>
      </c>
      <c r="C82" s="34">
        <v>3</v>
      </c>
      <c r="D82" s="34">
        <v>2</v>
      </c>
      <c r="E82" s="34">
        <v>1</v>
      </c>
      <c r="F82" s="34">
        <v>3</v>
      </c>
      <c r="G82" s="34">
        <v>1</v>
      </c>
      <c r="H82" s="34">
        <v>3</v>
      </c>
      <c r="I82" s="34">
        <v>3</v>
      </c>
      <c r="J82" s="34">
        <v>1</v>
      </c>
      <c r="K82" s="34">
        <v>2</v>
      </c>
      <c r="L82" s="34">
        <v>2</v>
      </c>
      <c r="M82" s="34">
        <v>3</v>
      </c>
      <c r="N82" s="34">
        <v>1</v>
      </c>
      <c r="O82" s="34">
        <v>3</v>
      </c>
      <c r="P82" s="34">
        <v>2</v>
      </c>
      <c r="Q82" s="34">
        <v>1</v>
      </c>
      <c r="R82" s="34">
        <v>3</v>
      </c>
      <c r="S82" s="34">
        <v>3</v>
      </c>
      <c r="T82" s="34">
        <v>1</v>
      </c>
      <c r="U82" s="34">
        <v>3</v>
      </c>
      <c r="V82" s="34">
        <v>3</v>
      </c>
      <c r="W82" s="34">
        <v>2</v>
      </c>
      <c r="X82" s="34">
        <v>2</v>
      </c>
      <c r="Y82" s="34">
        <v>2</v>
      </c>
      <c r="Z82" s="34">
        <v>2</v>
      </c>
      <c r="AA82" s="34">
        <v>2</v>
      </c>
      <c r="AB82" s="34">
        <v>2</v>
      </c>
      <c r="AC82" s="34">
        <v>3</v>
      </c>
      <c r="AD82" s="34">
        <v>2</v>
      </c>
      <c r="AE82" s="34">
        <v>2</v>
      </c>
      <c r="AF82" s="34">
        <v>2</v>
      </c>
      <c r="AG82" s="34">
        <v>2</v>
      </c>
      <c r="AH82" s="34">
        <v>2</v>
      </c>
      <c r="AI82" s="34">
        <v>2</v>
      </c>
      <c r="AJ82" s="34">
        <v>1</v>
      </c>
      <c r="AK82" s="34">
        <f t="shared" si="26"/>
        <v>75</v>
      </c>
      <c r="AM82">
        <f t="shared" si="18"/>
        <v>7</v>
      </c>
      <c r="AN82">
        <f t="shared" si="19"/>
        <v>8</v>
      </c>
      <c r="AO82">
        <f t="shared" si="20"/>
        <v>5</v>
      </c>
      <c r="AP82">
        <f t="shared" si="21"/>
        <v>19</v>
      </c>
      <c r="AQ82">
        <f t="shared" si="22"/>
        <v>10</v>
      </c>
      <c r="AR82">
        <f t="shared" si="23"/>
        <v>6</v>
      </c>
      <c r="AS82">
        <f t="shared" si="24"/>
        <v>8</v>
      </c>
      <c r="AT82">
        <f t="shared" si="25"/>
        <v>13</v>
      </c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R82" s="7"/>
      <c r="CS82" s="58"/>
      <c r="CT82" s="34"/>
    </row>
    <row r="83" spans="1:98">
      <c r="A83" s="32">
        <v>81</v>
      </c>
      <c r="B83" s="34">
        <v>3</v>
      </c>
      <c r="C83" s="34">
        <v>3</v>
      </c>
      <c r="D83" s="34">
        <v>5</v>
      </c>
      <c r="E83" s="34">
        <v>2</v>
      </c>
      <c r="F83" s="34">
        <v>4</v>
      </c>
      <c r="G83" s="34">
        <v>1</v>
      </c>
      <c r="H83" s="34">
        <v>3</v>
      </c>
      <c r="I83" s="34">
        <v>2</v>
      </c>
      <c r="J83" s="34">
        <v>2</v>
      </c>
      <c r="K83" s="34">
        <v>2</v>
      </c>
      <c r="L83" s="34">
        <v>2</v>
      </c>
      <c r="M83" s="34">
        <v>1</v>
      </c>
      <c r="N83" s="34">
        <v>3</v>
      </c>
      <c r="O83" s="34">
        <v>4</v>
      </c>
      <c r="P83" s="34">
        <v>4</v>
      </c>
      <c r="Q83" s="34">
        <v>2</v>
      </c>
      <c r="R83" s="34">
        <v>4</v>
      </c>
      <c r="S83" s="34">
        <v>3</v>
      </c>
      <c r="T83" s="34">
        <v>3</v>
      </c>
      <c r="U83" s="34">
        <v>3</v>
      </c>
      <c r="V83" s="34">
        <v>2</v>
      </c>
      <c r="W83" s="34">
        <v>1</v>
      </c>
      <c r="X83" s="34">
        <v>1</v>
      </c>
      <c r="Y83" s="34">
        <v>3</v>
      </c>
      <c r="Z83" s="34">
        <v>2</v>
      </c>
      <c r="AA83" s="34">
        <v>1</v>
      </c>
      <c r="AB83" s="34">
        <v>3</v>
      </c>
      <c r="AC83" s="34">
        <v>3</v>
      </c>
      <c r="AD83" s="34">
        <v>2</v>
      </c>
      <c r="AE83" s="34">
        <v>4</v>
      </c>
      <c r="AF83" s="34">
        <v>4</v>
      </c>
      <c r="AG83" s="34">
        <v>2</v>
      </c>
      <c r="AH83" s="34">
        <v>4</v>
      </c>
      <c r="AI83" s="34">
        <v>3</v>
      </c>
      <c r="AJ83" s="34">
        <v>3</v>
      </c>
      <c r="AK83" s="34">
        <f t="shared" si="26"/>
        <v>94</v>
      </c>
      <c r="AM83">
        <f t="shared" si="18"/>
        <v>16</v>
      </c>
      <c r="AN83">
        <f t="shared" si="19"/>
        <v>8</v>
      </c>
      <c r="AO83">
        <f t="shared" si="20"/>
        <v>5</v>
      </c>
      <c r="AP83">
        <f t="shared" si="21"/>
        <v>23</v>
      </c>
      <c r="AQ83">
        <f t="shared" si="22"/>
        <v>12</v>
      </c>
      <c r="AR83">
        <f t="shared" si="23"/>
        <v>7</v>
      </c>
      <c r="AS83">
        <f t="shared" si="24"/>
        <v>7</v>
      </c>
      <c r="AT83">
        <f t="shared" si="25"/>
        <v>17</v>
      </c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R83" s="7"/>
      <c r="CS83" s="58"/>
      <c r="CT83" s="34"/>
    </row>
    <row r="84" spans="1:98">
      <c r="A84" s="32">
        <v>82</v>
      </c>
      <c r="B84" s="34">
        <v>2</v>
      </c>
      <c r="C84" s="34">
        <v>1</v>
      </c>
      <c r="D84" s="34">
        <v>4</v>
      </c>
      <c r="E84" s="34">
        <v>1</v>
      </c>
      <c r="F84" s="34">
        <v>3</v>
      </c>
      <c r="G84" s="34">
        <v>1</v>
      </c>
      <c r="H84" s="34">
        <v>2</v>
      </c>
      <c r="I84" s="34">
        <v>3</v>
      </c>
      <c r="J84" s="34">
        <v>1</v>
      </c>
      <c r="K84" s="34">
        <v>2</v>
      </c>
      <c r="L84" s="34">
        <v>2</v>
      </c>
      <c r="M84" s="34">
        <v>3</v>
      </c>
      <c r="N84" s="34">
        <v>2</v>
      </c>
      <c r="O84" s="34">
        <v>3</v>
      </c>
      <c r="P84" s="34">
        <v>3</v>
      </c>
      <c r="Q84" s="34">
        <v>1</v>
      </c>
      <c r="R84" s="34">
        <v>3</v>
      </c>
      <c r="S84" s="34">
        <v>3</v>
      </c>
      <c r="T84" s="34">
        <v>2</v>
      </c>
      <c r="U84" s="34">
        <v>2</v>
      </c>
      <c r="V84" s="34">
        <v>2</v>
      </c>
      <c r="W84" s="34">
        <v>2</v>
      </c>
      <c r="X84" s="34">
        <v>1</v>
      </c>
      <c r="Y84" s="34">
        <v>2</v>
      </c>
      <c r="Z84" s="34">
        <v>3</v>
      </c>
      <c r="AA84" s="34">
        <v>1</v>
      </c>
      <c r="AB84" s="34">
        <v>2</v>
      </c>
      <c r="AC84" s="34">
        <v>2</v>
      </c>
      <c r="AD84" s="34">
        <v>2</v>
      </c>
      <c r="AE84" s="34">
        <v>3</v>
      </c>
      <c r="AF84" s="34">
        <v>1</v>
      </c>
      <c r="AG84" s="34">
        <v>3</v>
      </c>
      <c r="AH84" s="34">
        <v>2</v>
      </c>
      <c r="AI84" s="34">
        <v>2</v>
      </c>
      <c r="AJ84" s="34">
        <v>1</v>
      </c>
      <c r="AK84" s="34">
        <f t="shared" si="26"/>
        <v>73</v>
      </c>
      <c r="AM84">
        <f t="shared" si="18"/>
        <v>12</v>
      </c>
      <c r="AN84">
        <f t="shared" si="19"/>
        <v>7</v>
      </c>
      <c r="AO84">
        <f t="shared" si="20"/>
        <v>5</v>
      </c>
      <c r="AP84">
        <f t="shared" si="21"/>
        <v>19</v>
      </c>
      <c r="AQ84">
        <f t="shared" si="22"/>
        <v>10</v>
      </c>
      <c r="AR84">
        <f t="shared" si="23"/>
        <v>5</v>
      </c>
      <c r="AS84">
        <f t="shared" si="24"/>
        <v>6</v>
      </c>
      <c r="AT84">
        <f t="shared" si="25"/>
        <v>9</v>
      </c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R84" s="7"/>
      <c r="CS84" s="58"/>
      <c r="CT84" s="34"/>
    </row>
    <row r="85" spans="1:98">
      <c r="A85" s="32">
        <v>83</v>
      </c>
      <c r="B85" s="34">
        <v>2</v>
      </c>
      <c r="C85" s="34">
        <v>1</v>
      </c>
      <c r="D85" s="34">
        <v>1</v>
      </c>
      <c r="E85" s="34">
        <v>1</v>
      </c>
      <c r="F85" s="34">
        <v>2</v>
      </c>
      <c r="G85" s="34">
        <v>1</v>
      </c>
      <c r="H85" s="34">
        <v>1</v>
      </c>
      <c r="I85" s="34">
        <v>1</v>
      </c>
      <c r="J85" s="34">
        <v>1</v>
      </c>
      <c r="K85" s="34">
        <v>1</v>
      </c>
      <c r="L85" s="34">
        <v>1</v>
      </c>
      <c r="M85" s="34">
        <v>1</v>
      </c>
      <c r="N85" s="34">
        <v>1</v>
      </c>
      <c r="O85" s="34">
        <v>1</v>
      </c>
      <c r="P85" s="34">
        <v>1</v>
      </c>
      <c r="Q85" s="34">
        <v>1</v>
      </c>
      <c r="R85" s="34">
        <v>3</v>
      </c>
      <c r="S85" s="34">
        <v>1</v>
      </c>
      <c r="T85" s="34">
        <v>1</v>
      </c>
      <c r="U85" s="34">
        <v>3</v>
      </c>
      <c r="V85" s="34">
        <v>1</v>
      </c>
      <c r="W85" s="34">
        <v>1</v>
      </c>
      <c r="X85" s="34">
        <v>1</v>
      </c>
      <c r="Y85" s="34">
        <v>1</v>
      </c>
      <c r="Z85" s="34">
        <v>2</v>
      </c>
      <c r="AA85" s="34">
        <v>1</v>
      </c>
      <c r="AB85" s="34">
        <v>1</v>
      </c>
      <c r="AC85" s="34">
        <v>3</v>
      </c>
      <c r="AD85" s="34">
        <v>1</v>
      </c>
      <c r="AE85" s="34">
        <v>1</v>
      </c>
      <c r="AF85" s="34">
        <v>1</v>
      </c>
      <c r="AG85" s="34">
        <v>2</v>
      </c>
      <c r="AH85" s="34">
        <v>1</v>
      </c>
      <c r="AI85" s="34">
        <v>2</v>
      </c>
      <c r="AJ85" s="34">
        <v>1</v>
      </c>
      <c r="AK85" s="34">
        <f t="shared" si="26"/>
        <v>46</v>
      </c>
      <c r="AM85">
        <f t="shared" si="18"/>
        <v>4</v>
      </c>
      <c r="AN85">
        <f t="shared" si="19"/>
        <v>7</v>
      </c>
      <c r="AO85">
        <f t="shared" si="20"/>
        <v>3</v>
      </c>
      <c r="AP85">
        <f t="shared" si="21"/>
        <v>9</v>
      </c>
      <c r="AQ85">
        <f t="shared" si="22"/>
        <v>9</v>
      </c>
      <c r="AR85">
        <f t="shared" si="23"/>
        <v>3</v>
      </c>
      <c r="AS85">
        <f t="shared" si="24"/>
        <v>4</v>
      </c>
      <c r="AT85">
        <f t="shared" si="25"/>
        <v>8</v>
      </c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R85" s="7"/>
      <c r="CS85" s="58"/>
      <c r="CT85" s="34"/>
    </row>
    <row r="86" spans="1:98">
      <c r="A86" s="32">
        <v>84</v>
      </c>
      <c r="B86" s="34">
        <v>4</v>
      </c>
      <c r="C86" s="34">
        <v>2</v>
      </c>
      <c r="D86" s="34">
        <v>2</v>
      </c>
      <c r="E86" s="34">
        <v>1</v>
      </c>
      <c r="F86" s="34">
        <v>4</v>
      </c>
      <c r="G86" s="34">
        <v>4</v>
      </c>
      <c r="H86" s="34">
        <v>2</v>
      </c>
      <c r="I86" s="34">
        <v>3</v>
      </c>
      <c r="J86" s="34">
        <v>1</v>
      </c>
      <c r="K86" s="34">
        <v>1</v>
      </c>
      <c r="L86" s="34">
        <v>1</v>
      </c>
      <c r="M86" s="34">
        <v>4</v>
      </c>
      <c r="N86" s="34">
        <v>3</v>
      </c>
      <c r="O86" s="34">
        <v>3</v>
      </c>
      <c r="P86" s="34">
        <v>2</v>
      </c>
      <c r="Q86" s="34">
        <v>1</v>
      </c>
      <c r="R86" s="34">
        <v>3</v>
      </c>
      <c r="S86" s="34">
        <v>3</v>
      </c>
      <c r="T86" s="34">
        <v>1</v>
      </c>
      <c r="U86" s="34">
        <v>3</v>
      </c>
      <c r="V86" s="34">
        <v>3</v>
      </c>
      <c r="W86" s="34">
        <v>3</v>
      </c>
      <c r="X86" s="34">
        <v>2</v>
      </c>
      <c r="Y86" s="34">
        <v>2</v>
      </c>
      <c r="Z86" s="34">
        <v>3</v>
      </c>
      <c r="AA86" s="34">
        <v>2</v>
      </c>
      <c r="AB86" s="34">
        <v>2</v>
      </c>
      <c r="AC86" s="34">
        <v>3</v>
      </c>
      <c r="AD86" s="34">
        <v>2</v>
      </c>
      <c r="AE86" s="34">
        <v>2</v>
      </c>
      <c r="AF86" s="34">
        <v>1</v>
      </c>
      <c r="AG86" s="34">
        <v>2</v>
      </c>
      <c r="AH86" s="34">
        <v>2</v>
      </c>
      <c r="AI86" s="34">
        <v>2</v>
      </c>
      <c r="AJ86" s="34">
        <v>3</v>
      </c>
      <c r="AK86" s="34">
        <f t="shared" si="26"/>
        <v>82</v>
      </c>
      <c r="AM86">
        <f t="shared" si="18"/>
        <v>7</v>
      </c>
      <c r="AN86">
        <f t="shared" si="19"/>
        <v>9</v>
      </c>
      <c r="AO86">
        <f t="shared" si="20"/>
        <v>9</v>
      </c>
      <c r="AP86">
        <f t="shared" si="21"/>
        <v>23</v>
      </c>
      <c r="AQ86">
        <f t="shared" si="22"/>
        <v>11</v>
      </c>
      <c r="AR86">
        <f t="shared" si="23"/>
        <v>7</v>
      </c>
      <c r="AS86">
        <f t="shared" si="24"/>
        <v>9</v>
      </c>
      <c r="AT86">
        <f t="shared" si="25"/>
        <v>10</v>
      </c>
      <c r="AV86" s="34">
        <v>3</v>
      </c>
      <c r="AW86" s="34">
        <v>2</v>
      </c>
      <c r="AX86" s="34">
        <v>3</v>
      </c>
      <c r="AY86" s="34">
        <v>2</v>
      </c>
      <c r="AZ86" s="34">
        <v>3</v>
      </c>
      <c r="BA86" s="34">
        <v>2</v>
      </c>
      <c r="BB86" s="34">
        <v>3</v>
      </c>
      <c r="BC86" s="34">
        <v>3</v>
      </c>
      <c r="BD86" s="34">
        <v>2</v>
      </c>
      <c r="BE86" s="34">
        <v>1</v>
      </c>
      <c r="BF86" s="34">
        <v>3</v>
      </c>
      <c r="BG86" s="34">
        <v>3</v>
      </c>
      <c r="BH86" s="34">
        <v>3</v>
      </c>
      <c r="BI86" s="34">
        <v>3</v>
      </c>
      <c r="BJ86" s="34">
        <v>3</v>
      </c>
      <c r="BK86" s="34">
        <v>1</v>
      </c>
      <c r="BL86" s="34">
        <v>4</v>
      </c>
      <c r="BM86" s="34">
        <v>4</v>
      </c>
      <c r="BN86" s="34">
        <v>3</v>
      </c>
      <c r="BO86" s="34">
        <v>3</v>
      </c>
      <c r="BP86" s="34">
        <v>4</v>
      </c>
      <c r="BQ86" s="34">
        <v>3</v>
      </c>
      <c r="BR86" s="34">
        <v>1</v>
      </c>
      <c r="BS86" s="34">
        <v>4</v>
      </c>
      <c r="BT86" s="34">
        <v>3</v>
      </c>
      <c r="BU86" s="34">
        <v>2</v>
      </c>
      <c r="BV86" s="34">
        <v>3</v>
      </c>
      <c r="BW86" s="34">
        <v>3</v>
      </c>
      <c r="BX86" s="34">
        <v>1</v>
      </c>
      <c r="BY86" s="34">
        <v>4</v>
      </c>
      <c r="BZ86" s="34">
        <v>3</v>
      </c>
      <c r="CA86" s="34">
        <v>2</v>
      </c>
      <c r="CB86" s="34">
        <v>4</v>
      </c>
      <c r="CC86" s="34">
        <v>1</v>
      </c>
      <c r="CD86" s="34">
        <v>2</v>
      </c>
      <c r="CE86" s="34">
        <f t="shared" si="27"/>
        <v>94</v>
      </c>
      <c r="CG86">
        <f>SUM(AX86+BY86+BJ86+BN86)</f>
        <v>13</v>
      </c>
      <c r="CH86">
        <f>SUM(BW86+CA86+AV86)</f>
        <v>8</v>
      </c>
      <c r="CI86">
        <f>SUM(BA86+BQ86+BS86)</f>
        <v>9</v>
      </c>
      <c r="CJ86">
        <f>SUM(CB86+BG86+BI86+BK86+CD86+BM86+AZ86+BC86)</f>
        <v>23</v>
      </c>
      <c r="CK86">
        <f>SUM(BV86+BL86+BO86+BT86)</f>
        <v>13</v>
      </c>
      <c r="CL86">
        <f>SUM(BU86+BH86+BB86)</f>
        <v>8</v>
      </c>
      <c r="CM86">
        <f>SUM(AV86+BX86+BP86)</f>
        <v>8</v>
      </c>
      <c r="CN86">
        <f>SUM(BR86+BZ86+BD86+AW86+CC86+BD86+AY86)</f>
        <v>13</v>
      </c>
      <c r="CR86" s="7"/>
      <c r="CS86" s="58"/>
      <c r="CT86" s="34"/>
    </row>
    <row r="87" spans="1:98">
      <c r="A87" s="32">
        <v>85</v>
      </c>
      <c r="B87" s="34">
        <v>4</v>
      </c>
      <c r="C87" s="34">
        <v>2</v>
      </c>
      <c r="D87" s="34">
        <v>6</v>
      </c>
      <c r="E87" s="34">
        <v>3</v>
      </c>
      <c r="F87" s="34">
        <v>3</v>
      </c>
      <c r="G87" s="34">
        <v>4</v>
      </c>
      <c r="H87" s="34">
        <v>3</v>
      </c>
      <c r="I87" s="34">
        <v>3</v>
      </c>
      <c r="J87" s="34">
        <v>2</v>
      </c>
      <c r="K87" s="34">
        <v>1</v>
      </c>
      <c r="L87" s="34">
        <v>2</v>
      </c>
      <c r="M87" s="34">
        <v>2</v>
      </c>
      <c r="N87" s="34">
        <v>3</v>
      </c>
      <c r="O87" s="34">
        <v>3</v>
      </c>
      <c r="P87" s="34">
        <v>4</v>
      </c>
      <c r="Q87" s="34">
        <v>1</v>
      </c>
      <c r="R87" s="34">
        <v>3</v>
      </c>
      <c r="S87" s="34">
        <v>3</v>
      </c>
      <c r="T87" s="34">
        <v>2</v>
      </c>
      <c r="U87" s="34">
        <v>2</v>
      </c>
      <c r="V87" s="34">
        <v>3</v>
      </c>
      <c r="W87" s="34">
        <v>2</v>
      </c>
      <c r="X87" s="34">
        <v>1</v>
      </c>
      <c r="Y87" s="34">
        <v>3</v>
      </c>
      <c r="Z87" s="34">
        <v>3</v>
      </c>
      <c r="AA87" s="34">
        <v>2</v>
      </c>
      <c r="AB87" s="34">
        <v>2</v>
      </c>
      <c r="AC87" s="34">
        <v>3</v>
      </c>
      <c r="AD87" s="34">
        <v>2</v>
      </c>
      <c r="AE87" s="34">
        <v>4</v>
      </c>
      <c r="AF87" s="34">
        <v>2</v>
      </c>
      <c r="AG87" s="34">
        <v>2</v>
      </c>
      <c r="AH87" s="34">
        <v>3</v>
      </c>
      <c r="AI87" s="34">
        <v>2</v>
      </c>
      <c r="AJ87" s="34">
        <v>1</v>
      </c>
      <c r="AK87" s="34">
        <f t="shared" si="26"/>
        <v>91</v>
      </c>
      <c r="AM87">
        <f t="shared" si="18"/>
        <v>16</v>
      </c>
      <c r="AN87">
        <f t="shared" si="19"/>
        <v>9</v>
      </c>
      <c r="AO87">
        <f t="shared" si="20"/>
        <v>9</v>
      </c>
      <c r="AP87">
        <f t="shared" si="21"/>
        <v>19</v>
      </c>
      <c r="AQ87">
        <f t="shared" si="22"/>
        <v>10</v>
      </c>
      <c r="AR87">
        <f t="shared" si="23"/>
        <v>8</v>
      </c>
      <c r="AS87">
        <f t="shared" si="24"/>
        <v>9</v>
      </c>
      <c r="AT87">
        <f t="shared" si="25"/>
        <v>13</v>
      </c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R87" s="7"/>
      <c r="CS87" s="58"/>
      <c r="CT87" s="34"/>
    </row>
    <row r="88" spans="1:98">
      <c r="A88" s="32">
        <v>86</v>
      </c>
      <c r="B88" s="34">
        <v>2</v>
      </c>
      <c r="C88" s="34">
        <v>3</v>
      </c>
      <c r="D88" s="34">
        <v>2</v>
      </c>
      <c r="E88" s="34">
        <v>1</v>
      </c>
      <c r="F88" s="34">
        <v>2</v>
      </c>
      <c r="G88" s="34">
        <v>1</v>
      </c>
      <c r="H88" s="34">
        <v>2</v>
      </c>
      <c r="I88" s="34">
        <v>2</v>
      </c>
      <c r="J88" s="34">
        <v>1</v>
      </c>
      <c r="K88" s="34">
        <v>1</v>
      </c>
      <c r="L88" s="34">
        <v>2</v>
      </c>
      <c r="M88" s="34">
        <v>2</v>
      </c>
      <c r="N88" s="34">
        <v>1</v>
      </c>
      <c r="O88" s="34">
        <v>3</v>
      </c>
      <c r="P88" s="34">
        <v>2</v>
      </c>
      <c r="Q88" s="34">
        <v>1</v>
      </c>
      <c r="R88" s="34">
        <v>3</v>
      </c>
      <c r="S88" s="34">
        <v>2</v>
      </c>
      <c r="T88" s="34">
        <v>2</v>
      </c>
      <c r="U88" s="34">
        <v>2</v>
      </c>
      <c r="V88" s="34">
        <v>2</v>
      </c>
      <c r="W88" s="34">
        <v>1</v>
      </c>
      <c r="X88" s="34">
        <v>1</v>
      </c>
      <c r="Y88" s="34">
        <v>1</v>
      </c>
      <c r="Z88" s="34">
        <v>2</v>
      </c>
      <c r="AA88" s="34">
        <v>2</v>
      </c>
      <c r="AB88" s="34">
        <v>2</v>
      </c>
      <c r="AC88" s="34">
        <v>2</v>
      </c>
      <c r="AD88" s="34">
        <v>1</v>
      </c>
      <c r="AE88" s="34">
        <v>2</v>
      </c>
      <c r="AF88" s="34">
        <v>1</v>
      </c>
      <c r="AG88" s="34">
        <v>1</v>
      </c>
      <c r="AH88" s="34">
        <v>2</v>
      </c>
      <c r="AI88" s="34">
        <v>1</v>
      </c>
      <c r="AJ88" s="34">
        <v>1</v>
      </c>
      <c r="AK88" s="34">
        <f t="shared" si="26"/>
        <v>59</v>
      </c>
      <c r="AM88">
        <f t="shared" si="18"/>
        <v>8</v>
      </c>
      <c r="AN88">
        <f t="shared" si="19"/>
        <v>5</v>
      </c>
      <c r="AO88">
        <f t="shared" si="20"/>
        <v>3</v>
      </c>
      <c r="AP88">
        <f t="shared" si="21"/>
        <v>15</v>
      </c>
      <c r="AQ88">
        <f t="shared" si="22"/>
        <v>9</v>
      </c>
      <c r="AR88">
        <f t="shared" si="23"/>
        <v>5</v>
      </c>
      <c r="AS88">
        <f t="shared" si="24"/>
        <v>5</v>
      </c>
      <c r="AT88">
        <f t="shared" si="25"/>
        <v>9</v>
      </c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R88" s="7"/>
      <c r="CS88" s="58"/>
      <c r="CT88" s="34"/>
    </row>
    <row r="93" spans="1:98">
      <c r="BC93" s="71"/>
    </row>
  </sheetData>
  <mergeCells count="2">
    <mergeCell ref="B1:AJ1"/>
    <mergeCell ref="AV1:C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02"/>
  <sheetViews>
    <sheetView zoomScale="70" zoomScaleNormal="70" workbookViewId="0">
      <selection sqref="A1:A1048576"/>
    </sheetView>
  </sheetViews>
  <sheetFormatPr defaultColWidth="8.77734375" defaultRowHeight="14.4"/>
  <cols>
    <col min="1" max="1" width="9.77734375" style="20" customWidth="1"/>
    <col min="2" max="2" width="14.77734375" style="34" customWidth="1"/>
    <col min="3" max="3" width="21.44140625" style="34" customWidth="1"/>
    <col min="4" max="4" width="13.21875" style="34" customWidth="1"/>
    <col min="6" max="6" width="18.21875" bestFit="1" customWidth="1"/>
    <col min="7" max="7" width="8.77734375" style="34"/>
    <col min="8" max="8" width="13.44140625" bestFit="1" customWidth="1"/>
    <col min="9" max="9" width="14.44140625" style="34" customWidth="1"/>
    <col min="10" max="10" width="22.77734375" style="34" customWidth="1"/>
    <col min="11" max="11" width="13.44140625" style="34" customWidth="1"/>
    <col min="13" max="13" width="0.21875" customWidth="1"/>
    <col min="14" max="17" width="9.21875" hidden="1" customWidth="1"/>
    <col min="18" max="18" width="9.21875" customWidth="1"/>
  </cols>
  <sheetData>
    <row r="1" spans="1:18" ht="15.6">
      <c r="A1" s="2" t="s">
        <v>0</v>
      </c>
      <c r="B1" s="72" t="s">
        <v>14</v>
      </c>
      <c r="C1" s="76"/>
      <c r="D1" s="76"/>
      <c r="E1" s="76"/>
      <c r="I1" s="77" t="s">
        <v>125</v>
      </c>
      <c r="J1" s="78"/>
      <c r="K1" s="78"/>
      <c r="L1" s="78"/>
    </row>
    <row r="2" spans="1:18" ht="15.6">
      <c r="A2" s="2"/>
      <c r="B2" s="28" t="s">
        <v>95</v>
      </c>
      <c r="C2" s="28" t="s">
        <v>96</v>
      </c>
      <c r="D2" s="29" t="s">
        <v>200</v>
      </c>
      <c r="E2" s="18"/>
      <c r="G2" s="34" t="s">
        <v>2</v>
      </c>
      <c r="I2" s="30" t="s">
        <v>95</v>
      </c>
      <c r="J2" s="30" t="s">
        <v>132</v>
      </c>
      <c r="K2" s="31" t="s">
        <v>200</v>
      </c>
      <c r="L2" s="24"/>
    </row>
    <row r="3" spans="1:18" ht="15.6">
      <c r="A3" s="19">
        <v>1</v>
      </c>
      <c r="B3" s="39">
        <v>11</v>
      </c>
      <c r="C3" s="34">
        <v>8</v>
      </c>
      <c r="D3" s="34">
        <v>12</v>
      </c>
      <c r="F3" s="13" t="s">
        <v>70</v>
      </c>
      <c r="H3" s="27" t="s">
        <v>137</v>
      </c>
      <c r="I3" s="38" t="s">
        <v>63</v>
      </c>
      <c r="J3" s="38" t="s">
        <v>63</v>
      </c>
      <c r="K3" s="34" t="s">
        <v>63</v>
      </c>
      <c r="R3" t="s">
        <v>63</v>
      </c>
    </row>
    <row r="4" spans="1:18">
      <c r="A4" s="20">
        <v>2</v>
      </c>
      <c r="B4" s="34">
        <v>19</v>
      </c>
      <c r="C4" s="34">
        <v>6</v>
      </c>
      <c r="D4" s="34">
        <v>20</v>
      </c>
      <c r="F4" s="13" t="s">
        <v>71</v>
      </c>
      <c r="H4" s="27" t="s">
        <v>127</v>
      </c>
      <c r="I4" s="34">
        <v>20</v>
      </c>
      <c r="J4" s="34">
        <v>6</v>
      </c>
      <c r="K4" s="34">
        <v>21</v>
      </c>
      <c r="R4" t="s">
        <v>136</v>
      </c>
    </row>
    <row r="5" spans="1:18">
      <c r="A5" s="20">
        <v>3</v>
      </c>
      <c r="B5" s="34">
        <v>26</v>
      </c>
      <c r="C5" s="34">
        <v>16</v>
      </c>
      <c r="D5" s="34">
        <v>26</v>
      </c>
      <c r="F5" s="13" t="s">
        <v>70</v>
      </c>
      <c r="H5" s="27" t="s">
        <v>127</v>
      </c>
      <c r="I5" s="34">
        <v>22</v>
      </c>
      <c r="J5" s="34">
        <v>16</v>
      </c>
      <c r="K5" s="34">
        <v>22</v>
      </c>
      <c r="R5" t="s">
        <v>135</v>
      </c>
    </row>
    <row r="6" spans="1:18">
      <c r="A6" s="20">
        <v>4</v>
      </c>
      <c r="B6" s="34">
        <v>26</v>
      </c>
      <c r="C6" s="34">
        <v>13</v>
      </c>
      <c r="D6" s="34">
        <v>26</v>
      </c>
      <c r="F6" s="14" t="s">
        <v>71</v>
      </c>
      <c r="G6" s="34" t="s">
        <v>224</v>
      </c>
      <c r="H6" s="27" t="s">
        <v>127</v>
      </c>
      <c r="I6" s="34">
        <v>25</v>
      </c>
      <c r="J6" s="34">
        <v>13</v>
      </c>
      <c r="K6" s="34">
        <v>25</v>
      </c>
      <c r="R6" t="s">
        <v>135</v>
      </c>
    </row>
    <row r="7" spans="1:18">
      <c r="A7" s="20">
        <v>5</v>
      </c>
      <c r="B7" s="34">
        <v>18</v>
      </c>
      <c r="C7" s="34">
        <v>5</v>
      </c>
      <c r="D7" s="34">
        <v>19</v>
      </c>
      <c r="F7" s="44" t="s">
        <v>71</v>
      </c>
      <c r="H7" s="27" t="s">
        <v>127</v>
      </c>
      <c r="I7" s="34">
        <v>17</v>
      </c>
      <c r="J7" s="34">
        <v>5</v>
      </c>
      <c r="K7" s="34">
        <v>18</v>
      </c>
      <c r="R7" t="s">
        <v>135</v>
      </c>
    </row>
    <row r="8" spans="1:18">
      <c r="A8" s="20">
        <v>6</v>
      </c>
      <c r="B8" s="34">
        <v>27</v>
      </c>
      <c r="C8" s="34">
        <v>5</v>
      </c>
      <c r="D8" s="34">
        <v>28</v>
      </c>
      <c r="F8" s="14" t="s">
        <v>71</v>
      </c>
      <c r="H8" s="27" t="s">
        <v>127</v>
      </c>
      <c r="I8" s="34">
        <v>26</v>
      </c>
      <c r="J8" s="34">
        <v>5</v>
      </c>
      <c r="K8" s="34">
        <v>27</v>
      </c>
      <c r="R8" t="s">
        <v>135</v>
      </c>
    </row>
    <row r="9" spans="1:18">
      <c r="A9" s="20">
        <v>7</v>
      </c>
      <c r="B9" s="34">
        <v>20</v>
      </c>
      <c r="C9" s="34">
        <v>8</v>
      </c>
      <c r="D9" s="34">
        <v>21</v>
      </c>
      <c r="F9" s="14" t="s">
        <v>71</v>
      </c>
      <c r="H9" s="27" t="s">
        <v>137</v>
      </c>
      <c r="I9" s="38" t="s">
        <v>63</v>
      </c>
      <c r="J9" s="38" t="s">
        <v>63</v>
      </c>
      <c r="K9" s="34" t="s">
        <v>63</v>
      </c>
      <c r="R9" t="s">
        <v>63</v>
      </c>
    </row>
    <row r="10" spans="1:18">
      <c r="A10" s="20">
        <v>8</v>
      </c>
      <c r="B10" s="34">
        <v>12</v>
      </c>
      <c r="C10" s="34">
        <v>7</v>
      </c>
      <c r="D10" s="34">
        <v>13</v>
      </c>
      <c r="F10" s="14" t="s">
        <v>71</v>
      </c>
      <c r="G10" s="34" t="s">
        <v>224</v>
      </c>
      <c r="H10" s="68" t="s">
        <v>127</v>
      </c>
      <c r="I10" s="59" t="s">
        <v>63</v>
      </c>
      <c r="J10" s="59">
        <v>7</v>
      </c>
      <c r="K10" s="59" t="s">
        <v>63</v>
      </c>
      <c r="R10" t="s">
        <v>63</v>
      </c>
    </row>
    <row r="11" spans="1:18">
      <c r="A11" s="20">
        <v>9</v>
      </c>
      <c r="B11" s="34">
        <v>16</v>
      </c>
      <c r="C11" s="34">
        <v>5</v>
      </c>
      <c r="D11" s="34">
        <v>17</v>
      </c>
      <c r="F11" s="14" t="s">
        <v>70</v>
      </c>
      <c r="H11" s="27" t="s">
        <v>127</v>
      </c>
      <c r="I11" s="34">
        <v>15</v>
      </c>
      <c r="J11" s="34">
        <v>5</v>
      </c>
      <c r="K11" s="34">
        <v>16</v>
      </c>
      <c r="R11" t="s">
        <v>135</v>
      </c>
    </row>
    <row r="12" spans="1:18">
      <c r="A12" s="20">
        <v>10</v>
      </c>
      <c r="B12" s="34">
        <v>8</v>
      </c>
      <c r="C12" s="34">
        <v>3</v>
      </c>
      <c r="D12" s="34">
        <v>9</v>
      </c>
      <c r="F12" s="14" t="s">
        <v>70</v>
      </c>
      <c r="H12" s="27" t="s">
        <v>127</v>
      </c>
      <c r="I12" s="34">
        <v>8</v>
      </c>
      <c r="J12" s="34">
        <v>3</v>
      </c>
      <c r="K12" s="34">
        <v>9</v>
      </c>
      <c r="R12" t="s">
        <v>134</v>
      </c>
    </row>
    <row r="13" spans="1:18">
      <c r="A13" s="20">
        <v>11</v>
      </c>
      <c r="B13" s="34">
        <v>22</v>
      </c>
      <c r="C13" s="34">
        <v>5</v>
      </c>
      <c r="D13" s="34">
        <v>23</v>
      </c>
      <c r="F13" s="14" t="s">
        <v>71</v>
      </c>
      <c r="G13" s="34" t="s">
        <v>87</v>
      </c>
      <c r="H13" s="27" t="s">
        <v>127</v>
      </c>
      <c r="I13" s="34">
        <v>17</v>
      </c>
      <c r="J13" s="34">
        <v>5</v>
      </c>
      <c r="K13" s="34">
        <v>18</v>
      </c>
      <c r="R13" t="s">
        <v>135</v>
      </c>
    </row>
    <row r="14" spans="1:18">
      <c r="A14" s="20">
        <v>12</v>
      </c>
      <c r="B14" s="34">
        <v>19</v>
      </c>
      <c r="C14" s="34">
        <v>5</v>
      </c>
      <c r="D14" s="34">
        <v>20</v>
      </c>
      <c r="F14" s="14" t="s">
        <v>70</v>
      </c>
      <c r="H14" s="27" t="s">
        <v>140</v>
      </c>
      <c r="I14" s="38" t="s">
        <v>63</v>
      </c>
      <c r="J14" s="38" t="s">
        <v>63</v>
      </c>
      <c r="K14" s="34" t="s">
        <v>63</v>
      </c>
      <c r="R14" t="s">
        <v>63</v>
      </c>
    </row>
    <row r="15" spans="1:18">
      <c r="A15" s="20">
        <v>13</v>
      </c>
      <c r="B15" s="34">
        <v>13</v>
      </c>
      <c r="C15" s="34">
        <v>1</v>
      </c>
      <c r="D15" s="34">
        <v>14</v>
      </c>
      <c r="F15" s="14" t="s">
        <v>70</v>
      </c>
      <c r="H15" s="27" t="s">
        <v>127</v>
      </c>
      <c r="I15" s="34">
        <v>13</v>
      </c>
      <c r="J15" s="34">
        <v>1</v>
      </c>
      <c r="K15" s="34">
        <v>14</v>
      </c>
      <c r="R15" t="s">
        <v>134</v>
      </c>
    </row>
    <row r="16" spans="1:18">
      <c r="A16" s="20">
        <v>14</v>
      </c>
      <c r="B16" s="34">
        <v>16</v>
      </c>
      <c r="C16" s="34">
        <v>4</v>
      </c>
      <c r="D16" s="34">
        <v>17</v>
      </c>
      <c r="F16" s="14" t="s">
        <v>70</v>
      </c>
      <c r="H16" s="27" t="s">
        <v>127</v>
      </c>
      <c r="I16" s="34">
        <v>16</v>
      </c>
      <c r="J16" s="34">
        <v>4</v>
      </c>
      <c r="K16" s="34">
        <v>17</v>
      </c>
      <c r="R16" t="s">
        <v>134</v>
      </c>
    </row>
    <row r="17" spans="1:18">
      <c r="A17" s="20">
        <v>15</v>
      </c>
      <c r="B17" s="34">
        <v>17</v>
      </c>
      <c r="C17" s="34">
        <v>16</v>
      </c>
      <c r="D17" s="34">
        <v>17</v>
      </c>
      <c r="F17" s="14" t="s">
        <v>71</v>
      </c>
      <c r="H17" s="27" t="s">
        <v>140</v>
      </c>
      <c r="I17" s="38" t="s">
        <v>63</v>
      </c>
      <c r="J17" s="38" t="s">
        <v>63</v>
      </c>
      <c r="K17" s="34" t="s">
        <v>63</v>
      </c>
      <c r="R17" t="s">
        <v>63</v>
      </c>
    </row>
    <row r="18" spans="1:18">
      <c r="A18" s="20">
        <v>16</v>
      </c>
      <c r="B18" s="34">
        <v>9</v>
      </c>
      <c r="C18" s="34">
        <v>3</v>
      </c>
      <c r="D18" s="34">
        <v>10</v>
      </c>
      <c r="F18" s="14" t="s">
        <v>71</v>
      </c>
      <c r="H18" s="27" t="s">
        <v>140</v>
      </c>
      <c r="I18" s="38" t="s">
        <v>63</v>
      </c>
      <c r="J18" s="38" t="s">
        <v>63</v>
      </c>
      <c r="K18" s="34" t="s">
        <v>63</v>
      </c>
      <c r="R18" t="s">
        <v>63</v>
      </c>
    </row>
    <row r="19" spans="1:18">
      <c r="A19" s="20">
        <v>17</v>
      </c>
      <c r="B19" s="34">
        <v>13</v>
      </c>
      <c r="C19" s="34">
        <v>4</v>
      </c>
      <c r="D19" s="34">
        <v>14</v>
      </c>
      <c r="F19" s="14" t="s">
        <v>71</v>
      </c>
      <c r="H19" s="68" t="s">
        <v>127</v>
      </c>
      <c r="I19" s="59" t="s">
        <v>63</v>
      </c>
      <c r="J19" s="59">
        <v>4</v>
      </c>
      <c r="K19" s="59" t="s">
        <v>63</v>
      </c>
      <c r="R19" t="s">
        <v>63</v>
      </c>
    </row>
    <row r="20" spans="1:18">
      <c r="A20" s="20">
        <v>18</v>
      </c>
      <c r="B20" s="34">
        <v>15</v>
      </c>
      <c r="C20" s="34">
        <v>5</v>
      </c>
      <c r="D20" s="34">
        <v>16</v>
      </c>
      <c r="F20" s="14" t="s">
        <v>70</v>
      </c>
      <c r="H20" s="27" t="s">
        <v>127</v>
      </c>
      <c r="I20" s="34">
        <v>16</v>
      </c>
      <c r="J20" s="34">
        <v>5</v>
      </c>
      <c r="K20" s="34">
        <v>17</v>
      </c>
      <c r="R20" t="s">
        <v>136</v>
      </c>
    </row>
    <row r="21" spans="1:18">
      <c r="A21" s="20">
        <v>19</v>
      </c>
      <c r="B21" s="34">
        <v>14</v>
      </c>
      <c r="C21" s="34">
        <v>3</v>
      </c>
      <c r="D21" s="34">
        <v>15</v>
      </c>
      <c r="F21" s="14" t="s">
        <v>71</v>
      </c>
      <c r="H21" s="27" t="s">
        <v>140</v>
      </c>
      <c r="I21" s="38" t="s">
        <v>63</v>
      </c>
      <c r="J21" s="38" t="s">
        <v>63</v>
      </c>
      <c r="K21" s="34" t="s">
        <v>63</v>
      </c>
      <c r="R21" t="s">
        <v>63</v>
      </c>
    </row>
    <row r="22" spans="1:18">
      <c r="A22" s="20">
        <v>20</v>
      </c>
      <c r="B22" s="34">
        <v>21</v>
      </c>
      <c r="C22" s="34">
        <v>5</v>
      </c>
      <c r="D22" s="34">
        <v>22</v>
      </c>
      <c r="F22" s="14" t="s">
        <v>71</v>
      </c>
      <c r="H22" s="27" t="s">
        <v>140</v>
      </c>
      <c r="I22" s="38" t="s">
        <v>63</v>
      </c>
      <c r="J22" s="38" t="s">
        <v>63</v>
      </c>
      <c r="K22" s="34" t="s">
        <v>63</v>
      </c>
      <c r="R22" t="s">
        <v>63</v>
      </c>
    </row>
    <row r="23" spans="1:18">
      <c r="A23" s="20">
        <v>21</v>
      </c>
      <c r="B23" s="34">
        <v>25</v>
      </c>
      <c r="C23" s="34">
        <v>8</v>
      </c>
      <c r="D23" s="34">
        <v>26</v>
      </c>
      <c r="F23" s="15" t="s">
        <v>70</v>
      </c>
      <c r="H23" s="27" t="s">
        <v>127</v>
      </c>
      <c r="I23" s="34">
        <v>18</v>
      </c>
      <c r="J23" s="34">
        <v>8</v>
      </c>
      <c r="K23" s="34">
        <v>19</v>
      </c>
      <c r="R23" t="s">
        <v>135</v>
      </c>
    </row>
    <row r="24" spans="1:18">
      <c r="A24" s="20">
        <v>22</v>
      </c>
      <c r="B24" s="34">
        <v>15</v>
      </c>
      <c r="C24" s="34">
        <v>3</v>
      </c>
      <c r="D24" s="34">
        <v>16</v>
      </c>
      <c r="F24" s="14" t="s">
        <v>70</v>
      </c>
      <c r="H24" s="68" t="s">
        <v>127</v>
      </c>
      <c r="I24" s="59" t="s">
        <v>63</v>
      </c>
      <c r="J24" s="59">
        <v>3</v>
      </c>
      <c r="K24" s="59" t="s">
        <v>63</v>
      </c>
      <c r="R24" t="s">
        <v>63</v>
      </c>
    </row>
    <row r="25" spans="1:18">
      <c r="A25" s="20">
        <v>23</v>
      </c>
      <c r="B25" s="34">
        <v>19</v>
      </c>
      <c r="C25" s="34">
        <v>5</v>
      </c>
      <c r="D25" s="34">
        <v>20</v>
      </c>
      <c r="F25" s="14" t="s">
        <v>70</v>
      </c>
      <c r="H25" s="27" t="s">
        <v>140</v>
      </c>
      <c r="I25" s="38" t="s">
        <v>63</v>
      </c>
      <c r="J25" s="38" t="s">
        <v>63</v>
      </c>
      <c r="K25" s="34" t="s">
        <v>63</v>
      </c>
      <c r="R25" t="s">
        <v>63</v>
      </c>
    </row>
    <row r="26" spans="1:18">
      <c r="A26" s="20">
        <v>24</v>
      </c>
      <c r="B26" s="34">
        <v>9</v>
      </c>
      <c r="C26" s="34">
        <v>5</v>
      </c>
      <c r="D26" s="34">
        <v>10</v>
      </c>
      <c r="F26" s="15" t="s">
        <v>70</v>
      </c>
      <c r="H26" s="27" t="s">
        <v>140</v>
      </c>
      <c r="I26" s="38" t="s">
        <v>63</v>
      </c>
      <c r="J26" s="38" t="s">
        <v>63</v>
      </c>
      <c r="K26" s="34" t="s">
        <v>63</v>
      </c>
      <c r="R26" t="s">
        <v>63</v>
      </c>
    </row>
    <row r="27" spans="1:18">
      <c r="A27" s="20">
        <v>25</v>
      </c>
      <c r="B27" s="34">
        <v>24</v>
      </c>
      <c r="C27" s="34">
        <v>5</v>
      </c>
      <c r="D27" s="34">
        <v>25</v>
      </c>
      <c r="F27" s="14" t="s">
        <v>71</v>
      </c>
      <c r="H27" s="27" t="s">
        <v>127</v>
      </c>
      <c r="I27" s="34">
        <v>21</v>
      </c>
      <c r="J27" s="34">
        <v>5</v>
      </c>
      <c r="K27" s="34">
        <v>22</v>
      </c>
      <c r="R27" t="s">
        <v>135</v>
      </c>
    </row>
    <row r="28" spans="1:18">
      <c r="A28" s="20">
        <v>26</v>
      </c>
      <c r="B28" s="34">
        <v>9</v>
      </c>
      <c r="C28" s="34">
        <v>5</v>
      </c>
      <c r="D28" s="34">
        <v>10</v>
      </c>
      <c r="F28" s="14" t="s">
        <v>71</v>
      </c>
      <c r="H28" s="27" t="s">
        <v>140</v>
      </c>
      <c r="I28" s="38" t="s">
        <v>63</v>
      </c>
      <c r="J28" s="38" t="s">
        <v>63</v>
      </c>
      <c r="K28" s="34" t="s">
        <v>63</v>
      </c>
      <c r="R28" t="s">
        <v>63</v>
      </c>
    </row>
    <row r="29" spans="1:18">
      <c r="A29" s="20">
        <v>27</v>
      </c>
      <c r="B29" s="34">
        <v>18</v>
      </c>
      <c r="C29" s="34">
        <v>10</v>
      </c>
      <c r="D29" s="34">
        <v>19</v>
      </c>
      <c r="F29" s="14" t="s">
        <v>71</v>
      </c>
      <c r="H29" s="27" t="s">
        <v>140</v>
      </c>
      <c r="I29" s="38" t="s">
        <v>63</v>
      </c>
      <c r="J29" s="38" t="s">
        <v>63</v>
      </c>
      <c r="K29" s="34" t="s">
        <v>63</v>
      </c>
      <c r="R29" t="s">
        <v>63</v>
      </c>
    </row>
    <row r="30" spans="1:18">
      <c r="A30" s="20">
        <v>28</v>
      </c>
      <c r="B30" s="34">
        <v>2</v>
      </c>
      <c r="C30" s="34">
        <v>3</v>
      </c>
      <c r="D30" s="34">
        <v>3</v>
      </c>
      <c r="F30" s="15" t="s">
        <v>70</v>
      </c>
      <c r="H30" s="27" t="s">
        <v>140</v>
      </c>
      <c r="I30" s="38" t="s">
        <v>63</v>
      </c>
      <c r="J30" s="38" t="s">
        <v>63</v>
      </c>
      <c r="K30" s="34" t="s">
        <v>63</v>
      </c>
      <c r="R30" t="s">
        <v>63</v>
      </c>
    </row>
    <row r="31" spans="1:18">
      <c r="A31" s="20">
        <v>29</v>
      </c>
      <c r="B31" s="34">
        <v>21</v>
      </c>
      <c r="C31" s="34">
        <v>8</v>
      </c>
      <c r="D31" s="34">
        <v>22</v>
      </c>
      <c r="F31" s="14" t="s">
        <v>71</v>
      </c>
      <c r="H31" s="27" t="s">
        <v>127</v>
      </c>
      <c r="I31" s="34">
        <v>18</v>
      </c>
      <c r="J31" s="34">
        <v>8</v>
      </c>
      <c r="K31" s="34">
        <v>19</v>
      </c>
      <c r="R31" t="s">
        <v>135</v>
      </c>
    </row>
    <row r="32" spans="1:18">
      <c r="A32" s="20">
        <v>30</v>
      </c>
      <c r="B32" s="34">
        <v>22</v>
      </c>
      <c r="C32" s="34">
        <v>8</v>
      </c>
      <c r="D32" s="34">
        <v>23</v>
      </c>
      <c r="F32" s="14" t="s">
        <v>70</v>
      </c>
      <c r="H32" s="27" t="s">
        <v>127</v>
      </c>
      <c r="I32" s="34">
        <v>24</v>
      </c>
      <c r="J32" s="34">
        <v>8</v>
      </c>
      <c r="K32" s="34">
        <v>25</v>
      </c>
      <c r="R32" t="s">
        <v>136</v>
      </c>
    </row>
    <row r="33" spans="1:18">
      <c r="A33" s="20">
        <v>31</v>
      </c>
      <c r="B33" s="34">
        <v>11</v>
      </c>
      <c r="C33" s="34">
        <v>1</v>
      </c>
      <c r="D33" s="34">
        <v>12</v>
      </c>
      <c r="F33" s="14" t="s">
        <v>70</v>
      </c>
      <c r="H33" s="27" t="s">
        <v>127</v>
      </c>
      <c r="I33" s="34">
        <v>11</v>
      </c>
      <c r="J33" s="34">
        <v>1</v>
      </c>
      <c r="K33" s="34">
        <v>12</v>
      </c>
      <c r="R33" t="s">
        <v>134</v>
      </c>
    </row>
    <row r="34" spans="1:18">
      <c r="A34" s="20">
        <v>32</v>
      </c>
      <c r="B34" s="34">
        <v>21</v>
      </c>
      <c r="C34" s="34">
        <v>6</v>
      </c>
      <c r="D34" s="34">
        <v>22</v>
      </c>
      <c r="F34" s="14" t="s">
        <v>70</v>
      </c>
      <c r="H34" s="27" t="s">
        <v>127</v>
      </c>
      <c r="I34" s="34">
        <v>19</v>
      </c>
      <c r="J34" s="34">
        <v>6</v>
      </c>
      <c r="K34" s="34">
        <v>20</v>
      </c>
      <c r="R34" t="s">
        <v>135</v>
      </c>
    </row>
    <row r="35" spans="1:18">
      <c r="A35" s="20">
        <v>33</v>
      </c>
      <c r="B35" s="34">
        <v>23</v>
      </c>
      <c r="C35" s="34">
        <v>5</v>
      </c>
      <c r="D35" s="34">
        <v>24</v>
      </c>
      <c r="F35" s="14" t="s">
        <v>70</v>
      </c>
      <c r="H35" s="27" t="s">
        <v>127</v>
      </c>
      <c r="I35" s="34">
        <v>18</v>
      </c>
      <c r="J35" s="34">
        <v>5</v>
      </c>
      <c r="K35" s="34">
        <v>19</v>
      </c>
      <c r="R35" t="s">
        <v>135</v>
      </c>
    </row>
    <row r="36" spans="1:18">
      <c r="A36" s="20">
        <v>34</v>
      </c>
      <c r="B36" s="34">
        <v>17</v>
      </c>
      <c r="C36" s="34">
        <v>3</v>
      </c>
      <c r="D36" s="34">
        <v>18</v>
      </c>
      <c r="F36" s="15" t="s">
        <v>71</v>
      </c>
      <c r="H36" s="27" t="s">
        <v>140</v>
      </c>
      <c r="I36" s="38" t="s">
        <v>63</v>
      </c>
      <c r="J36" s="38" t="s">
        <v>63</v>
      </c>
      <c r="K36" s="34" t="s">
        <v>63</v>
      </c>
      <c r="R36" t="s">
        <v>63</v>
      </c>
    </row>
    <row r="37" spans="1:18">
      <c r="A37" s="20">
        <v>35</v>
      </c>
      <c r="B37" s="34">
        <v>20</v>
      </c>
      <c r="C37" s="34">
        <v>8</v>
      </c>
      <c r="D37" s="34">
        <v>21</v>
      </c>
      <c r="F37" s="15" t="s">
        <v>70</v>
      </c>
      <c r="H37" s="27" t="s">
        <v>140</v>
      </c>
      <c r="I37" s="38" t="s">
        <v>63</v>
      </c>
      <c r="J37" s="38" t="s">
        <v>63</v>
      </c>
      <c r="K37" s="34" t="s">
        <v>63</v>
      </c>
      <c r="R37" t="s">
        <v>63</v>
      </c>
    </row>
    <row r="38" spans="1:18">
      <c r="A38" s="20">
        <v>36</v>
      </c>
      <c r="B38" s="34">
        <v>12</v>
      </c>
      <c r="C38" s="34">
        <v>5</v>
      </c>
      <c r="D38" s="34">
        <v>13</v>
      </c>
      <c r="F38" s="14" t="s">
        <v>71</v>
      </c>
      <c r="H38" s="27" t="s">
        <v>127</v>
      </c>
      <c r="I38" s="34">
        <v>10</v>
      </c>
      <c r="J38" s="34">
        <v>5</v>
      </c>
      <c r="K38" s="34">
        <v>11</v>
      </c>
      <c r="R38" t="s">
        <v>135</v>
      </c>
    </row>
    <row r="39" spans="1:18">
      <c r="A39" s="20">
        <v>37</v>
      </c>
      <c r="B39" s="38">
        <v>15</v>
      </c>
      <c r="C39" s="38">
        <v>5</v>
      </c>
      <c r="D39" s="38">
        <v>16</v>
      </c>
      <c r="F39" s="14" t="s">
        <v>71</v>
      </c>
      <c r="H39" s="27" t="s">
        <v>127</v>
      </c>
      <c r="I39" s="34">
        <v>3</v>
      </c>
      <c r="J39" s="34">
        <v>5</v>
      </c>
      <c r="K39" s="34">
        <v>4</v>
      </c>
      <c r="R39" t="s">
        <v>135</v>
      </c>
    </row>
    <row r="40" spans="1:18">
      <c r="A40" s="20">
        <v>38</v>
      </c>
      <c r="B40" s="34">
        <v>19</v>
      </c>
      <c r="C40" s="34">
        <v>8</v>
      </c>
      <c r="D40" s="34">
        <v>20</v>
      </c>
      <c r="F40" s="15" t="s">
        <v>70</v>
      </c>
      <c r="H40" s="27" t="s">
        <v>127</v>
      </c>
      <c r="I40" s="34">
        <v>18</v>
      </c>
      <c r="J40" s="34">
        <v>8</v>
      </c>
      <c r="K40" s="34">
        <v>19</v>
      </c>
      <c r="R40" t="s">
        <v>135</v>
      </c>
    </row>
    <row r="41" spans="1:18">
      <c r="A41" s="20">
        <v>39</v>
      </c>
      <c r="B41" s="34">
        <v>19</v>
      </c>
      <c r="C41" s="34">
        <v>5</v>
      </c>
      <c r="D41" s="34">
        <v>20</v>
      </c>
      <c r="F41" s="15" t="s">
        <v>71</v>
      </c>
      <c r="H41" s="27" t="s">
        <v>140</v>
      </c>
      <c r="I41" s="38" t="s">
        <v>63</v>
      </c>
      <c r="J41" s="38" t="s">
        <v>63</v>
      </c>
      <c r="K41" s="34" t="s">
        <v>63</v>
      </c>
      <c r="R41" t="s">
        <v>63</v>
      </c>
    </row>
    <row r="42" spans="1:18">
      <c r="A42" s="20">
        <v>40</v>
      </c>
      <c r="B42" s="38">
        <v>22</v>
      </c>
      <c r="C42" s="38">
        <v>10</v>
      </c>
      <c r="D42" s="38">
        <v>23</v>
      </c>
      <c r="E42" s="38"/>
      <c r="F42" s="15" t="s">
        <v>70</v>
      </c>
      <c r="G42" s="38"/>
      <c r="H42" s="27" t="s">
        <v>140</v>
      </c>
      <c r="I42" s="38" t="s">
        <v>63</v>
      </c>
      <c r="J42" s="38" t="s">
        <v>63</v>
      </c>
      <c r="K42" s="34" t="s">
        <v>63</v>
      </c>
      <c r="R42" t="s">
        <v>63</v>
      </c>
    </row>
    <row r="43" spans="1:18">
      <c r="A43" s="20">
        <v>41</v>
      </c>
      <c r="B43" s="34">
        <v>21</v>
      </c>
      <c r="C43" s="34">
        <v>5</v>
      </c>
      <c r="D43" s="34">
        <v>22</v>
      </c>
      <c r="F43" s="15" t="s">
        <v>71</v>
      </c>
      <c r="H43" s="27" t="s">
        <v>140</v>
      </c>
      <c r="I43" s="38" t="s">
        <v>63</v>
      </c>
      <c r="J43" s="38" t="s">
        <v>63</v>
      </c>
      <c r="K43" s="34" t="s">
        <v>63</v>
      </c>
      <c r="R43" t="s">
        <v>63</v>
      </c>
    </row>
    <row r="44" spans="1:18">
      <c r="A44" s="20">
        <v>42</v>
      </c>
      <c r="B44" s="34">
        <v>23</v>
      </c>
      <c r="C44" s="34">
        <v>5</v>
      </c>
      <c r="D44" s="34">
        <v>24</v>
      </c>
      <c r="F44" s="15" t="s">
        <v>71</v>
      </c>
      <c r="G44" s="34" t="s">
        <v>224</v>
      </c>
      <c r="H44" s="27" t="s">
        <v>127</v>
      </c>
      <c r="I44" s="34">
        <v>22</v>
      </c>
      <c r="J44" s="34">
        <v>5</v>
      </c>
      <c r="K44" s="34">
        <v>23</v>
      </c>
      <c r="R44" t="s">
        <v>135</v>
      </c>
    </row>
    <row r="45" spans="1:18">
      <c r="A45" s="20">
        <v>43</v>
      </c>
      <c r="B45" s="34">
        <v>10</v>
      </c>
      <c r="C45" s="34">
        <v>5</v>
      </c>
      <c r="D45" s="34">
        <v>11</v>
      </c>
      <c r="F45" s="15" t="s">
        <v>71</v>
      </c>
      <c r="H45" s="27" t="s">
        <v>140</v>
      </c>
      <c r="I45" s="38" t="s">
        <v>63</v>
      </c>
      <c r="J45" s="38" t="s">
        <v>63</v>
      </c>
      <c r="K45" s="34" t="s">
        <v>63</v>
      </c>
      <c r="R45" t="s">
        <v>63</v>
      </c>
    </row>
    <row r="46" spans="1:18">
      <c r="A46" s="20">
        <v>44</v>
      </c>
      <c r="B46" s="34">
        <v>22</v>
      </c>
      <c r="C46" s="34">
        <v>5</v>
      </c>
      <c r="D46" s="34">
        <v>23</v>
      </c>
      <c r="F46" s="15" t="s">
        <v>70</v>
      </c>
      <c r="H46" s="27" t="s">
        <v>127</v>
      </c>
      <c r="I46" s="34">
        <v>15</v>
      </c>
      <c r="J46" s="34">
        <v>5</v>
      </c>
      <c r="K46" s="34">
        <v>16</v>
      </c>
      <c r="R46" t="s">
        <v>135</v>
      </c>
    </row>
    <row r="47" spans="1:18">
      <c r="A47" s="20">
        <v>45</v>
      </c>
      <c r="B47" s="34">
        <v>19</v>
      </c>
      <c r="C47" s="34">
        <v>5</v>
      </c>
      <c r="D47" s="34">
        <v>20</v>
      </c>
      <c r="F47" s="15" t="s">
        <v>70</v>
      </c>
      <c r="H47" s="27" t="s">
        <v>127</v>
      </c>
      <c r="I47" s="34">
        <v>20</v>
      </c>
      <c r="J47" s="34">
        <v>5</v>
      </c>
      <c r="K47" s="34">
        <v>21</v>
      </c>
      <c r="R47" t="s">
        <v>136</v>
      </c>
    </row>
    <row r="48" spans="1:18">
      <c r="A48" s="20">
        <v>46</v>
      </c>
      <c r="B48" s="34">
        <v>23</v>
      </c>
      <c r="C48" s="34">
        <v>11</v>
      </c>
      <c r="D48" s="34">
        <v>24</v>
      </c>
      <c r="F48" s="15" t="s">
        <v>70</v>
      </c>
      <c r="H48" s="27" t="s">
        <v>140</v>
      </c>
      <c r="I48" s="38" t="s">
        <v>63</v>
      </c>
      <c r="J48" s="38" t="s">
        <v>63</v>
      </c>
      <c r="K48" s="34" t="s">
        <v>63</v>
      </c>
      <c r="R48" t="s">
        <v>63</v>
      </c>
    </row>
    <row r="49" spans="1:18">
      <c r="A49" s="20">
        <v>47</v>
      </c>
      <c r="B49" s="34">
        <v>20</v>
      </c>
      <c r="C49" s="34">
        <v>13</v>
      </c>
      <c r="D49" s="34">
        <v>20</v>
      </c>
      <c r="F49" s="15" t="s">
        <v>70</v>
      </c>
      <c r="H49" s="27" t="s">
        <v>127</v>
      </c>
      <c r="I49" s="34">
        <v>18</v>
      </c>
      <c r="J49" s="34">
        <v>13</v>
      </c>
      <c r="K49" s="34">
        <v>18</v>
      </c>
      <c r="R49" t="s">
        <v>135</v>
      </c>
    </row>
    <row r="50" spans="1:18">
      <c r="A50" s="20">
        <v>48</v>
      </c>
      <c r="B50" s="34">
        <v>11</v>
      </c>
      <c r="C50" s="34">
        <v>5</v>
      </c>
      <c r="D50" s="34">
        <v>12</v>
      </c>
      <c r="F50" s="15" t="s">
        <v>71</v>
      </c>
      <c r="H50" s="27" t="s">
        <v>140</v>
      </c>
      <c r="I50" s="38" t="s">
        <v>63</v>
      </c>
      <c r="J50" s="38" t="s">
        <v>63</v>
      </c>
      <c r="K50" s="34" t="s">
        <v>63</v>
      </c>
      <c r="R50" t="s">
        <v>63</v>
      </c>
    </row>
    <row r="51" spans="1:18">
      <c r="A51" s="20">
        <v>49</v>
      </c>
      <c r="B51" s="34">
        <v>21</v>
      </c>
      <c r="C51" s="34">
        <v>8</v>
      </c>
      <c r="D51" s="34">
        <v>22</v>
      </c>
      <c r="F51" s="15" t="s">
        <v>71</v>
      </c>
      <c r="H51" s="27" t="s">
        <v>140</v>
      </c>
      <c r="I51" s="38" t="s">
        <v>63</v>
      </c>
      <c r="J51" s="38" t="s">
        <v>63</v>
      </c>
      <c r="K51" s="34" t="s">
        <v>63</v>
      </c>
      <c r="R51" t="s">
        <v>63</v>
      </c>
    </row>
    <row r="52" spans="1:18">
      <c r="A52" s="20">
        <v>50</v>
      </c>
      <c r="B52" s="34">
        <v>15</v>
      </c>
      <c r="C52" s="34">
        <v>5</v>
      </c>
      <c r="D52" s="34">
        <v>16</v>
      </c>
      <c r="F52" s="15" t="s">
        <v>71</v>
      </c>
      <c r="H52" s="27" t="s">
        <v>127</v>
      </c>
      <c r="I52" s="34">
        <v>13</v>
      </c>
      <c r="J52" s="34">
        <v>5</v>
      </c>
      <c r="K52" s="34">
        <v>14</v>
      </c>
      <c r="R52" t="s">
        <v>135</v>
      </c>
    </row>
    <row r="53" spans="1:18">
      <c r="A53" s="20">
        <v>51</v>
      </c>
      <c r="B53" s="34">
        <v>14</v>
      </c>
      <c r="C53" s="34">
        <v>5</v>
      </c>
      <c r="D53" s="34">
        <v>15</v>
      </c>
      <c r="F53" s="15" t="s">
        <v>71</v>
      </c>
      <c r="G53" s="34" t="s">
        <v>224</v>
      </c>
      <c r="H53" s="27" t="s">
        <v>127</v>
      </c>
      <c r="I53" s="34">
        <v>15</v>
      </c>
      <c r="J53" s="34">
        <v>5</v>
      </c>
      <c r="K53" s="34">
        <v>16</v>
      </c>
      <c r="R53" t="s">
        <v>136</v>
      </c>
    </row>
    <row r="54" spans="1:18">
      <c r="A54" s="20">
        <v>52</v>
      </c>
      <c r="B54" s="34">
        <v>19</v>
      </c>
      <c r="C54" s="34">
        <v>13</v>
      </c>
      <c r="D54" s="34">
        <v>19</v>
      </c>
      <c r="F54" s="15" t="s">
        <v>70</v>
      </c>
      <c r="H54" s="27" t="s">
        <v>127</v>
      </c>
      <c r="I54" s="34">
        <v>23</v>
      </c>
      <c r="J54" s="34">
        <v>13</v>
      </c>
      <c r="K54" s="34">
        <v>23</v>
      </c>
      <c r="R54" t="s">
        <v>136</v>
      </c>
    </row>
    <row r="55" spans="1:18">
      <c r="A55" s="20">
        <v>53</v>
      </c>
      <c r="B55" s="34">
        <v>22</v>
      </c>
      <c r="C55" s="34">
        <v>13</v>
      </c>
      <c r="D55" s="34">
        <v>22</v>
      </c>
      <c r="F55" s="15" t="s">
        <v>70</v>
      </c>
      <c r="H55" s="27" t="s">
        <v>140</v>
      </c>
      <c r="I55" s="38" t="s">
        <v>63</v>
      </c>
      <c r="J55" s="38" t="s">
        <v>63</v>
      </c>
      <c r="K55" s="34" t="s">
        <v>63</v>
      </c>
      <c r="R55" t="s">
        <v>63</v>
      </c>
    </row>
    <row r="56" spans="1:18">
      <c r="A56" s="20">
        <v>54</v>
      </c>
      <c r="B56" s="34">
        <v>23</v>
      </c>
      <c r="C56" s="34">
        <v>6</v>
      </c>
      <c r="D56" s="34">
        <v>24</v>
      </c>
      <c r="F56" s="15" t="s">
        <v>71</v>
      </c>
      <c r="H56" s="27" t="s">
        <v>137</v>
      </c>
      <c r="I56" s="38" t="s">
        <v>63</v>
      </c>
      <c r="J56" s="38" t="s">
        <v>63</v>
      </c>
      <c r="K56" s="34" t="s">
        <v>63</v>
      </c>
      <c r="R56" t="s">
        <v>63</v>
      </c>
    </row>
    <row r="57" spans="1:18">
      <c r="A57" s="20">
        <v>55</v>
      </c>
      <c r="B57" s="34">
        <v>18</v>
      </c>
      <c r="C57" s="34">
        <v>5</v>
      </c>
      <c r="D57" s="34">
        <v>19</v>
      </c>
      <c r="F57" s="15" t="s">
        <v>71</v>
      </c>
      <c r="H57" s="27" t="s">
        <v>127</v>
      </c>
      <c r="I57" s="34">
        <v>19</v>
      </c>
      <c r="J57" s="34">
        <v>5</v>
      </c>
      <c r="K57" s="34">
        <v>20</v>
      </c>
      <c r="R57" t="s">
        <v>136</v>
      </c>
    </row>
    <row r="58" spans="1:18">
      <c r="A58" s="20">
        <v>56</v>
      </c>
      <c r="B58" s="34">
        <v>14</v>
      </c>
      <c r="C58" s="34">
        <v>5</v>
      </c>
      <c r="D58" s="34">
        <v>15</v>
      </c>
      <c r="F58" s="15" t="s">
        <v>70</v>
      </c>
      <c r="H58" s="27" t="s">
        <v>127</v>
      </c>
      <c r="I58" s="34">
        <v>20</v>
      </c>
      <c r="J58" s="34">
        <v>5</v>
      </c>
      <c r="K58" s="34">
        <v>21</v>
      </c>
      <c r="R58" t="s">
        <v>136</v>
      </c>
    </row>
    <row r="59" spans="1:18">
      <c r="A59" s="20">
        <v>57</v>
      </c>
      <c r="B59" s="34">
        <v>15</v>
      </c>
      <c r="C59" s="34">
        <v>5</v>
      </c>
      <c r="D59" s="34">
        <v>16</v>
      </c>
      <c r="F59" s="14" t="s">
        <v>71</v>
      </c>
      <c r="H59" s="27" t="s">
        <v>140</v>
      </c>
      <c r="I59" s="38" t="s">
        <v>63</v>
      </c>
      <c r="J59" s="38" t="s">
        <v>63</v>
      </c>
      <c r="K59" s="34" t="s">
        <v>63</v>
      </c>
      <c r="R59" t="s">
        <v>63</v>
      </c>
    </row>
    <row r="60" spans="1:18">
      <c r="A60" s="20">
        <v>58</v>
      </c>
      <c r="B60" s="34">
        <v>12</v>
      </c>
      <c r="C60" s="34">
        <v>3</v>
      </c>
      <c r="D60" s="34">
        <v>13</v>
      </c>
      <c r="F60" s="14" t="s">
        <v>71</v>
      </c>
      <c r="H60" s="27" t="s">
        <v>140</v>
      </c>
      <c r="I60" s="38" t="s">
        <v>63</v>
      </c>
      <c r="J60" s="38" t="s">
        <v>63</v>
      </c>
      <c r="K60" s="34" t="s">
        <v>63</v>
      </c>
      <c r="R60" t="s">
        <v>63</v>
      </c>
    </row>
    <row r="61" spans="1:18">
      <c r="A61" s="20">
        <v>59</v>
      </c>
      <c r="B61" s="34">
        <v>13</v>
      </c>
      <c r="C61" s="34">
        <v>5</v>
      </c>
      <c r="D61" s="34">
        <v>14</v>
      </c>
      <c r="F61" s="14" t="s">
        <v>70</v>
      </c>
      <c r="H61" s="27" t="s">
        <v>137</v>
      </c>
      <c r="I61" s="38" t="s">
        <v>63</v>
      </c>
      <c r="J61" s="38" t="s">
        <v>63</v>
      </c>
      <c r="K61" s="34" t="s">
        <v>63</v>
      </c>
      <c r="R61" t="s">
        <v>63</v>
      </c>
    </row>
    <row r="62" spans="1:18">
      <c r="A62" s="20">
        <v>60</v>
      </c>
      <c r="C62" s="34">
        <v>3</v>
      </c>
      <c r="F62" s="14" t="s">
        <v>71</v>
      </c>
      <c r="H62" s="68" t="s">
        <v>127</v>
      </c>
      <c r="I62" s="59" t="s">
        <v>63</v>
      </c>
      <c r="J62" s="59" t="s">
        <v>63</v>
      </c>
      <c r="K62" s="59" t="s">
        <v>63</v>
      </c>
      <c r="R62" t="s">
        <v>63</v>
      </c>
    </row>
    <row r="63" spans="1:18">
      <c r="A63" s="20">
        <v>61</v>
      </c>
      <c r="B63" s="34">
        <v>27</v>
      </c>
      <c r="C63" s="34">
        <v>8</v>
      </c>
      <c r="D63" s="34">
        <v>28</v>
      </c>
      <c r="F63" s="14" t="s">
        <v>70</v>
      </c>
      <c r="H63" s="27" t="s">
        <v>140</v>
      </c>
      <c r="I63" s="38" t="s">
        <v>63</v>
      </c>
      <c r="J63" s="38" t="s">
        <v>63</v>
      </c>
      <c r="K63" s="34" t="s">
        <v>63</v>
      </c>
      <c r="R63" t="s">
        <v>63</v>
      </c>
    </row>
    <row r="64" spans="1:18">
      <c r="A64" s="20">
        <v>62</v>
      </c>
      <c r="B64" s="34">
        <v>10</v>
      </c>
      <c r="C64" s="34">
        <v>4</v>
      </c>
      <c r="D64" s="34">
        <v>11</v>
      </c>
      <c r="F64" s="15" t="s">
        <v>71</v>
      </c>
      <c r="H64" s="27" t="s">
        <v>137</v>
      </c>
      <c r="I64" s="38" t="s">
        <v>63</v>
      </c>
      <c r="J64" s="38" t="s">
        <v>63</v>
      </c>
      <c r="K64" s="34" t="s">
        <v>63</v>
      </c>
      <c r="R64" t="s">
        <v>63</v>
      </c>
    </row>
    <row r="65" spans="1:18">
      <c r="A65" s="20">
        <v>63</v>
      </c>
      <c r="B65" s="34">
        <v>13</v>
      </c>
      <c r="C65" s="34">
        <v>11</v>
      </c>
      <c r="D65" s="34">
        <v>14</v>
      </c>
      <c r="F65" s="14" t="s">
        <v>71</v>
      </c>
      <c r="H65" s="27" t="s">
        <v>140</v>
      </c>
      <c r="I65" s="38" t="s">
        <v>63</v>
      </c>
      <c r="J65" s="38" t="s">
        <v>63</v>
      </c>
      <c r="K65" s="34" t="s">
        <v>63</v>
      </c>
      <c r="R65" t="s">
        <v>63</v>
      </c>
    </row>
    <row r="66" spans="1:18">
      <c r="A66" s="20">
        <v>64</v>
      </c>
      <c r="B66" s="34">
        <v>20</v>
      </c>
      <c r="C66" s="34">
        <v>6</v>
      </c>
      <c r="D66" s="34">
        <v>21</v>
      </c>
      <c r="F66" s="15" t="s">
        <v>70</v>
      </c>
      <c r="H66" s="25" t="s">
        <v>142</v>
      </c>
      <c r="I66" s="38" t="s">
        <v>63</v>
      </c>
      <c r="J66" s="38" t="s">
        <v>63</v>
      </c>
      <c r="K66" s="34" t="s">
        <v>63</v>
      </c>
      <c r="R66" t="s">
        <v>63</v>
      </c>
    </row>
    <row r="67" spans="1:18">
      <c r="A67" s="20">
        <v>65</v>
      </c>
      <c r="B67" s="34">
        <v>15</v>
      </c>
      <c r="C67" s="34">
        <v>4</v>
      </c>
      <c r="D67" s="34">
        <v>16</v>
      </c>
      <c r="F67" s="14" t="s">
        <v>71</v>
      </c>
      <c r="H67" s="27" t="s">
        <v>137</v>
      </c>
      <c r="I67" s="38" t="s">
        <v>63</v>
      </c>
      <c r="J67" s="38" t="s">
        <v>63</v>
      </c>
      <c r="K67" s="34" t="s">
        <v>63</v>
      </c>
      <c r="R67" t="s">
        <v>63</v>
      </c>
    </row>
    <row r="68" spans="1:18">
      <c r="A68" s="20">
        <v>66</v>
      </c>
      <c r="B68" s="34">
        <v>14</v>
      </c>
      <c r="C68" s="34">
        <v>4</v>
      </c>
      <c r="D68" s="34">
        <v>15</v>
      </c>
      <c r="F68" s="14" t="s">
        <v>70</v>
      </c>
      <c r="H68" s="25" t="s">
        <v>137</v>
      </c>
      <c r="I68" s="38" t="s">
        <v>63</v>
      </c>
      <c r="J68" s="38" t="s">
        <v>63</v>
      </c>
      <c r="K68" s="34" t="s">
        <v>63</v>
      </c>
      <c r="R68" t="s">
        <v>63</v>
      </c>
    </row>
    <row r="69" spans="1:18">
      <c r="A69" s="20">
        <v>67</v>
      </c>
      <c r="B69" s="34">
        <v>15</v>
      </c>
      <c r="C69" s="34">
        <v>5</v>
      </c>
      <c r="D69" s="34">
        <v>16</v>
      </c>
      <c r="F69" s="14" t="s">
        <v>71</v>
      </c>
      <c r="H69" s="27" t="s">
        <v>127</v>
      </c>
      <c r="I69" s="34">
        <v>21</v>
      </c>
      <c r="J69" s="34">
        <v>5</v>
      </c>
      <c r="K69" s="34">
        <v>22</v>
      </c>
      <c r="R69" t="s">
        <v>136</v>
      </c>
    </row>
    <row r="70" spans="1:18">
      <c r="A70" s="20">
        <v>68</v>
      </c>
      <c r="B70" s="34">
        <v>9</v>
      </c>
      <c r="C70" s="34">
        <v>11</v>
      </c>
      <c r="D70" s="34">
        <v>10</v>
      </c>
      <c r="F70" s="14" t="s">
        <v>71</v>
      </c>
      <c r="H70" s="25" t="s">
        <v>137</v>
      </c>
      <c r="I70" s="38" t="s">
        <v>63</v>
      </c>
      <c r="J70" s="38" t="s">
        <v>63</v>
      </c>
      <c r="K70" s="34" t="s">
        <v>63</v>
      </c>
      <c r="R70" t="s">
        <v>63</v>
      </c>
    </row>
    <row r="71" spans="1:18">
      <c r="A71" s="20">
        <v>69</v>
      </c>
      <c r="B71" s="34">
        <v>22</v>
      </c>
      <c r="C71" s="34">
        <v>5</v>
      </c>
      <c r="D71" s="34">
        <v>23</v>
      </c>
      <c r="F71" s="14" t="s">
        <v>70</v>
      </c>
      <c r="H71" s="27" t="s">
        <v>137</v>
      </c>
      <c r="I71" s="38" t="s">
        <v>63</v>
      </c>
      <c r="J71" s="38" t="s">
        <v>63</v>
      </c>
      <c r="K71" s="34" t="s">
        <v>63</v>
      </c>
      <c r="R71" t="s">
        <v>63</v>
      </c>
    </row>
    <row r="72" spans="1:18">
      <c r="A72" s="20">
        <v>70</v>
      </c>
      <c r="B72" s="34">
        <v>14</v>
      </c>
      <c r="C72" s="34">
        <v>13</v>
      </c>
      <c r="D72" s="34">
        <v>14</v>
      </c>
      <c r="F72" s="14" t="s">
        <v>70</v>
      </c>
      <c r="H72" s="25" t="s">
        <v>127</v>
      </c>
      <c r="I72" s="34">
        <v>30</v>
      </c>
      <c r="J72" s="34">
        <v>13</v>
      </c>
      <c r="K72" s="34">
        <v>30</v>
      </c>
      <c r="R72" t="s">
        <v>136</v>
      </c>
    </row>
    <row r="73" spans="1:18">
      <c r="A73" s="20">
        <v>71</v>
      </c>
      <c r="B73" s="34">
        <v>23</v>
      </c>
      <c r="C73" s="34">
        <v>8</v>
      </c>
      <c r="D73" s="34">
        <v>24</v>
      </c>
      <c r="F73" s="15" t="s">
        <v>70</v>
      </c>
      <c r="H73" s="27" t="s">
        <v>127</v>
      </c>
      <c r="I73" s="34">
        <v>25</v>
      </c>
      <c r="J73" s="34">
        <v>8</v>
      </c>
      <c r="K73" s="34">
        <v>26</v>
      </c>
      <c r="R73" t="s">
        <v>136</v>
      </c>
    </row>
    <row r="74" spans="1:18">
      <c r="A74" s="20">
        <v>72</v>
      </c>
      <c r="B74" s="34">
        <v>11</v>
      </c>
      <c r="C74" s="34">
        <v>1</v>
      </c>
      <c r="D74" s="34">
        <v>12</v>
      </c>
      <c r="F74" s="15" t="s">
        <v>71</v>
      </c>
      <c r="H74" s="25" t="s">
        <v>140</v>
      </c>
      <c r="I74" s="38" t="s">
        <v>63</v>
      </c>
      <c r="J74" s="38" t="s">
        <v>63</v>
      </c>
      <c r="K74" s="34" t="s">
        <v>63</v>
      </c>
      <c r="R74" t="s">
        <v>63</v>
      </c>
    </row>
    <row r="75" spans="1:18">
      <c r="A75" s="20">
        <v>73</v>
      </c>
      <c r="B75" s="34">
        <v>17</v>
      </c>
      <c r="C75" s="34">
        <v>5</v>
      </c>
      <c r="D75" s="34">
        <v>18</v>
      </c>
      <c r="F75" s="15" t="s">
        <v>71</v>
      </c>
      <c r="H75" s="25" t="s">
        <v>142</v>
      </c>
      <c r="I75" s="38" t="s">
        <v>63</v>
      </c>
      <c r="J75" s="38" t="s">
        <v>63</v>
      </c>
      <c r="K75" s="34" t="s">
        <v>63</v>
      </c>
      <c r="R75" t="s">
        <v>63</v>
      </c>
    </row>
    <row r="76" spans="1:18">
      <c r="A76" s="20">
        <v>74</v>
      </c>
      <c r="B76" s="34">
        <v>20</v>
      </c>
      <c r="C76" s="34">
        <v>5</v>
      </c>
      <c r="D76" s="34">
        <v>21</v>
      </c>
      <c r="F76" s="15" t="s">
        <v>71</v>
      </c>
      <c r="H76" s="25" t="s">
        <v>137</v>
      </c>
      <c r="I76" s="38" t="s">
        <v>63</v>
      </c>
      <c r="J76" s="38" t="s">
        <v>63</v>
      </c>
      <c r="K76" s="34" t="s">
        <v>63</v>
      </c>
      <c r="R76" t="s">
        <v>63</v>
      </c>
    </row>
    <row r="77" spans="1:18">
      <c r="A77" s="20">
        <v>75</v>
      </c>
      <c r="B77" s="34">
        <v>20</v>
      </c>
      <c r="C77" s="34">
        <v>5</v>
      </c>
      <c r="D77" s="34">
        <v>21</v>
      </c>
      <c r="F77" s="15" t="s">
        <v>71</v>
      </c>
      <c r="H77" s="27" t="s">
        <v>127</v>
      </c>
      <c r="I77" s="34">
        <v>17</v>
      </c>
      <c r="J77" s="34">
        <v>5</v>
      </c>
      <c r="K77" s="34">
        <v>18</v>
      </c>
      <c r="R77" t="s">
        <v>135</v>
      </c>
    </row>
    <row r="78" spans="1:18">
      <c r="A78" s="20">
        <v>76</v>
      </c>
      <c r="B78" s="34">
        <v>4</v>
      </c>
      <c r="C78" s="34">
        <v>5</v>
      </c>
      <c r="D78" s="34">
        <v>5</v>
      </c>
      <c r="F78" s="14" t="s">
        <v>70</v>
      </c>
      <c r="H78" s="25" t="s">
        <v>137</v>
      </c>
      <c r="I78" s="38" t="s">
        <v>63</v>
      </c>
      <c r="J78" s="38" t="s">
        <v>63</v>
      </c>
      <c r="K78" s="34" t="s">
        <v>63</v>
      </c>
      <c r="R78" t="s">
        <v>63</v>
      </c>
    </row>
    <row r="79" spans="1:18">
      <c r="A79" s="20">
        <v>77</v>
      </c>
      <c r="B79" s="34">
        <v>16</v>
      </c>
      <c r="C79" s="34">
        <v>6</v>
      </c>
      <c r="D79" s="34">
        <v>17</v>
      </c>
      <c r="F79" s="15" t="s">
        <v>70</v>
      </c>
      <c r="H79" s="25" t="s">
        <v>137</v>
      </c>
      <c r="I79" s="38" t="s">
        <v>63</v>
      </c>
      <c r="J79" s="38" t="s">
        <v>63</v>
      </c>
      <c r="K79" s="34" t="s">
        <v>63</v>
      </c>
      <c r="R79" t="s">
        <v>63</v>
      </c>
    </row>
    <row r="80" spans="1:18">
      <c r="A80" s="20">
        <v>78</v>
      </c>
      <c r="B80" s="34">
        <v>16</v>
      </c>
      <c r="C80" s="34">
        <v>5</v>
      </c>
      <c r="D80" s="34">
        <v>17</v>
      </c>
      <c r="F80" s="15" t="s">
        <v>71</v>
      </c>
      <c r="H80" s="25" t="s">
        <v>137</v>
      </c>
      <c r="I80" s="38" t="s">
        <v>63</v>
      </c>
      <c r="J80" s="38" t="s">
        <v>63</v>
      </c>
      <c r="K80" s="34" t="s">
        <v>63</v>
      </c>
      <c r="R80" t="s">
        <v>63</v>
      </c>
    </row>
    <row r="81" spans="1:18">
      <c r="A81" s="20">
        <v>79</v>
      </c>
      <c r="B81" s="34">
        <v>26</v>
      </c>
      <c r="C81" s="34">
        <v>17</v>
      </c>
      <c r="D81" s="34">
        <v>26</v>
      </c>
      <c r="F81" s="15" t="s">
        <v>71</v>
      </c>
      <c r="H81" s="25" t="s">
        <v>142</v>
      </c>
      <c r="I81" s="38" t="s">
        <v>63</v>
      </c>
      <c r="J81" s="38" t="s">
        <v>63</v>
      </c>
      <c r="K81" s="34" t="s">
        <v>63</v>
      </c>
      <c r="R81" t="s">
        <v>63</v>
      </c>
    </row>
    <row r="82" spans="1:18">
      <c r="A82" s="20">
        <v>80</v>
      </c>
      <c r="B82" s="34">
        <v>22</v>
      </c>
      <c r="C82" s="34">
        <v>5</v>
      </c>
      <c r="D82" s="34">
        <v>23</v>
      </c>
      <c r="F82" s="15" t="s">
        <v>70</v>
      </c>
      <c r="H82" s="25" t="s">
        <v>137</v>
      </c>
      <c r="I82" s="38" t="s">
        <v>63</v>
      </c>
      <c r="J82" s="38" t="s">
        <v>63</v>
      </c>
      <c r="K82" s="34" t="s">
        <v>63</v>
      </c>
      <c r="R82" t="s">
        <v>63</v>
      </c>
    </row>
    <row r="83" spans="1:18">
      <c r="A83" s="20">
        <v>81</v>
      </c>
      <c r="B83" s="34">
        <v>13</v>
      </c>
      <c r="C83" s="34">
        <v>5</v>
      </c>
      <c r="D83" s="34">
        <v>14</v>
      </c>
      <c r="F83" s="15" t="s">
        <v>71</v>
      </c>
      <c r="H83" s="25" t="s">
        <v>137</v>
      </c>
      <c r="I83" s="38" t="s">
        <v>63</v>
      </c>
      <c r="J83" s="38" t="s">
        <v>63</v>
      </c>
      <c r="K83" s="34" t="s">
        <v>63</v>
      </c>
      <c r="R83" t="s">
        <v>63</v>
      </c>
    </row>
    <row r="84" spans="1:18">
      <c r="A84" s="20">
        <v>82</v>
      </c>
      <c r="B84" s="34">
        <v>20</v>
      </c>
      <c r="C84" s="34">
        <v>5</v>
      </c>
      <c r="D84" s="34">
        <v>21</v>
      </c>
      <c r="F84" s="15" t="s">
        <v>70</v>
      </c>
      <c r="H84" s="25" t="s">
        <v>137</v>
      </c>
      <c r="I84" s="38" t="s">
        <v>63</v>
      </c>
      <c r="J84" s="38" t="s">
        <v>63</v>
      </c>
      <c r="K84" s="34" t="s">
        <v>63</v>
      </c>
      <c r="R84" t="s">
        <v>63</v>
      </c>
    </row>
    <row r="85" spans="1:18">
      <c r="A85" s="20">
        <v>83</v>
      </c>
      <c r="B85" s="34">
        <v>26</v>
      </c>
      <c r="C85" s="34">
        <v>8</v>
      </c>
      <c r="D85" s="34">
        <v>27</v>
      </c>
      <c r="F85" s="15" t="s">
        <v>71</v>
      </c>
      <c r="H85" s="25" t="s">
        <v>140</v>
      </c>
      <c r="I85" s="38" t="s">
        <v>63</v>
      </c>
      <c r="J85" s="38" t="s">
        <v>63</v>
      </c>
      <c r="K85" s="34" t="s">
        <v>63</v>
      </c>
      <c r="R85" t="s">
        <v>63</v>
      </c>
    </row>
    <row r="86" spans="1:18">
      <c r="A86" s="20">
        <v>84</v>
      </c>
      <c r="B86" s="34">
        <v>25</v>
      </c>
      <c r="C86" s="34">
        <v>8</v>
      </c>
      <c r="D86" s="34">
        <v>26</v>
      </c>
      <c r="F86" s="15" t="s">
        <v>70</v>
      </c>
      <c r="H86" s="27" t="s">
        <v>127</v>
      </c>
      <c r="I86" s="34">
        <v>26</v>
      </c>
      <c r="J86" s="34">
        <v>8</v>
      </c>
      <c r="K86" s="34">
        <v>27</v>
      </c>
      <c r="R86" t="s">
        <v>172</v>
      </c>
    </row>
    <row r="87" spans="1:18">
      <c r="A87" s="20">
        <v>85</v>
      </c>
      <c r="B87" s="34">
        <v>16</v>
      </c>
      <c r="C87" s="34">
        <v>5</v>
      </c>
      <c r="D87" s="34">
        <v>17</v>
      </c>
      <c r="F87" s="15" t="s">
        <v>70</v>
      </c>
      <c r="H87" s="25" t="s">
        <v>140</v>
      </c>
      <c r="I87" s="38" t="s">
        <v>63</v>
      </c>
      <c r="J87" s="38" t="s">
        <v>63</v>
      </c>
      <c r="K87" s="34" t="s">
        <v>63</v>
      </c>
      <c r="R87" t="s">
        <v>63</v>
      </c>
    </row>
    <row r="88" spans="1:18">
      <c r="A88" s="20">
        <v>86</v>
      </c>
      <c r="B88" s="34">
        <v>6</v>
      </c>
      <c r="C88" s="34">
        <v>5</v>
      </c>
      <c r="D88" s="34">
        <v>7</v>
      </c>
      <c r="F88" s="15" t="s">
        <v>71</v>
      </c>
      <c r="H88" s="25" t="s">
        <v>140</v>
      </c>
      <c r="I88" s="38" t="s">
        <v>63</v>
      </c>
      <c r="J88" s="38" t="s">
        <v>63</v>
      </c>
      <c r="K88" s="34" t="s">
        <v>63</v>
      </c>
      <c r="R88" t="s">
        <v>63</v>
      </c>
    </row>
    <row r="91" spans="1:18">
      <c r="I91" s="70"/>
      <c r="J91" s="70"/>
      <c r="K91" s="70"/>
    </row>
    <row r="95" spans="1:18">
      <c r="F95" s="69"/>
      <c r="I95"/>
      <c r="J95"/>
      <c r="K95"/>
    </row>
    <row r="97" spans="4:11">
      <c r="F97" s="69"/>
      <c r="I97"/>
      <c r="J97"/>
      <c r="K97" s="69"/>
    </row>
    <row r="101" spans="4:11">
      <c r="D101" s="70"/>
      <c r="I101" s="70"/>
    </row>
    <row r="102" spans="4:11">
      <c r="D102" s="70"/>
    </row>
  </sheetData>
  <mergeCells count="2">
    <mergeCell ref="B1:E1"/>
    <mergeCell ref="I1:L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88"/>
  <sheetViews>
    <sheetView zoomScale="110" zoomScaleNormal="110" workbookViewId="0">
      <selection activeCell="N18" sqref="N18"/>
    </sheetView>
  </sheetViews>
  <sheetFormatPr defaultColWidth="8.77734375" defaultRowHeight="14.4"/>
  <cols>
    <col min="1" max="1" width="8.77734375" style="34"/>
    <col min="2" max="8" width="8.77734375" style="36"/>
    <col min="9" max="10" width="8.77734375" style="34"/>
  </cols>
  <sheetData>
    <row r="1" spans="1:10" ht="15.6">
      <c r="B1" s="73" t="s">
        <v>15</v>
      </c>
      <c r="C1" s="73"/>
      <c r="D1" s="73"/>
      <c r="E1" s="73"/>
      <c r="F1" s="73"/>
      <c r="G1" s="73"/>
      <c r="H1" s="73"/>
    </row>
    <row r="2" spans="1:10">
      <c r="A2" s="40" t="s">
        <v>0</v>
      </c>
      <c r="B2" s="41" t="s">
        <v>7</v>
      </c>
      <c r="C2" s="41" t="s">
        <v>8</v>
      </c>
      <c r="D2" s="41" t="s">
        <v>9</v>
      </c>
      <c r="E2" s="41" t="s">
        <v>10</v>
      </c>
      <c r="F2" s="41" t="s">
        <v>11</v>
      </c>
      <c r="G2" s="41" t="s">
        <v>12</v>
      </c>
      <c r="H2" s="36" t="s">
        <v>13</v>
      </c>
      <c r="I2" s="36" t="s">
        <v>131</v>
      </c>
      <c r="J2" s="36" t="s">
        <v>199</v>
      </c>
    </row>
    <row r="3" spans="1:10">
      <c r="A3" s="34">
        <v>1</v>
      </c>
      <c r="B3" s="37" t="s">
        <v>63</v>
      </c>
      <c r="C3" s="37" t="s">
        <v>63</v>
      </c>
      <c r="D3" s="37" t="s">
        <v>63</v>
      </c>
      <c r="E3" s="37" t="s">
        <v>63</v>
      </c>
      <c r="F3" s="37" t="s">
        <v>63</v>
      </c>
      <c r="G3" s="37" t="s">
        <v>63</v>
      </c>
      <c r="H3" s="37" t="s">
        <v>63</v>
      </c>
      <c r="I3" s="38" t="s">
        <v>63</v>
      </c>
      <c r="J3" s="38" t="s">
        <v>63</v>
      </c>
    </row>
    <row r="4" spans="1:10">
      <c r="A4" s="34">
        <v>2</v>
      </c>
      <c r="B4" s="37">
        <v>4</v>
      </c>
      <c r="C4" s="37">
        <v>4</v>
      </c>
      <c r="D4" s="37">
        <v>4</v>
      </c>
      <c r="E4" s="37">
        <v>4</v>
      </c>
      <c r="F4" s="37">
        <v>4</v>
      </c>
      <c r="G4" s="36">
        <v>5</v>
      </c>
      <c r="H4" s="36">
        <v>5</v>
      </c>
      <c r="I4" s="38">
        <f>AVERAGE(B4:H4)</f>
        <v>4.2857142857142856</v>
      </c>
      <c r="J4" s="38">
        <f>SUM(B4:H4)</f>
        <v>30</v>
      </c>
    </row>
    <row r="5" spans="1:10">
      <c r="A5" s="34">
        <v>3</v>
      </c>
      <c r="B5" s="37">
        <v>4</v>
      </c>
      <c r="C5" s="37">
        <v>3</v>
      </c>
      <c r="D5" s="37">
        <v>3</v>
      </c>
      <c r="E5" s="37">
        <v>3</v>
      </c>
      <c r="F5" s="37">
        <v>2</v>
      </c>
      <c r="G5" s="36">
        <v>3</v>
      </c>
      <c r="H5" s="36">
        <v>3</v>
      </c>
      <c r="I5" s="38">
        <f t="shared" ref="I5:I8" si="0">AVERAGE(B5:H5)</f>
        <v>3</v>
      </c>
      <c r="J5" s="38">
        <f t="shared" ref="J5:J62" si="1">SUM(B5:H5)</f>
        <v>21</v>
      </c>
    </row>
    <row r="6" spans="1:10">
      <c r="A6" s="34">
        <v>4</v>
      </c>
      <c r="B6" s="37">
        <v>3</v>
      </c>
      <c r="C6" s="37">
        <v>4</v>
      </c>
      <c r="D6" s="37">
        <v>4</v>
      </c>
      <c r="E6" s="37">
        <v>4</v>
      </c>
      <c r="F6" s="37">
        <v>4</v>
      </c>
      <c r="G6" s="36">
        <v>5</v>
      </c>
      <c r="H6" s="36">
        <v>4</v>
      </c>
      <c r="I6" s="38">
        <f t="shared" si="0"/>
        <v>4</v>
      </c>
      <c r="J6" s="38">
        <f t="shared" si="1"/>
        <v>28</v>
      </c>
    </row>
    <row r="7" spans="1:10">
      <c r="A7" s="34">
        <v>5</v>
      </c>
      <c r="B7" s="37">
        <v>5</v>
      </c>
      <c r="C7" s="37">
        <v>4</v>
      </c>
      <c r="D7" s="37">
        <v>4</v>
      </c>
      <c r="E7" s="37">
        <v>2</v>
      </c>
      <c r="F7" s="37">
        <v>4</v>
      </c>
      <c r="G7" s="36">
        <v>5</v>
      </c>
      <c r="H7" s="36">
        <v>4</v>
      </c>
      <c r="I7" s="38">
        <f t="shared" si="0"/>
        <v>4</v>
      </c>
      <c r="J7" s="38">
        <f t="shared" si="1"/>
        <v>28</v>
      </c>
    </row>
    <row r="8" spans="1:10">
      <c r="A8" s="34">
        <v>6</v>
      </c>
      <c r="B8" s="37">
        <v>5</v>
      </c>
      <c r="C8" s="37">
        <v>4</v>
      </c>
      <c r="D8" s="37">
        <v>4</v>
      </c>
      <c r="E8" s="37">
        <v>4</v>
      </c>
      <c r="F8" s="37">
        <v>4</v>
      </c>
      <c r="G8" s="36">
        <v>5</v>
      </c>
      <c r="H8" s="36">
        <v>4</v>
      </c>
      <c r="I8" s="38">
        <f t="shared" si="0"/>
        <v>4.2857142857142856</v>
      </c>
      <c r="J8" s="38">
        <f t="shared" si="1"/>
        <v>30</v>
      </c>
    </row>
    <row r="9" spans="1:10">
      <c r="A9" s="34">
        <v>7</v>
      </c>
      <c r="B9" s="37" t="s">
        <v>63</v>
      </c>
      <c r="C9" s="37" t="s">
        <v>63</v>
      </c>
      <c r="D9" s="37" t="s">
        <v>63</v>
      </c>
      <c r="E9" s="37" t="s">
        <v>63</v>
      </c>
      <c r="F9" s="37" t="s">
        <v>63</v>
      </c>
      <c r="G9" s="37" t="s">
        <v>63</v>
      </c>
      <c r="H9" s="37" t="s">
        <v>63</v>
      </c>
      <c r="I9" s="38" t="s">
        <v>63</v>
      </c>
      <c r="J9" s="38" t="s">
        <v>63</v>
      </c>
    </row>
    <row r="10" spans="1:10">
      <c r="A10" s="34">
        <v>8</v>
      </c>
      <c r="B10" s="37">
        <v>5</v>
      </c>
      <c r="C10" s="37">
        <v>5</v>
      </c>
      <c r="D10" s="37">
        <v>5</v>
      </c>
      <c r="E10" s="37">
        <v>4</v>
      </c>
      <c r="F10" s="37">
        <v>4</v>
      </c>
      <c r="G10" s="36">
        <v>5</v>
      </c>
      <c r="H10" s="36">
        <v>5</v>
      </c>
      <c r="I10" s="38">
        <f t="shared" ref="I10:I61" si="2">AVERAGE(B10:H10)</f>
        <v>4.7142857142857144</v>
      </c>
      <c r="J10" s="38">
        <f t="shared" si="1"/>
        <v>33</v>
      </c>
    </row>
    <row r="11" spans="1:10">
      <c r="A11" s="34">
        <v>9</v>
      </c>
      <c r="B11" s="37">
        <v>5</v>
      </c>
      <c r="C11" s="37">
        <v>3</v>
      </c>
      <c r="D11" s="37">
        <v>2</v>
      </c>
      <c r="E11" s="37">
        <v>4</v>
      </c>
      <c r="F11" s="37">
        <v>4</v>
      </c>
      <c r="G11" s="36">
        <v>5</v>
      </c>
      <c r="H11" s="36">
        <v>4</v>
      </c>
      <c r="I11" s="38">
        <f t="shared" si="2"/>
        <v>3.8571428571428572</v>
      </c>
      <c r="J11" s="38">
        <f t="shared" si="1"/>
        <v>27</v>
      </c>
    </row>
    <row r="12" spans="1:10">
      <c r="A12" s="34">
        <v>10</v>
      </c>
      <c r="B12" s="37">
        <v>5</v>
      </c>
      <c r="C12" s="37">
        <v>5</v>
      </c>
      <c r="D12" s="37">
        <v>5</v>
      </c>
      <c r="E12" s="37">
        <v>5</v>
      </c>
      <c r="F12" s="37">
        <v>5</v>
      </c>
      <c r="G12" s="36">
        <v>5</v>
      </c>
      <c r="H12" s="36">
        <v>5</v>
      </c>
      <c r="I12" s="38">
        <f t="shared" si="2"/>
        <v>5</v>
      </c>
      <c r="J12" s="38">
        <f t="shared" si="1"/>
        <v>35</v>
      </c>
    </row>
    <row r="13" spans="1:10">
      <c r="A13" s="34">
        <v>11</v>
      </c>
      <c r="B13" s="37">
        <v>3</v>
      </c>
      <c r="C13" s="37">
        <v>4</v>
      </c>
      <c r="D13" s="37">
        <v>4</v>
      </c>
      <c r="E13" s="37">
        <v>4</v>
      </c>
      <c r="F13" s="37">
        <v>4</v>
      </c>
      <c r="G13" s="36">
        <v>5</v>
      </c>
      <c r="H13" s="36">
        <v>3</v>
      </c>
      <c r="I13" s="38">
        <f t="shared" si="2"/>
        <v>3.8571428571428572</v>
      </c>
      <c r="J13" s="38">
        <f t="shared" si="1"/>
        <v>27</v>
      </c>
    </row>
    <row r="14" spans="1:10">
      <c r="A14" s="34">
        <v>12</v>
      </c>
      <c r="B14" s="37" t="s">
        <v>63</v>
      </c>
      <c r="C14" s="37" t="s">
        <v>63</v>
      </c>
      <c r="D14" s="37" t="s">
        <v>63</v>
      </c>
      <c r="E14" s="37" t="s">
        <v>63</v>
      </c>
      <c r="F14" s="37" t="s">
        <v>63</v>
      </c>
      <c r="G14" s="37" t="s">
        <v>63</v>
      </c>
      <c r="H14" s="37" t="s">
        <v>63</v>
      </c>
      <c r="I14" s="38" t="s">
        <v>63</v>
      </c>
      <c r="J14" s="38" t="s">
        <v>63</v>
      </c>
    </row>
    <row r="15" spans="1:10">
      <c r="A15" s="34">
        <v>13</v>
      </c>
      <c r="B15" s="37">
        <v>5</v>
      </c>
      <c r="C15" s="37">
        <v>4</v>
      </c>
      <c r="D15" s="37">
        <v>4</v>
      </c>
      <c r="E15" s="37">
        <v>4</v>
      </c>
      <c r="F15" s="37">
        <v>4</v>
      </c>
      <c r="G15" s="36">
        <v>4</v>
      </c>
      <c r="H15" s="36">
        <v>4</v>
      </c>
      <c r="I15" s="38">
        <f t="shared" si="2"/>
        <v>4.1428571428571432</v>
      </c>
      <c r="J15" s="38">
        <f t="shared" si="1"/>
        <v>29</v>
      </c>
    </row>
    <row r="16" spans="1:10">
      <c r="A16" s="34">
        <v>14</v>
      </c>
      <c r="B16" s="37">
        <v>5</v>
      </c>
      <c r="C16" s="37">
        <v>5</v>
      </c>
      <c r="D16" s="37">
        <v>5</v>
      </c>
      <c r="E16" s="37">
        <v>5</v>
      </c>
      <c r="F16" s="37">
        <v>5</v>
      </c>
      <c r="G16" s="36">
        <v>5</v>
      </c>
      <c r="H16" s="36">
        <v>5</v>
      </c>
      <c r="I16" s="38">
        <f t="shared" si="2"/>
        <v>5</v>
      </c>
      <c r="J16" s="38">
        <f t="shared" si="1"/>
        <v>35</v>
      </c>
    </row>
    <row r="17" spans="1:10">
      <c r="A17" s="34">
        <v>15</v>
      </c>
      <c r="B17" s="37" t="s">
        <v>63</v>
      </c>
      <c r="C17" s="37" t="s">
        <v>63</v>
      </c>
      <c r="D17" s="37" t="s">
        <v>63</v>
      </c>
      <c r="E17" s="37" t="s">
        <v>63</v>
      </c>
      <c r="F17" s="37" t="s">
        <v>63</v>
      </c>
      <c r="G17" s="37" t="s">
        <v>63</v>
      </c>
      <c r="H17" s="37" t="s">
        <v>63</v>
      </c>
      <c r="I17" s="38" t="s">
        <v>63</v>
      </c>
      <c r="J17" s="38" t="s">
        <v>63</v>
      </c>
    </row>
    <row r="18" spans="1:10">
      <c r="A18" s="34">
        <v>16</v>
      </c>
      <c r="B18" s="37" t="s">
        <v>63</v>
      </c>
      <c r="C18" s="37" t="s">
        <v>63</v>
      </c>
      <c r="D18" s="37" t="s">
        <v>63</v>
      </c>
      <c r="E18" s="37" t="s">
        <v>63</v>
      </c>
      <c r="F18" s="37" t="s">
        <v>63</v>
      </c>
      <c r="G18" s="37" t="s">
        <v>63</v>
      </c>
      <c r="H18" s="37" t="s">
        <v>63</v>
      </c>
      <c r="I18" s="38" t="s">
        <v>63</v>
      </c>
      <c r="J18" s="38" t="s">
        <v>63</v>
      </c>
    </row>
    <row r="19" spans="1:10">
      <c r="A19" s="34">
        <v>17</v>
      </c>
      <c r="B19" s="37">
        <v>5</v>
      </c>
      <c r="C19" s="37">
        <v>2</v>
      </c>
      <c r="D19" s="37">
        <v>3</v>
      </c>
      <c r="E19" s="37">
        <v>4</v>
      </c>
      <c r="F19" s="37">
        <v>4</v>
      </c>
      <c r="G19" s="36">
        <v>5</v>
      </c>
      <c r="H19" s="36">
        <v>3</v>
      </c>
      <c r="I19" s="38">
        <f t="shared" si="2"/>
        <v>3.7142857142857144</v>
      </c>
      <c r="J19" s="38">
        <f t="shared" si="1"/>
        <v>26</v>
      </c>
    </row>
    <row r="20" spans="1:10">
      <c r="A20" s="34">
        <v>18</v>
      </c>
      <c r="B20" s="37">
        <v>5</v>
      </c>
      <c r="C20" s="37">
        <v>4</v>
      </c>
      <c r="D20" s="37">
        <v>4</v>
      </c>
      <c r="E20" s="37">
        <v>4</v>
      </c>
      <c r="F20" s="37">
        <v>4</v>
      </c>
      <c r="G20" s="36">
        <v>5</v>
      </c>
      <c r="H20" s="36">
        <v>4</v>
      </c>
      <c r="I20" s="38">
        <f t="shared" si="2"/>
        <v>4.2857142857142856</v>
      </c>
      <c r="J20" s="38">
        <f t="shared" si="1"/>
        <v>30</v>
      </c>
    </row>
    <row r="21" spans="1:10">
      <c r="A21" s="34">
        <v>19</v>
      </c>
      <c r="B21" s="37" t="s">
        <v>63</v>
      </c>
      <c r="C21" s="37" t="s">
        <v>63</v>
      </c>
      <c r="D21" s="37" t="s">
        <v>63</v>
      </c>
      <c r="E21" s="37" t="s">
        <v>63</v>
      </c>
      <c r="F21" s="37" t="s">
        <v>63</v>
      </c>
      <c r="G21" s="37" t="s">
        <v>63</v>
      </c>
      <c r="H21" s="37" t="s">
        <v>63</v>
      </c>
      <c r="I21" s="38" t="s">
        <v>63</v>
      </c>
      <c r="J21" s="38" t="s">
        <v>63</v>
      </c>
    </row>
    <row r="22" spans="1:10">
      <c r="A22" s="34">
        <v>20</v>
      </c>
      <c r="B22" s="37" t="s">
        <v>63</v>
      </c>
      <c r="C22" s="37" t="s">
        <v>63</v>
      </c>
      <c r="D22" s="37" t="s">
        <v>63</v>
      </c>
      <c r="E22" s="37" t="s">
        <v>63</v>
      </c>
      <c r="F22" s="37" t="s">
        <v>63</v>
      </c>
      <c r="G22" s="37" t="s">
        <v>63</v>
      </c>
      <c r="H22" s="37" t="s">
        <v>63</v>
      </c>
      <c r="I22" s="38" t="s">
        <v>63</v>
      </c>
      <c r="J22" s="38" t="s">
        <v>63</v>
      </c>
    </row>
    <row r="23" spans="1:10">
      <c r="A23" s="34">
        <v>21</v>
      </c>
      <c r="B23" s="37">
        <v>5</v>
      </c>
      <c r="C23" s="37">
        <v>3</v>
      </c>
      <c r="D23" s="37">
        <v>4</v>
      </c>
      <c r="E23" s="37">
        <v>2</v>
      </c>
      <c r="F23" s="37">
        <v>4</v>
      </c>
      <c r="G23" s="36">
        <v>4</v>
      </c>
      <c r="H23" s="36">
        <v>3</v>
      </c>
      <c r="I23" s="38">
        <f t="shared" si="2"/>
        <v>3.5714285714285716</v>
      </c>
      <c r="J23" s="38">
        <f t="shared" si="1"/>
        <v>25</v>
      </c>
    </row>
    <row r="24" spans="1:10">
      <c r="A24" s="34">
        <v>22</v>
      </c>
      <c r="B24" s="37">
        <v>5</v>
      </c>
      <c r="C24" s="37">
        <v>1</v>
      </c>
      <c r="D24" s="37">
        <v>4</v>
      </c>
      <c r="E24" s="37">
        <v>4</v>
      </c>
      <c r="F24" s="37">
        <v>4</v>
      </c>
      <c r="G24" s="36">
        <v>4</v>
      </c>
      <c r="H24" s="36">
        <v>3</v>
      </c>
      <c r="I24" s="38">
        <f t="shared" si="2"/>
        <v>3.5714285714285716</v>
      </c>
      <c r="J24" s="38">
        <f t="shared" si="1"/>
        <v>25</v>
      </c>
    </row>
    <row r="25" spans="1:10">
      <c r="A25" s="34">
        <v>23</v>
      </c>
      <c r="B25" s="37" t="s">
        <v>63</v>
      </c>
      <c r="C25" s="37" t="s">
        <v>63</v>
      </c>
      <c r="D25" s="37" t="s">
        <v>63</v>
      </c>
      <c r="E25" s="37" t="s">
        <v>63</v>
      </c>
      <c r="F25" s="37" t="s">
        <v>63</v>
      </c>
      <c r="G25" s="37" t="s">
        <v>63</v>
      </c>
      <c r="H25" s="37" t="s">
        <v>63</v>
      </c>
      <c r="I25" s="38" t="s">
        <v>63</v>
      </c>
      <c r="J25" s="38" t="s">
        <v>63</v>
      </c>
    </row>
    <row r="26" spans="1:10">
      <c r="A26" s="34">
        <v>24</v>
      </c>
      <c r="B26" s="37" t="s">
        <v>63</v>
      </c>
      <c r="C26" s="37" t="s">
        <v>63</v>
      </c>
      <c r="D26" s="37" t="s">
        <v>63</v>
      </c>
      <c r="E26" s="37" t="s">
        <v>63</v>
      </c>
      <c r="F26" s="37" t="s">
        <v>63</v>
      </c>
      <c r="G26" s="37" t="s">
        <v>63</v>
      </c>
      <c r="H26" s="37" t="s">
        <v>63</v>
      </c>
      <c r="I26" s="38" t="s">
        <v>63</v>
      </c>
      <c r="J26" s="38" t="s">
        <v>63</v>
      </c>
    </row>
    <row r="27" spans="1:10">
      <c r="A27" s="34">
        <v>25</v>
      </c>
      <c r="B27" s="37">
        <v>5</v>
      </c>
      <c r="C27" s="37">
        <v>2</v>
      </c>
      <c r="D27" s="37">
        <v>3</v>
      </c>
      <c r="E27" s="37">
        <v>2</v>
      </c>
      <c r="F27" s="37">
        <v>4</v>
      </c>
      <c r="G27" s="36">
        <v>4</v>
      </c>
      <c r="H27" s="36">
        <v>4</v>
      </c>
      <c r="I27" s="38">
        <f t="shared" si="2"/>
        <v>3.4285714285714284</v>
      </c>
      <c r="J27" s="38">
        <f t="shared" si="1"/>
        <v>24</v>
      </c>
    </row>
    <row r="28" spans="1:10">
      <c r="A28" s="34">
        <v>26</v>
      </c>
      <c r="B28" s="37" t="s">
        <v>63</v>
      </c>
      <c r="C28" s="37" t="s">
        <v>63</v>
      </c>
      <c r="D28" s="37" t="s">
        <v>63</v>
      </c>
      <c r="E28" s="37" t="s">
        <v>63</v>
      </c>
      <c r="F28" s="37" t="s">
        <v>63</v>
      </c>
      <c r="G28" s="37" t="s">
        <v>63</v>
      </c>
      <c r="H28" s="37" t="s">
        <v>63</v>
      </c>
      <c r="I28" s="38" t="s">
        <v>63</v>
      </c>
      <c r="J28" s="38" t="s">
        <v>63</v>
      </c>
    </row>
    <row r="29" spans="1:10">
      <c r="A29" s="34">
        <v>27</v>
      </c>
      <c r="B29" s="37" t="s">
        <v>63</v>
      </c>
      <c r="C29" s="37" t="s">
        <v>63</v>
      </c>
      <c r="D29" s="37" t="s">
        <v>63</v>
      </c>
      <c r="E29" s="37" t="s">
        <v>63</v>
      </c>
      <c r="F29" s="37" t="s">
        <v>63</v>
      </c>
      <c r="G29" s="37" t="s">
        <v>63</v>
      </c>
      <c r="H29" s="37" t="s">
        <v>63</v>
      </c>
      <c r="I29" s="38" t="s">
        <v>63</v>
      </c>
      <c r="J29" s="38" t="s">
        <v>63</v>
      </c>
    </row>
    <row r="30" spans="1:10">
      <c r="A30" s="34">
        <v>28</v>
      </c>
      <c r="B30" s="37" t="s">
        <v>63</v>
      </c>
      <c r="C30" s="37" t="s">
        <v>63</v>
      </c>
      <c r="D30" s="37" t="s">
        <v>63</v>
      </c>
      <c r="E30" s="37" t="s">
        <v>63</v>
      </c>
      <c r="F30" s="37" t="s">
        <v>63</v>
      </c>
      <c r="G30" s="37" t="s">
        <v>63</v>
      </c>
      <c r="H30" s="37" t="s">
        <v>63</v>
      </c>
      <c r="I30" s="38" t="s">
        <v>63</v>
      </c>
      <c r="J30" s="38" t="s">
        <v>63</v>
      </c>
    </row>
    <row r="31" spans="1:10">
      <c r="A31" s="34">
        <v>29</v>
      </c>
      <c r="B31" s="37">
        <v>5</v>
      </c>
      <c r="C31" s="37">
        <v>2</v>
      </c>
      <c r="D31" s="37">
        <v>3</v>
      </c>
      <c r="E31" s="37">
        <v>2</v>
      </c>
      <c r="F31" s="37">
        <v>4</v>
      </c>
      <c r="G31" s="36">
        <v>4</v>
      </c>
      <c r="H31" s="36">
        <v>3</v>
      </c>
      <c r="I31" s="38">
        <f t="shared" si="2"/>
        <v>3.2857142857142856</v>
      </c>
      <c r="J31" s="38">
        <f t="shared" si="1"/>
        <v>23</v>
      </c>
    </row>
    <row r="32" spans="1:10">
      <c r="A32" s="34">
        <v>30</v>
      </c>
      <c r="B32" s="37">
        <v>5</v>
      </c>
      <c r="C32" s="37">
        <v>4</v>
      </c>
      <c r="D32" s="37">
        <v>4</v>
      </c>
      <c r="E32" s="37">
        <v>2</v>
      </c>
      <c r="F32" s="37">
        <v>4</v>
      </c>
      <c r="G32" s="36">
        <v>5</v>
      </c>
      <c r="H32" s="36">
        <v>3</v>
      </c>
      <c r="I32" s="38">
        <f t="shared" si="2"/>
        <v>3.8571428571428572</v>
      </c>
      <c r="J32" s="38">
        <f t="shared" si="1"/>
        <v>27</v>
      </c>
    </row>
    <row r="33" spans="1:10">
      <c r="A33" s="34">
        <v>31</v>
      </c>
      <c r="B33" s="37">
        <v>4</v>
      </c>
      <c r="C33" s="37">
        <v>5</v>
      </c>
      <c r="D33" s="37">
        <v>4</v>
      </c>
      <c r="E33" s="37">
        <v>5</v>
      </c>
      <c r="F33" s="37">
        <v>5</v>
      </c>
      <c r="G33" s="36">
        <v>5</v>
      </c>
      <c r="H33" s="36">
        <v>5</v>
      </c>
      <c r="I33" s="38">
        <f t="shared" si="2"/>
        <v>4.7142857142857144</v>
      </c>
      <c r="J33" s="38">
        <f t="shared" si="1"/>
        <v>33</v>
      </c>
    </row>
    <row r="34" spans="1:10">
      <c r="A34" s="34">
        <v>32</v>
      </c>
      <c r="B34" s="37">
        <v>4</v>
      </c>
      <c r="C34" s="37">
        <v>4</v>
      </c>
      <c r="D34" s="37">
        <v>4</v>
      </c>
      <c r="E34" s="37">
        <v>4</v>
      </c>
      <c r="F34" s="37">
        <v>4</v>
      </c>
      <c r="G34" s="36">
        <v>4</v>
      </c>
      <c r="H34" s="36">
        <v>3</v>
      </c>
      <c r="I34" s="38">
        <f t="shared" si="2"/>
        <v>3.8571428571428572</v>
      </c>
      <c r="J34" s="38">
        <f t="shared" si="1"/>
        <v>27</v>
      </c>
    </row>
    <row r="35" spans="1:10">
      <c r="A35" s="34">
        <v>33</v>
      </c>
      <c r="B35" s="37">
        <v>4</v>
      </c>
      <c r="C35" s="37">
        <v>5</v>
      </c>
      <c r="D35" s="37">
        <v>5</v>
      </c>
      <c r="E35" s="37">
        <v>5</v>
      </c>
      <c r="F35" s="37">
        <v>5</v>
      </c>
      <c r="G35" s="36">
        <v>5</v>
      </c>
      <c r="H35" s="36">
        <v>5</v>
      </c>
      <c r="I35" s="38">
        <f t="shared" si="2"/>
        <v>4.8571428571428568</v>
      </c>
      <c r="J35" s="38">
        <f t="shared" si="1"/>
        <v>34</v>
      </c>
    </row>
    <row r="36" spans="1:10">
      <c r="A36" s="34">
        <v>34</v>
      </c>
      <c r="B36" s="37" t="s">
        <v>63</v>
      </c>
      <c r="C36" s="37" t="s">
        <v>63</v>
      </c>
      <c r="D36" s="37" t="s">
        <v>63</v>
      </c>
      <c r="E36" s="37" t="s">
        <v>63</v>
      </c>
      <c r="F36" s="37" t="s">
        <v>63</v>
      </c>
      <c r="G36" s="37" t="s">
        <v>63</v>
      </c>
      <c r="H36" s="37" t="s">
        <v>63</v>
      </c>
      <c r="I36" s="38" t="s">
        <v>63</v>
      </c>
      <c r="J36" s="38" t="s">
        <v>63</v>
      </c>
    </row>
    <row r="37" spans="1:10">
      <c r="A37" s="34">
        <v>35</v>
      </c>
      <c r="B37" s="37" t="s">
        <v>63</v>
      </c>
      <c r="C37" s="37" t="s">
        <v>63</v>
      </c>
      <c r="D37" s="37" t="s">
        <v>63</v>
      </c>
      <c r="E37" s="37" t="s">
        <v>63</v>
      </c>
      <c r="F37" s="37" t="s">
        <v>63</v>
      </c>
      <c r="G37" s="37" t="s">
        <v>63</v>
      </c>
      <c r="H37" s="37" t="s">
        <v>63</v>
      </c>
      <c r="I37" s="38" t="s">
        <v>63</v>
      </c>
      <c r="J37" s="38" t="s">
        <v>63</v>
      </c>
    </row>
    <row r="38" spans="1:10">
      <c r="A38" s="34">
        <v>36</v>
      </c>
      <c r="B38" s="37" t="s">
        <v>63</v>
      </c>
      <c r="C38" s="37" t="s">
        <v>63</v>
      </c>
      <c r="D38" s="37" t="s">
        <v>63</v>
      </c>
      <c r="E38" s="37" t="s">
        <v>63</v>
      </c>
      <c r="F38" s="37" t="s">
        <v>63</v>
      </c>
      <c r="G38" s="37" t="s">
        <v>63</v>
      </c>
      <c r="H38" s="37" t="s">
        <v>63</v>
      </c>
      <c r="I38" s="38" t="s">
        <v>63</v>
      </c>
      <c r="J38" s="38" t="s">
        <v>63</v>
      </c>
    </row>
    <row r="39" spans="1:10">
      <c r="A39" s="34">
        <v>37</v>
      </c>
      <c r="B39" s="37">
        <v>5</v>
      </c>
      <c r="C39" s="37">
        <v>1</v>
      </c>
      <c r="D39" s="37">
        <v>1</v>
      </c>
      <c r="E39" s="37">
        <v>2</v>
      </c>
      <c r="F39" s="37">
        <v>2</v>
      </c>
      <c r="G39" s="36">
        <v>3</v>
      </c>
      <c r="H39" s="36">
        <v>2</v>
      </c>
      <c r="I39" s="38">
        <f t="shared" si="2"/>
        <v>2.2857142857142856</v>
      </c>
      <c r="J39" s="38">
        <f t="shared" si="1"/>
        <v>16</v>
      </c>
    </row>
    <row r="40" spans="1:10">
      <c r="A40" s="34">
        <v>38</v>
      </c>
      <c r="B40" s="37">
        <v>5</v>
      </c>
      <c r="C40" s="37">
        <v>4</v>
      </c>
      <c r="D40" s="37">
        <v>4</v>
      </c>
      <c r="E40" s="37">
        <v>4</v>
      </c>
      <c r="F40" s="37">
        <v>4</v>
      </c>
      <c r="G40" s="36">
        <v>4</v>
      </c>
      <c r="H40" s="36">
        <v>4</v>
      </c>
      <c r="I40" s="38">
        <f t="shared" si="2"/>
        <v>4.1428571428571432</v>
      </c>
      <c r="J40" s="38">
        <f t="shared" si="1"/>
        <v>29</v>
      </c>
    </row>
    <row r="41" spans="1:10">
      <c r="A41" s="34">
        <v>39</v>
      </c>
      <c r="B41" s="37" t="s">
        <v>63</v>
      </c>
      <c r="C41" s="37" t="s">
        <v>63</v>
      </c>
      <c r="D41" s="37" t="s">
        <v>63</v>
      </c>
      <c r="E41" s="37" t="s">
        <v>63</v>
      </c>
      <c r="F41" s="37" t="s">
        <v>63</v>
      </c>
      <c r="G41" s="37" t="s">
        <v>63</v>
      </c>
      <c r="H41" s="37" t="s">
        <v>63</v>
      </c>
      <c r="I41" s="38" t="s">
        <v>63</v>
      </c>
      <c r="J41" s="38" t="s">
        <v>63</v>
      </c>
    </row>
    <row r="42" spans="1:10">
      <c r="A42" s="34">
        <v>40</v>
      </c>
      <c r="B42" s="37" t="s">
        <v>63</v>
      </c>
      <c r="C42" s="37" t="s">
        <v>63</v>
      </c>
      <c r="D42" s="37" t="s">
        <v>63</v>
      </c>
      <c r="E42" s="37" t="s">
        <v>63</v>
      </c>
      <c r="F42" s="37" t="s">
        <v>63</v>
      </c>
      <c r="G42" s="37" t="s">
        <v>63</v>
      </c>
      <c r="H42" s="37" t="s">
        <v>63</v>
      </c>
      <c r="I42" s="38" t="s">
        <v>63</v>
      </c>
      <c r="J42" s="38" t="s">
        <v>63</v>
      </c>
    </row>
    <row r="43" spans="1:10">
      <c r="A43" s="34">
        <v>41</v>
      </c>
      <c r="B43" s="37" t="s">
        <v>63</v>
      </c>
      <c r="C43" s="37" t="s">
        <v>63</v>
      </c>
      <c r="D43" s="37" t="s">
        <v>63</v>
      </c>
      <c r="E43" s="37" t="s">
        <v>63</v>
      </c>
      <c r="F43" s="37" t="s">
        <v>63</v>
      </c>
      <c r="G43" s="37" t="s">
        <v>63</v>
      </c>
      <c r="H43" s="37" t="s">
        <v>63</v>
      </c>
      <c r="I43" s="38" t="s">
        <v>63</v>
      </c>
      <c r="J43" s="38" t="s">
        <v>63</v>
      </c>
    </row>
    <row r="44" spans="1:10">
      <c r="A44" s="34">
        <v>42</v>
      </c>
      <c r="B44" s="37">
        <v>5</v>
      </c>
      <c r="C44" s="37">
        <v>5</v>
      </c>
      <c r="D44" s="37">
        <v>4</v>
      </c>
      <c r="E44" s="37">
        <v>4</v>
      </c>
      <c r="F44" s="37">
        <v>4</v>
      </c>
      <c r="G44" s="36">
        <v>5</v>
      </c>
      <c r="H44" s="36">
        <v>5</v>
      </c>
      <c r="I44" s="38">
        <f t="shared" si="2"/>
        <v>4.5714285714285712</v>
      </c>
      <c r="J44" s="38">
        <f t="shared" si="1"/>
        <v>32</v>
      </c>
    </row>
    <row r="45" spans="1:10">
      <c r="A45" s="34">
        <v>43</v>
      </c>
      <c r="B45" s="37" t="s">
        <v>63</v>
      </c>
      <c r="C45" s="37" t="s">
        <v>63</v>
      </c>
      <c r="D45" s="37" t="s">
        <v>63</v>
      </c>
      <c r="E45" s="37" t="s">
        <v>63</v>
      </c>
      <c r="F45" s="37" t="s">
        <v>63</v>
      </c>
      <c r="G45" s="37" t="s">
        <v>63</v>
      </c>
      <c r="H45" s="37" t="s">
        <v>63</v>
      </c>
      <c r="I45" s="38" t="s">
        <v>63</v>
      </c>
      <c r="J45" s="38" t="s">
        <v>63</v>
      </c>
    </row>
    <row r="46" spans="1:10">
      <c r="A46" s="34">
        <v>44</v>
      </c>
      <c r="B46" s="37">
        <v>5</v>
      </c>
      <c r="C46" s="37">
        <v>4</v>
      </c>
      <c r="D46" s="37">
        <v>4</v>
      </c>
      <c r="E46" s="37">
        <v>2</v>
      </c>
      <c r="F46" s="37">
        <v>4</v>
      </c>
      <c r="G46" s="36">
        <v>4</v>
      </c>
      <c r="H46" s="36">
        <v>4</v>
      </c>
      <c r="I46" s="38">
        <f t="shared" si="2"/>
        <v>3.8571428571428572</v>
      </c>
      <c r="J46" s="38">
        <f t="shared" si="1"/>
        <v>27</v>
      </c>
    </row>
    <row r="47" spans="1:10">
      <c r="A47" s="34">
        <v>45</v>
      </c>
      <c r="B47" s="37">
        <v>3</v>
      </c>
      <c r="C47" s="37">
        <v>5</v>
      </c>
      <c r="D47" s="37">
        <v>2</v>
      </c>
      <c r="E47" s="37">
        <v>4</v>
      </c>
      <c r="F47" s="37">
        <v>5</v>
      </c>
      <c r="G47" s="36">
        <v>5</v>
      </c>
      <c r="H47" s="36">
        <v>4</v>
      </c>
      <c r="I47" s="38">
        <f t="shared" si="2"/>
        <v>4</v>
      </c>
      <c r="J47" s="38">
        <f t="shared" si="1"/>
        <v>28</v>
      </c>
    </row>
    <row r="48" spans="1:10">
      <c r="A48" s="34">
        <v>46</v>
      </c>
      <c r="B48" s="37" t="s">
        <v>63</v>
      </c>
      <c r="C48" s="37" t="s">
        <v>63</v>
      </c>
      <c r="D48" s="37" t="s">
        <v>63</v>
      </c>
      <c r="E48" s="37" t="s">
        <v>63</v>
      </c>
      <c r="F48" s="37" t="s">
        <v>63</v>
      </c>
      <c r="G48" s="37" t="s">
        <v>63</v>
      </c>
      <c r="H48" s="37" t="s">
        <v>63</v>
      </c>
      <c r="I48" s="38" t="s">
        <v>63</v>
      </c>
      <c r="J48" s="38" t="s">
        <v>63</v>
      </c>
    </row>
    <row r="49" spans="1:12">
      <c r="A49" s="34">
        <v>47</v>
      </c>
      <c r="B49" s="37">
        <v>5</v>
      </c>
      <c r="C49" s="37">
        <v>5</v>
      </c>
      <c r="D49" s="37">
        <v>4</v>
      </c>
      <c r="E49" s="37">
        <v>5</v>
      </c>
      <c r="F49" s="37">
        <v>5</v>
      </c>
      <c r="G49" s="36">
        <v>5</v>
      </c>
      <c r="H49" s="36">
        <v>5</v>
      </c>
      <c r="I49" s="38">
        <f t="shared" si="2"/>
        <v>4.8571428571428568</v>
      </c>
      <c r="J49" s="38">
        <f t="shared" si="1"/>
        <v>34</v>
      </c>
    </row>
    <row r="50" spans="1:12">
      <c r="A50" s="34">
        <v>48</v>
      </c>
      <c r="B50" s="37" t="s">
        <v>63</v>
      </c>
      <c r="C50" s="37" t="s">
        <v>63</v>
      </c>
      <c r="D50" s="37" t="s">
        <v>63</v>
      </c>
      <c r="E50" s="37" t="s">
        <v>63</v>
      </c>
      <c r="F50" s="37" t="s">
        <v>63</v>
      </c>
      <c r="G50" s="37" t="s">
        <v>63</v>
      </c>
      <c r="H50" s="37" t="s">
        <v>63</v>
      </c>
      <c r="I50" s="38" t="s">
        <v>63</v>
      </c>
      <c r="J50" s="38" t="s">
        <v>63</v>
      </c>
    </row>
    <row r="51" spans="1:12">
      <c r="A51" s="34">
        <v>49</v>
      </c>
      <c r="B51" s="37" t="s">
        <v>63</v>
      </c>
      <c r="C51" s="37" t="s">
        <v>63</v>
      </c>
      <c r="D51" s="37" t="s">
        <v>63</v>
      </c>
      <c r="E51" s="37" t="s">
        <v>63</v>
      </c>
      <c r="F51" s="37" t="s">
        <v>63</v>
      </c>
      <c r="G51" s="37" t="s">
        <v>63</v>
      </c>
      <c r="H51" s="37" t="s">
        <v>63</v>
      </c>
      <c r="I51" s="38" t="s">
        <v>63</v>
      </c>
      <c r="J51" s="38" t="s">
        <v>63</v>
      </c>
    </row>
    <row r="52" spans="1:12">
      <c r="A52" s="34">
        <v>50</v>
      </c>
      <c r="B52" s="37">
        <v>4</v>
      </c>
      <c r="C52" s="37">
        <v>5</v>
      </c>
      <c r="D52" s="37">
        <v>3</v>
      </c>
      <c r="E52" s="37">
        <v>4</v>
      </c>
      <c r="F52" s="37">
        <v>3</v>
      </c>
      <c r="G52" s="36">
        <v>2</v>
      </c>
      <c r="H52" s="36">
        <v>3</v>
      </c>
      <c r="I52" s="38">
        <f t="shared" si="2"/>
        <v>3.4285714285714284</v>
      </c>
      <c r="J52" s="38">
        <f t="shared" si="1"/>
        <v>24</v>
      </c>
    </row>
    <row r="53" spans="1:12">
      <c r="A53" s="34">
        <v>51</v>
      </c>
      <c r="B53" s="37">
        <v>5</v>
      </c>
      <c r="C53" s="37">
        <v>5</v>
      </c>
      <c r="D53" s="37">
        <v>4</v>
      </c>
      <c r="E53" s="37">
        <v>4</v>
      </c>
      <c r="F53" s="37">
        <v>5</v>
      </c>
      <c r="G53" s="36">
        <v>5</v>
      </c>
      <c r="H53" s="36">
        <v>4</v>
      </c>
      <c r="I53" s="38">
        <f t="shared" si="2"/>
        <v>4.5714285714285712</v>
      </c>
      <c r="J53" s="38">
        <f t="shared" si="1"/>
        <v>32</v>
      </c>
    </row>
    <row r="54" spans="1:12">
      <c r="A54" s="34">
        <v>52</v>
      </c>
      <c r="B54" s="37">
        <v>5</v>
      </c>
      <c r="C54" s="37">
        <v>3</v>
      </c>
      <c r="D54" s="37">
        <v>3</v>
      </c>
      <c r="E54" s="37">
        <v>3</v>
      </c>
      <c r="F54" s="37">
        <v>5</v>
      </c>
      <c r="G54" s="36">
        <v>3</v>
      </c>
      <c r="H54" s="36">
        <v>4</v>
      </c>
      <c r="I54" s="38">
        <f t="shared" si="2"/>
        <v>3.7142857142857144</v>
      </c>
      <c r="J54" s="38">
        <f t="shared" si="1"/>
        <v>26</v>
      </c>
    </row>
    <row r="55" spans="1:12">
      <c r="A55" s="34">
        <v>53</v>
      </c>
      <c r="B55" s="37" t="s">
        <v>63</v>
      </c>
      <c r="C55" s="37" t="s">
        <v>63</v>
      </c>
      <c r="D55" s="37" t="s">
        <v>63</v>
      </c>
      <c r="E55" s="37" t="s">
        <v>63</v>
      </c>
      <c r="F55" s="37" t="s">
        <v>63</v>
      </c>
      <c r="G55" s="37" t="s">
        <v>63</v>
      </c>
      <c r="H55" s="37" t="s">
        <v>63</v>
      </c>
      <c r="I55" s="38" t="s">
        <v>63</v>
      </c>
      <c r="J55" s="38" t="s">
        <v>63</v>
      </c>
    </row>
    <row r="56" spans="1:12">
      <c r="A56" s="34">
        <v>54</v>
      </c>
      <c r="B56" s="37" t="s">
        <v>63</v>
      </c>
      <c r="C56" s="37" t="s">
        <v>63</v>
      </c>
      <c r="D56" s="37" t="s">
        <v>63</v>
      </c>
      <c r="E56" s="37" t="s">
        <v>63</v>
      </c>
      <c r="F56" s="37" t="s">
        <v>63</v>
      </c>
      <c r="G56" s="37" t="s">
        <v>63</v>
      </c>
      <c r="H56" s="37" t="s">
        <v>63</v>
      </c>
      <c r="I56" s="38" t="s">
        <v>63</v>
      </c>
      <c r="J56" s="38" t="s">
        <v>63</v>
      </c>
    </row>
    <row r="57" spans="1:12">
      <c r="A57" s="34">
        <v>55</v>
      </c>
      <c r="B57" s="37">
        <v>5</v>
      </c>
      <c r="C57" s="37">
        <v>5</v>
      </c>
      <c r="D57" s="37">
        <v>4</v>
      </c>
      <c r="E57" s="37">
        <v>4</v>
      </c>
      <c r="F57" s="37">
        <v>5</v>
      </c>
      <c r="G57" s="36">
        <v>5</v>
      </c>
      <c r="H57" s="36">
        <v>4</v>
      </c>
      <c r="I57" s="38">
        <f t="shared" si="2"/>
        <v>4.5714285714285712</v>
      </c>
      <c r="J57" s="38">
        <f t="shared" si="1"/>
        <v>32</v>
      </c>
    </row>
    <row r="58" spans="1:12">
      <c r="A58" s="34">
        <v>56</v>
      </c>
      <c r="B58" s="37">
        <v>4</v>
      </c>
      <c r="C58" s="37">
        <v>4</v>
      </c>
      <c r="D58" s="37">
        <v>4</v>
      </c>
      <c r="E58" s="37">
        <v>4</v>
      </c>
      <c r="F58" s="37">
        <v>5</v>
      </c>
      <c r="G58" s="36">
        <v>4</v>
      </c>
      <c r="H58" s="36">
        <v>3</v>
      </c>
      <c r="I58" s="38">
        <f t="shared" si="2"/>
        <v>4</v>
      </c>
      <c r="J58" s="38">
        <f t="shared" si="1"/>
        <v>28</v>
      </c>
    </row>
    <row r="59" spans="1:12">
      <c r="A59" s="34">
        <v>57</v>
      </c>
      <c r="B59" s="37" t="s">
        <v>63</v>
      </c>
      <c r="C59" s="37" t="s">
        <v>63</v>
      </c>
      <c r="D59" s="37" t="s">
        <v>63</v>
      </c>
      <c r="E59" s="37" t="s">
        <v>63</v>
      </c>
      <c r="F59" s="37" t="s">
        <v>63</v>
      </c>
      <c r="G59" s="37" t="s">
        <v>63</v>
      </c>
      <c r="H59" s="37" t="s">
        <v>63</v>
      </c>
      <c r="I59" s="38" t="s">
        <v>63</v>
      </c>
      <c r="J59" s="38" t="s">
        <v>63</v>
      </c>
    </row>
    <row r="60" spans="1:12">
      <c r="A60" s="34">
        <v>58</v>
      </c>
      <c r="B60" s="37" t="s">
        <v>63</v>
      </c>
      <c r="C60" s="37" t="s">
        <v>63</v>
      </c>
      <c r="D60" s="37" t="s">
        <v>63</v>
      </c>
      <c r="E60" s="37" t="s">
        <v>63</v>
      </c>
      <c r="F60" s="37" t="s">
        <v>63</v>
      </c>
      <c r="G60" s="37" t="s">
        <v>63</v>
      </c>
      <c r="H60" s="37" t="s">
        <v>63</v>
      </c>
      <c r="I60" s="38" t="s">
        <v>63</v>
      </c>
      <c r="J60" s="38" t="s">
        <v>63</v>
      </c>
    </row>
    <row r="61" spans="1:12" s="1" customFormat="1">
      <c r="A61" s="59">
        <v>59</v>
      </c>
      <c r="B61" s="59">
        <v>4</v>
      </c>
      <c r="C61" s="59">
        <v>5</v>
      </c>
      <c r="D61" s="59">
        <v>4</v>
      </c>
      <c r="E61" s="59">
        <v>5</v>
      </c>
      <c r="F61" s="59">
        <v>5</v>
      </c>
      <c r="G61" s="59">
        <v>5</v>
      </c>
      <c r="H61" s="59">
        <v>5</v>
      </c>
      <c r="I61" s="38">
        <f t="shared" si="2"/>
        <v>4.7142857142857144</v>
      </c>
      <c r="J61" s="38">
        <f t="shared" si="1"/>
        <v>33</v>
      </c>
      <c r="L61" s="1" t="s">
        <v>207</v>
      </c>
    </row>
    <row r="62" spans="1:12">
      <c r="A62" s="34">
        <v>60</v>
      </c>
      <c r="B62" s="37">
        <v>4</v>
      </c>
      <c r="C62" s="37">
        <v>4</v>
      </c>
      <c r="D62" s="37">
        <v>4</v>
      </c>
      <c r="E62" s="37">
        <v>4</v>
      </c>
      <c r="F62" s="37">
        <v>5</v>
      </c>
      <c r="G62" s="36">
        <v>4</v>
      </c>
      <c r="H62" s="36">
        <v>4</v>
      </c>
      <c r="I62" s="38">
        <f>AVERAGE(B62:H62)</f>
        <v>4.1428571428571432</v>
      </c>
      <c r="J62" s="38">
        <f t="shared" si="1"/>
        <v>29</v>
      </c>
    </row>
    <row r="63" spans="1:12">
      <c r="A63" s="34">
        <v>61</v>
      </c>
      <c r="B63" s="37" t="s">
        <v>63</v>
      </c>
      <c r="C63" s="37" t="s">
        <v>63</v>
      </c>
      <c r="D63" s="37" t="s">
        <v>63</v>
      </c>
      <c r="E63" s="37" t="s">
        <v>63</v>
      </c>
      <c r="F63" s="37" t="s">
        <v>63</v>
      </c>
      <c r="G63" s="37" t="s">
        <v>63</v>
      </c>
      <c r="H63" s="37" t="s">
        <v>63</v>
      </c>
      <c r="I63" s="38" t="s">
        <v>63</v>
      </c>
      <c r="J63" s="38" t="s">
        <v>63</v>
      </c>
    </row>
    <row r="64" spans="1:12">
      <c r="A64" s="34">
        <v>62</v>
      </c>
      <c r="B64" s="37" t="s">
        <v>63</v>
      </c>
      <c r="C64" s="37" t="s">
        <v>63</v>
      </c>
      <c r="D64" s="37" t="s">
        <v>63</v>
      </c>
      <c r="E64" s="37" t="s">
        <v>63</v>
      </c>
      <c r="F64" s="37" t="s">
        <v>63</v>
      </c>
      <c r="G64" s="37" t="s">
        <v>63</v>
      </c>
      <c r="H64" s="37" t="s">
        <v>63</v>
      </c>
      <c r="I64" s="38" t="s">
        <v>63</v>
      </c>
      <c r="J64" s="38" t="s">
        <v>63</v>
      </c>
    </row>
    <row r="65" spans="1:10">
      <c r="A65" s="34">
        <v>63</v>
      </c>
      <c r="B65" s="37" t="s">
        <v>63</v>
      </c>
      <c r="C65" s="37" t="s">
        <v>63</v>
      </c>
      <c r="D65" s="37" t="s">
        <v>63</v>
      </c>
      <c r="E65" s="37" t="s">
        <v>63</v>
      </c>
      <c r="F65" s="37" t="s">
        <v>63</v>
      </c>
      <c r="G65" s="37" t="s">
        <v>63</v>
      </c>
      <c r="H65" s="37" t="s">
        <v>63</v>
      </c>
      <c r="I65" s="38" t="s">
        <v>63</v>
      </c>
      <c r="J65" s="38" t="s">
        <v>63</v>
      </c>
    </row>
    <row r="66" spans="1:10">
      <c r="A66" s="34">
        <v>64</v>
      </c>
      <c r="B66" s="37" t="s">
        <v>63</v>
      </c>
      <c r="C66" s="37" t="s">
        <v>63</v>
      </c>
      <c r="D66" s="37" t="s">
        <v>63</v>
      </c>
      <c r="E66" s="37" t="s">
        <v>63</v>
      </c>
      <c r="F66" s="37" t="s">
        <v>63</v>
      </c>
      <c r="G66" s="37" t="s">
        <v>63</v>
      </c>
      <c r="H66" s="37" t="s">
        <v>63</v>
      </c>
      <c r="I66" s="38" t="s">
        <v>63</v>
      </c>
      <c r="J66" s="38" t="s">
        <v>63</v>
      </c>
    </row>
    <row r="67" spans="1:10">
      <c r="A67" s="34">
        <v>65</v>
      </c>
      <c r="B67" s="37" t="s">
        <v>63</v>
      </c>
      <c r="C67" s="37" t="s">
        <v>63</v>
      </c>
      <c r="D67" s="37" t="s">
        <v>63</v>
      </c>
      <c r="E67" s="37" t="s">
        <v>63</v>
      </c>
      <c r="F67" s="37" t="s">
        <v>63</v>
      </c>
      <c r="G67" s="37" t="s">
        <v>63</v>
      </c>
      <c r="H67" s="37" t="s">
        <v>63</v>
      </c>
      <c r="I67" s="38" t="s">
        <v>63</v>
      </c>
      <c r="J67" s="38" t="s">
        <v>63</v>
      </c>
    </row>
    <row r="68" spans="1:10">
      <c r="A68" s="34">
        <v>66</v>
      </c>
      <c r="B68" s="37" t="s">
        <v>63</v>
      </c>
      <c r="C68" s="37" t="s">
        <v>63</v>
      </c>
      <c r="D68" s="37" t="s">
        <v>63</v>
      </c>
      <c r="E68" s="37" t="s">
        <v>63</v>
      </c>
      <c r="F68" s="37" t="s">
        <v>63</v>
      </c>
      <c r="G68" s="37" t="s">
        <v>63</v>
      </c>
      <c r="H68" s="37" t="s">
        <v>63</v>
      </c>
      <c r="I68" s="38" t="s">
        <v>63</v>
      </c>
      <c r="J68" s="38" t="s">
        <v>63</v>
      </c>
    </row>
    <row r="69" spans="1:10">
      <c r="A69" s="34">
        <v>67</v>
      </c>
      <c r="B69" s="37">
        <v>5</v>
      </c>
      <c r="C69" s="37">
        <v>5</v>
      </c>
      <c r="D69" s="37">
        <v>5</v>
      </c>
      <c r="E69" s="37">
        <v>4</v>
      </c>
      <c r="F69" s="37">
        <v>5</v>
      </c>
      <c r="G69" s="36">
        <v>5</v>
      </c>
      <c r="H69" s="36">
        <v>5</v>
      </c>
      <c r="I69" s="38">
        <f t="shared" ref="I69:I86" si="3">AVERAGE(B69:H69)</f>
        <v>4.8571428571428568</v>
      </c>
      <c r="J69" s="38">
        <f t="shared" ref="J69:J88" si="4">SUM(B69:H69)</f>
        <v>34</v>
      </c>
    </row>
    <row r="70" spans="1:10">
      <c r="A70" s="34">
        <v>68</v>
      </c>
      <c r="B70" s="37" t="s">
        <v>63</v>
      </c>
      <c r="C70" s="37" t="s">
        <v>63</v>
      </c>
      <c r="D70" s="37" t="s">
        <v>63</v>
      </c>
      <c r="E70" s="37" t="s">
        <v>63</v>
      </c>
      <c r="F70" s="37" t="s">
        <v>63</v>
      </c>
      <c r="G70" s="37" t="s">
        <v>63</v>
      </c>
      <c r="H70" s="37" t="s">
        <v>63</v>
      </c>
      <c r="I70" s="38" t="s">
        <v>63</v>
      </c>
      <c r="J70" s="38" t="s">
        <v>63</v>
      </c>
    </row>
    <row r="71" spans="1:10">
      <c r="A71" s="34">
        <v>69</v>
      </c>
      <c r="B71" s="37" t="s">
        <v>63</v>
      </c>
      <c r="C71" s="37" t="s">
        <v>63</v>
      </c>
      <c r="D71" s="37" t="s">
        <v>63</v>
      </c>
      <c r="E71" s="37" t="s">
        <v>63</v>
      </c>
      <c r="F71" s="37" t="s">
        <v>63</v>
      </c>
      <c r="G71" s="37" t="s">
        <v>63</v>
      </c>
      <c r="H71" s="37" t="s">
        <v>63</v>
      </c>
      <c r="I71" s="38" t="s">
        <v>63</v>
      </c>
      <c r="J71" s="38" t="s">
        <v>63</v>
      </c>
    </row>
    <row r="72" spans="1:10">
      <c r="A72" s="34">
        <v>70</v>
      </c>
      <c r="B72" s="37">
        <v>5</v>
      </c>
      <c r="C72" s="37">
        <v>5</v>
      </c>
      <c r="D72" s="37">
        <v>5</v>
      </c>
      <c r="E72" s="37">
        <v>5</v>
      </c>
      <c r="F72" s="37">
        <v>5</v>
      </c>
      <c r="G72" s="36">
        <v>5</v>
      </c>
      <c r="H72" s="36">
        <v>5</v>
      </c>
      <c r="I72" s="38">
        <f t="shared" si="3"/>
        <v>5</v>
      </c>
      <c r="J72" s="38">
        <f t="shared" si="4"/>
        <v>35</v>
      </c>
    </row>
    <row r="73" spans="1:10">
      <c r="A73" s="34">
        <v>71</v>
      </c>
      <c r="B73" s="37">
        <v>4</v>
      </c>
      <c r="C73" s="37">
        <v>4</v>
      </c>
      <c r="D73" s="37">
        <v>3</v>
      </c>
      <c r="E73" s="37">
        <v>4</v>
      </c>
      <c r="F73" s="37">
        <v>5</v>
      </c>
      <c r="G73" s="36">
        <v>5</v>
      </c>
      <c r="H73" s="36">
        <v>4</v>
      </c>
      <c r="I73" s="38">
        <f t="shared" si="3"/>
        <v>4.1428571428571432</v>
      </c>
      <c r="J73" s="38">
        <f t="shared" si="4"/>
        <v>29</v>
      </c>
    </row>
    <row r="74" spans="1:10">
      <c r="A74" s="34">
        <v>72</v>
      </c>
      <c r="B74" s="37" t="s">
        <v>63</v>
      </c>
      <c r="C74" s="37" t="s">
        <v>63</v>
      </c>
      <c r="D74" s="37" t="s">
        <v>63</v>
      </c>
      <c r="E74" s="37" t="s">
        <v>63</v>
      </c>
      <c r="F74" s="37" t="s">
        <v>63</v>
      </c>
      <c r="G74" s="37" t="s">
        <v>63</v>
      </c>
      <c r="H74" s="37" t="s">
        <v>63</v>
      </c>
      <c r="I74" s="38" t="s">
        <v>63</v>
      </c>
      <c r="J74" s="38" t="s">
        <v>63</v>
      </c>
    </row>
    <row r="75" spans="1:10">
      <c r="A75" s="34">
        <v>73</v>
      </c>
      <c r="B75" s="37" t="s">
        <v>63</v>
      </c>
      <c r="C75" s="37" t="s">
        <v>63</v>
      </c>
      <c r="D75" s="37" t="s">
        <v>63</v>
      </c>
      <c r="E75" s="37" t="s">
        <v>63</v>
      </c>
      <c r="F75" s="37" t="s">
        <v>63</v>
      </c>
      <c r="G75" s="37" t="s">
        <v>63</v>
      </c>
      <c r="H75" s="37" t="s">
        <v>63</v>
      </c>
      <c r="I75" s="38" t="s">
        <v>63</v>
      </c>
      <c r="J75" s="38" t="s">
        <v>63</v>
      </c>
    </row>
    <row r="76" spans="1:10">
      <c r="A76" s="34">
        <v>74</v>
      </c>
      <c r="B76" s="37" t="s">
        <v>63</v>
      </c>
      <c r="C76" s="37" t="s">
        <v>63</v>
      </c>
      <c r="D76" s="37" t="s">
        <v>63</v>
      </c>
      <c r="E76" s="37" t="s">
        <v>63</v>
      </c>
      <c r="F76" s="37" t="s">
        <v>63</v>
      </c>
      <c r="G76" s="37" t="s">
        <v>63</v>
      </c>
      <c r="H76" s="37" t="s">
        <v>63</v>
      </c>
      <c r="I76" s="38" t="s">
        <v>63</v>
      </c>
      <c r="J76" s="38" t="s">
        <v>63</v>
      </c>
    </row>
    <row r="77" spans="1:10">
      <c r="A77" s="34">
        <v>75</v>
      </c>
      <c r="B77" s="37">
        <v>5</v>
      </c>
      <c r="C77" s="37">
        <v>4</v>
      </c>
      <c r="D77" s="37">
        <v>3</v>
      </c>
      <c r="E77" s="37">
        <v>2</v>
      </c>
      <c r="F77" s="37">
        <v>4</v>
      </c>
      <c r="G77" s="36">
        <v>2</v>
      </c>
      <c r="H77" s="36">
        <v>4</v>
      </c>
      <c r="I77" s="38">
        <f t="shared" si="3"/>
        <v>3.4285714285714284</v>
      </c>
      <c r="J77" s="38">
        <f t="shared" si="4"/>
        <v>24</v>
      </c>
    </row>
    <row r="78" spans="1:10">
      <c r="A78" s="34">
        <v>76</v>
      </c>
      <c r="B78" s="37" t="s">
        <v>63</v>
      </c>
      <c r="C78" s="37" t="s">
        <v>63</v>
      </c>
      <c r="D78" s="37" t="s">
        <v>63</v>
      </c>
      <c r="E78" s="37" t="s">
        <v>63</v>
      </c>
      <c r="F78" s="37" t="s">
        <v>63</v>
      </c>
      <c r="G78" s="37" t="s">
        <v>63</v>
      </c>
      <c r="H78" s="37" t="s">
        <v>63</v>
      </c>
      <c r="I78" s="38" t="s">
        <v>63</v>
      </c>
      <c r="J78" s="38" t="s">
        <v>63</v>
      </c>
    </row>
    <row r="79" spans="1:10">
      <c r="A79" s="34">
        <v>77</v>
      </c>
      <c r="B79" s="37" t="s">
        <v>63</v>
      </c>
      <c r="C79" s="37" t="s">
        <v>63</v>
      </c>
      <c r="D79" s="37" t="s">
        <v>63</v>
      </c>
      <c r="E79" s="37" t="s">
        <v>63</v>
      </c>
      <c r="F79" s="37" t="s">
        <v>63</v>
      </c>
      <c r="G79" s="37" t="s">
        <v>63</v>
      </c>
      <c r="H79" s="37" t="s">
        <v>63</v>
      </c>
      <c r="I79" s="38" t="s">
        <v>63</v>
      </c>
      <c r="J79" s="38" t="s">
        <v>63</v>
      </c>
    </row>
    <row r="80" spans="1:10">
      <c r="A80" s="34">
        <v>78</v>
      </c>
      <c r="B80" s="37" t="s">
        <v>63</v>
      </c>
      <c r="C80" s="37" t="s">
        <v>63</v>
      </c>
      <c r="D80" s="37" t="s">
        <v>63</v>
      </c>
      <c r="E80" s="37" t="s">
        <v>63</v>
      </c>
      <c r="F80" s="37" t="s">
        <v>63</v>
      </c>
      <c r="G80" s="37" t="s">
        <v>63</v>
      </c>
      <c r="H80" s="37" t="s">
        <v>63</v>
      </c>
      <c r="I80" s="38" t="s">
        <v>63</v>
      </c>
      <c r="J80" s="38" t="s">
        <v>63</v>
      </c>
    </row>
    <row r="81" spans="1:10">
      <c r="A81" s="34">
        <v>79</v>
      </c>
      <c r="B81" s="37" t="s">
        <v>63</v>
      </c>
      <c r="C81" s="37" t="s">
        <v>63</v>
      </c>
      <c r="D81" s="37" t="s">
        <v>63</v>
      </c>
      <c r="E81" s="37" t="s">
        <v>63</v>
      </c>
      <c r="F81" s="37" t="s">
        <v>63</v>
      </c>
      <c r="G81" s="37" t="s">
        <v>63</v>
      </c>
      <c r="H81" s="37" t="s">
        <v>63</v>
      </c>
      <c r="I81" s="38" t="s">
        <v>63</v>
      </c>
      <c r="J81" s="38" t="s">
        <v>63</v>
      </c>
    </row>
    <row r="82" spans="1:10">
      <c r="A82" s="34">
        <v>80</v>
      </c>
      <c r="B82" s="37" t="s">
        <v>63</v>
      </c>
      <c r="C82" s="37" t="s">
        <v>63</v>
      </c>
      <c r="D82" s="37" t="s">
        <v>63</v>
      </c>
      <c r="E82" s="37" t="s">
        <v>63</v>
      </c>
      <c r="F82" s="37" t="s">
        <v>63</v>
      </c>
      <c r="G82" s="37" t="s">
        <v>63</v>
      </c>
      <c r="H82" s="37" t="s">
        <v>63</v>
      </c>
      <c r="I82" s="38" t="s">
        <v>63</v>
      </c>
      <c r="J82" s="38" t="s">
        <v>63</v>
      </c>
    </row>
    <row r="83" spans="1:10">
      <c r="A83" s="34">
        <v>81</v>
      </c>
      <c r="B83" s="37" t="s">
        <v>63</v>
      </c>
      <c r="C83" s="37" t="s">
        <v>63</v>
      </c>
      <c r="D83" s="37" t="s">
        <v>63</v>
      </c>
      <c r="E83" s="37" t="s">
        <v>63</v>
      </c>
      <c r="F83" s="37" t="s">
        <v>63</v>
      </c>
      <c r="G83" s="37" t="s">
        <v>63</v>
      </c>
      <c r="H83" s="37" t="s">
        <v>63</v>
      </c>
      <c r="I83" s="38" t="s">
        <v>63</v>
      </c>
      <c r="J83" s="38" t="s">
        <v>63</v>
      </c>
    </row>
    <row r="84" spans="1:10">
      <c r="A84" s="34">
        <v>82</v>
      </c>
      <c r="B84" s="37" t="s">
        <v>63</v>
      </c>
      <c r="C84" s="37" t="s">
        <v>63</v>
      </c>
      <c r="D84" s="37" t="s">
        <v>63</v>
      </c>
      <c r="E84" s="37" t="s">
        <v>63</v>
      </c>
      <c r="F84" s="37" t="s">
        <v>63</v>
      </c>
      <c r="G84" s="37" t="s">
        <v>63</v>
      </c>
      <c r="H84" s="37" t="s">
        <v>63</v>
      </c>
      <c r="I84" s="38" t="s">
        <v>63</v>
      </c>
      <c r="J84" s="38" t="s">
        <v>63</v>
      </c>
    </row>
    <row r="85" spans="1:10">
      <c r="A85" s="34">
        <v>83</v>
      </c>
      <c r="B85" s="37" t="s">
        <v>63</v>
      </c>
      <c r="C85" s="37" t="s">
        <v>63</v>
      </c>
      <c r="D85" s="37" t="s">
        <v>63</v>
      </c>
      <c r="E85" s="37" t="s">
        <v>63</v>
      </c>
      <c r="F85" s="37" t="s">
        <v>63</v>
      </c>
      <c r="G85" s="37" t="s">
        <v>63</v>
      </c>
      <c r="H85" s="37" t="s">
        <v>63</v>
      </c>
      <c r="I85" s="38" t="s">
        <v>63</v>
      </c>
      <c r="J85" s="38" t="s">
        <v>63</v>
      </c>
    </row>
    <row r="86" spans="1:10">
      <c r="A86" s="34">
        <v>84</v>
      </c>
      <c r="B86" s="36">
        <v>5</v>
      </c>
      <c r="C86" s="36">
        <v>5</v>
      </c>
      <c r="D86" s="36">
        <v>2</v>
      </c>
      <c r="E86" s="36">
        <v>3</v>
      </c>
      <c r="F86" s="36">
        <v>4</v>
      </c>
      <c r="G86" s="36">
        <v>5</v>
      </c>
      <c r="H86" s="36">
        <v>3</v>
      </c>
      <c r="I86" s="38">
        <f t="shared" si="3"/>
        <v>3.8571428571428572</v>
      </c>
      <c r="J86" s="38">
        <f t="shared" si="4"/>
        <v>27</v>
      </c>
    </row>
    <row r="87" spans="1:10">
      <c r="A87" s="34">
        <v>85</v>
      </c>
      <c r="B87" s="37" t="s">
        <v>63</v>
      </c>
      <c r="C87" s="37" t="s">
        <v>63</v>
      </c>
      <c r="D87" s="37" t="s">
        <v>63</v>
      </c>
      <c r="E87" s="37" t="s">
        <v>63</v>
      </c>
      <c r="F87" s="37" t="s">
        <v>63</v>
      </c>
      <c r="G87" s="37" t="s">
        <v>63</v>
      </c>
      <c r="H87" s="37" t="s">
        <v>63</v>
      </c>
      <c r="I87" s="38" t="s">
        <v>63</v>
      </c>
      <c r="J87" s="38" t="s">
        <v>63</v>
      </c>
    </row>
    <row r="88" spans="1:10">
      <c r="A88" s="34">
        <v>86</v>
      </c>
      <c r="B88" s="37" t="s">
        <v>63</v>
      </c>
      <c r="C88" s="37" t="s">
        <v>63</v>
      </c>
      <c r="D88" s="37" t="s">
        <v>63</v>
      </c>
      <c r="E88" s="37" t="s">
        <v>63</v>
      </c>
      <c r="F88" s="37" t="s">
        <v>63</v>
      </c>
      <c r="G88" s="37" t="s">
        <v>63</v>
      </c>
      <c r="H88" s="37" t="s">
        <v>63</v>
      </c>
      <c r="I88" s="38">
        <f>AVERAGE(I4:I73)</f>
        <v>4.1119691119691115</v>
      </c>
      <c r="J88" s="38">
        <f t="shared" si="4"/>
        <v>0</v>
      </c>
    </row>
  </sheetData>
  <mergeCells count="1">
    <mergeCell ref="B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Info</vt:lpstr>
      <vt:lpstr>Scheda dati</vt:lpstr>
      <vt:lpstr>HHIE</vt:lpstr>
      <vt:lpstr>AQoL</vt:lpstr>
      <vt:lpstr>MOCA</vt:lpstr>
      <vt:lpstr>IOI-HA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2022-08-02T10:51:48Z</dcterms:modified>
</cp:coreProperties>
</file>