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uqd\Desktop\Working\CoronaVirus\"/>
    </mc:Choice>
  </mc:AlternateContent>
  <xr:revisionPtr revIDLastSave="0" documentId="13_ncr:1_{2D010C7A-8516-4C9A-B1A4-0F8A6CC65F25}" xr6:coauthVersionLast="44" xr6:coauthVersionMax="44" xr10:uidLastSave="{00000000-0000-0000-0000-000000000000}"/>
  <bookViews>
    <workbookView xWindow="-110" yWindow="-110" windowWidth="19420" windowHeight="10420" xr2:uid="{F165EB14-DE55-4D8A-9160-5C22DD3B0ADC}"/>
  </bookViews>
  <sheets>
    <sheet name="Summary" sheetId="19" r:id="rId1"/>
    <sheet name="Flu-D" sheetId="12" r:id="rId2"/>
    <sheet name="HIV-D" sheetId="14" r:id="rId3"/>
    <sheet name="Covs-D" sheetId="20" r:id="rId4"/>
    <sheet name="Flu-R" sheetId="22" r:id="rId5"/>
    <sheet name="HIV-R" sheetId="23" r:id="rId6"/>
    <sheet name="Covs-R" sheetId="24" r:id="rId7"/>
    <sheet name="Human-RSCU" sheetId="2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4" i="19" l="1"/>
  <c r="F3" i="27" l="1"/>
  <c r="F4" i="27"/>
  <c r="F5" i="27"/>
  <c r="F6" i="27"/>
  <c r="F7" i="27"/>
  <c r="F8" i="27"/>
  <c r="F9" i="27"/>
  <c r="F10" i="27"/>
  <c r="F11" i="27"/>
  <c r="F12" i="27"/>
  <c r="F13" i="27"/>
  <c r="F14" i="27"/>
  <c r="F15" i="27"/>
  <c r="F16" i="27"/>
  <c r="F17" i="27"/>
  <c r="F18" i="27"/>
  <c r="F19" i="27"/>
  <c r="F20" i="27"/>
  <c r="F21" i="27"/>
  <c r="F22" i="27"/>
  <c r="F23" i="27"/>
  <c r="F24" i="27"/>
  <c r="F25" i="27"/>
  <c r="F26" i="27"/>
  <c r="F27" i="27"/>
  <c r="F28" i="27"/>
  <c r="F29" i="27"/>
  <c r="F30" i="27"/>
  <c r="F31" i="27"/>
  <c r="F32" i="27"/>
  <c r="F33" i="27"/>
  <c r="F34" i="27"/>
  <c r="F35" i="27"/>
  <c r="F36" i="27"/>
  <c r="F37" i="27"/>
  <c r="F38" i="27"/>
  <c r="F39" i="27"/>
  <c r="F40" i="27"/>
  <c r="F41" i="27"/>
  <c r="F42" i="27"/>
  <c r="F43" i="27"/>
  <c r="F44" i="27"/>
  <c r="F45" i="27"/>
  <c r="F46" i="27"/>
  <c r="F47" i="27"/>
  <c r="F48" i="27"/>
  <c r="F49" i="27"/>
  <c r="F50" i="27"/>
  <c r="F51" i="27"/>
  <c r="F52" i="27"/>
  <c r="F53" i="27"/>
  <c r="F54" i="27"/>
  <c r="F55" i="27"/>
  <c r="F56" i="27"/>
  <c r="F57" i="27"/>
  <c r="F58" i="27"/>
  <c r="F59" i="27"/>
  <c r="F60" i="27"/>
  <c r="F2" i="27"/>
  <c r="E1" i="27"/>
  <c r="G5" i="19" l="1"/>
  <c r="G6" i="19"/>
  <c r="G7" i="19"/>
  <c r="G8" i="19"/>
  <c r="G9" i="19"/>
  <c r="G10" i="19"/>
  <c r="G11" i="19"/>
  <c r="G12" i="19"/>
  <c r="G13" i="19"/>
  <c r="G4" i="19"/>
  <c r="M62" i="24" l="1"/>
  <c r="L62" i="24"/>
  <c r="M61" i="24"/>
  <c r="L61" i="24"/>
  <c r="M60" i="24"/>
  <c r="L60" i="24"/>
  <c r="M59" i="24"/>
  <c r="L59" i="24"/>
  <c r="M58" i="24"/>
  <c r="L58" i="24"/>
  <c r="M57" i="24"/>
  <c r="L57" i="24"/>
  <c r="M56" i="24"/>
  <c r="L56" i="24"/>
  <c r="M55" i="24"/>
  <c r="L55" i="24"/>
  <c r="M54" i="24"/>
  <c r="L54" i="24"/>
  <c r="M53" i="24"/>
  <c r="L53" i="24"/>
  <c r="M52" i="24"/>
  <c r="L52" i="24"/>
  <c r="M51" i="24"/>
  <c r="L51" i="24"/>
  <c r="M50" i="24"/>
  <c r="L50" i="24"/>
  <c r="M49" i="24"/>
  <c r="L49" i="24"/>
  <c r="M48" i="24"/>
  <c r="L48" i="24"/>
  <c r="M47" i="24"/>
  <c r="L47" i="24"/>
  <c r="M46" i="24"/>
  <c r="L46" i="24"/>
  <c r="M45" i="24"/>
  <c r="L45" i="24"/>
  <c r="M44" i="24"/>
  <c r="L44" i="24"/>
  <c r="M43" i="24"/>
  <c r="L43" i="24"/>
  <c r="M42" i="24"/>
  <c r="L42" i="24"/>
  <c r="M41" i="24"/>
  <c r="L41" i="24"/>
  <c r="M40" i="24"/>
  <c r="L40" i="24"/>
  <c r="M39" i="24"/>
  <c r="L39" i="24"/>
  <c r="M38" i="24"/>
  <c r="L38" i="24"/>
  <c r="M37" i="24"/>
  <c r="L37" i="24"/>
  <c r="M36" i="24"/>
  <c r="L36" i="24"/>
  <c r="M35" i="24"/>
  <c r="L35" i="24"/>
  <c r="M34" i="24"/>
  <c r="L34" i="24"/>
  <c r="M33" i="24"/>
  <c r="L33" i="24"/>
  <c r="M32" i="24"/>
  <c r="L32" i="24"/>
  <c r="M31" i="24"/>
  <c r="L31" i="24"/>
  <c r="M30" i="24"/>
  <c r="L30" i="24"/>
  <c r="M29" i="24"/>
  <c r="L29" i="24"/>
  <c r="M28" i="24"/>
  <c r="L28" i="24"/>
  <c r="M27" i="24"/>
  <c r="L27" i="24"/>
  <c r="M26" i="24"/>
  <c r="L26" i="24"/>
  <c r="M25" i="24"/>
  <c r="L25" i="24"/>
  <c r="M24" i="24"/>
  <c r="L24" i="24"/>
  <c r="M23" i="24"/>
  <c r="L23" i="24"/>
  <c r="M22" i="24"/>
  <c r="L22" i="24"/>
  <c r="M21" i="24"/>
  <c r="L21" i="24"/>
  <c r="M20" i="24"/>
  <c r="L20" i="24"/>
  <c r="M19" i="24"/>
  <c r="L19" i="24"/>
  <c r="M18" i="24"/>
  <c r="L18" i="24"/>
  <c r="M17" i="24"/>
  <c r="L17" i="24"/>
  <c r="M16" i="24"/>
  <c r="L16" i="24"/>
  <c r="M15" i="24"/>
  <c r="L15" i="24"/>
  <c r="M14" i="24"/>
  <c r="L14" i="24"/>
  <c r="M13" i="24"/>
  <c r="L13" i="24"/>
  <c r="M12" i="24"/>
  <c r="L12" i="24"/>
  <c r="M11" i="24"/>
  <c r="L11" i="24"/>
  <c r="M10" i="24"/>
  <c r="L10" i="24"/>
  <c r="M9" i="24"/>
  <c r="L9" i="24"/>
  <c r="M8" i="24"/>
  <c r="L8" i="24"/>
  <c r="M7" i="24"/>
  <c r="L7" i="24"/>
  <c r="M6" i="24"/>
  <c r="L6" i="24"/>
  <c r="M5" i="24"/>
  <c r="L5" i="24"/>
  <c r="M4" i="24"/>
  <c r="L4" i="24"/>
  <c r="J62" i="24"/>
  <c r="I62" i="24"/>
  <c r="J61" i="24"/>
  <c r="I61" i="24"/>
  <c r="J60" i="24"/>
  <c r="I60" i="24"/>
  <c r="J59" i="24"/>
  <c r="I59" i="24"/>
  <c r="J58" i="24"/>
  <c r="I58" i="24"/>
  <c r="J57" i="24"/>
  <c r="I57" i="24"/>
  <c r="J56" i="24"/>
  <c r="I56" i="24"/>
  <c r="J55" i="24"/>
  <c r="I55" i="24"/>
  <c r="J54" i="24"/>
  <c r="I54" i="24"/>
  <c r="J53" i="24"/>
  <c r="I53" i="24"/>
  <c r="J52" i="24"/>
  <c r="I52" i="24"/>
  <c r="J51" i="24"/>
  <c r="I51" i="24"/>
  <c r="J50" i="24"/>
  <c r="I50" i="24"/>
  <c r="J49" i="24"/>
  <c r="I49" i="24"/>
  <c r="J48" i="24"/>
  <c r="I48" i="24"/>
  <c r="J47" i="24"/>
  <c r="I47" i="24"/>
  <c r="J46" i="24"/>
  <c r="I46" i="24"/>
  <c r="J45" i="24"/>
  <c r="I45" i="24"/>
  <c r="J44" i="24"/>
  <c r="I44" i="24"/>
  <c r="J43" i="24"/>
  <c r="I43" i="24"/>
  <c r="J42" i="24"/>
  <c r="I42" i="24"/>
  <c r="J41" i="24"/>
  <c r="I41" i="24"/>
  <c r="J40" i="24"/>
  <c r="I40" i="24"/>
  <c r="J39" i="24"/>
  <c r="I39" i="24"/>
  <c r="J38" i="24"/>
  <c r="I38" i="24"/>
  <c r="J37" i="24"/>
  <c r="I37" i="24"/>
  <c r="J36" i="24"/>
  <c r="I36" i="24"/>
  <c r="J35" i="24"/>
  <c r="I35" i="24"/>
  <c r="J34" i="24"/>
  <c r="I34" i="24"/>
  <c r="J33" i="24"/>
  <c r="I33" i="24"/>
  <c r="J32" i="24"/>
  <c r="I32" i="24"/>
  <c r="J31" i="24"/>
  <c r="I31" i="24"/>
  <c r="J30" i="24"/>
  <c r="I30" i="24"/>
  <c r="J29" i="24"/>
  <c r="I29" i="24"/>
  <c r="J28" i="24"/>
  <c r="I28" i="24"/>
  <c r="J27" i="24"/>
  <c r="I27" i="24"/>
  <c r="J26" i="24"/>
  <c r="I26" i="24"/>
  <c r="J25" i="24"/>
  <c r="I25" i="24"/>
  <c r="J24" i="24"/>
  <c r="I24" i="24"/>
  <c r="J23" i="24"/>
  <c r="I23" i="24"/>
  <c r="J22" i="24"/>
  <c r="I22" i="24"/>
  <c r="J21" i="24"/>
  <c r="I21" i="24"/>
  <c r="J20" i="24"/>
  <c r="I20" i="24"/>
  <c r="J19" i="24"/>
  <c r="I19" i="24"/>
  <c r="J18" i="24"/>
  <c r="I18" i="24"/>
  <c r="J17" i="24"/>
  <c r="I17" i="24"/>
  <c r="J16" i="24"/>
  <c r="I16" i="24"/>
  <c r="J15" i="24"/>
  <c r="I15" i="24"/>
  <c r="J14" i="24"/>
  <c r="I14" i="24"/>
  <c r="J13" i="24"/>
  <c r="I13" i="24"/>
  <c r="J12" i="24"/>
  <c r="I12" i="24"/>
  <c r="J11" i="24"/>
  <c r="I11" i="24"/>
  <c r="J10" i="24"/>
  <c r="I10" i="24"/>
  <c r="J9" i="24"/>
  <c r="I9" i="24"/>
  <c r="J8" i="24"/>
  <c r="I8" i="24"/>
  <c r="J7" i="24"/>
  <c r="I7" i="24"/>
  <c r="J6" i="24"/>
  <c r="I6" i="24"/>
  <c r="J5" i="24"/>
  <c r="J3" i="24" s="1"/>
  <c r="I5" i="24"/>
  <c r="J4" i="24"/>
  <c r="I4" i="24"/>
  <c r="G62" i="24"/>
  <c r="F62" i="24"/>
  <c r="G61" i="24"/>
  <c r="F61" i="24"/>
  <c r="G60" i="24"/>
  <c r="F60" i="24"/>
  <c r="G59" i="24"/>
  <c r="F59" i="24"/>
  <c r="G58" i="24"/>
  <c r="F58" i="24"/>
  <c r="G57" i="24"/>
  <c r="F57" i="24"/>
  <c r="G56" i="24"/>
  <c r="F56" i="24"/>
  <c r="G55" i="24"/>
  <c r="F55" i="24"/>
  <c r="G54" i="24"/>
  <c r="F54" i="24"/>
  <c r="G53" i="24"/>
  <c r="F53" i="24"/>
  <c r="G52" i="24"/>
  <c r="F52" i="24"/>
  <c r="G51" i="24"/>
  <c r="F51" i="24"/>
  <c r="G50" i="24"/>
  <c r="F50" i="24"/>
  <c r="G49" i="24"/>
  <c r="F49" i="24"/>
  <c r="G48" i="24"/>
  <c r="F48" i="24"/>
  <c r="G47" i="24"/>
  <c r="F47" i="24"/>
  <c r="G46" i="24"/>
  <c r="F46" i="24"/>
  <c r="G45" i="24"/>
  <c r="F45" i="24"/>
  <c r="G44" i="24"/>
  <c r="F44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G32" i="24"/>
  <c r="F32" i="24"/>
  <c r="G31" i="24"/>
  <c r="F31" i="24"/>
  <c r="G30" i="24"/>
  <c r="F30" i="24"/>
  <c r="G29" i="24"/>
  <c r="F29" i="24"/>
  <c r="G28" i="24"/>
  <c r="F28" i="24"/>
  <c r="G27" i="24"/>
  <c r="F27" i="24"/>
  <c r="G26" i="24"/>
  <c r="F26" i="24"/>
  <c r="G25" i="24"/>
  <c r="F25" i="24"/>
  <c r="G24" i="24"/>
  <c r="F24" i="24"/>
  <c r="G23" i="24"/>
  <c r="F23" i="24"/>
  <c r="G22" i="24"/>
  <c r="F22" i="24"/>
  <c r="G21" i="24"/>
  <c r="F21" i="24"/>
  <c r="G20" i="24"/>
  <c r="F20" i="24"/>
  <c r="G19" i="24"/>
  <c r="F19" i="24"/>
  <c r="G18" i="24"/>
  <c r="F18" i="24"/>
  <c r="G17" i="24"/>
  <c r="F17" i="24"/>
  <c r="G16" i="24"/>
  <c r="F16" i="24"/>
  <c r="G15" i="24"/>
  <c r="F15" i="24"/>
  <c r="G14" i="24"/>
  <c r="F14" i="24"/>
  <c r="G13" i="24"/>
  <c r="F13" i="24"/>
  <c r="G12" i="24"/>
  <c r="F12" i="24"/>
  <c r="G11" i="24"/>
  <c r="F11" i="24"/>
  <c r="G10" i="24"/>
  <c r="F10" i="24"/>
  <c r="G9" i="24"/>
  <c r="F9" i="24"/>
  <c r="G8" i="24"/>
  <c r="F8" i="24"/>
  <c r="G7" i="24"/>
  <c r="F7" i="24"/>
  <c r="G6" i="24"/>
  <c r="F6" i="24"/>
  <c r="G5" i="24"/>
  <c r="F5" i="24"/>
  <c r="G4" i="24"/>
  <c r="F4" i="24"/>
  <c r="F2" i="23"/>
  <c r="D62" i="24"/>
  <c r="D61" i="24"/>
  <c r="D60" i="24"/>
  <c r="D59" i="24"/>
  <c r="D58" i="24"/>
  <c r="D57" i="24"/>
  <c r="D56" i="24"/>
  <c r="D55" i="24"/>
  <c r="D54" i="24"/>
  <c r="D53" i="24"/>
  <c r="D52" i="24"/>
  <c r="D51" i="24"/>
  <c r="D50" i="24"/>
  <c r="D49" i="24"/>
  <c r="D48" i="24"/>
  <c r="D47" i="24"/>
  <c r="D46" i="24"/>
  <c r="D45" i="24"/>
  <c r="D44" i="24"/>
  <c r="D43" i="24"/>
  <c r="D42" i="24"/>
  <c r="D41" i="24"/>
  <c r="D40" i="24"/>
  <c r="D39" i="24"/>
  <c r="D38" i="24"/>
  <c r="D37" i="24"/>
  <c r="D36" i="24"/>
  <c r="D35" i="24"/>
  <c r="D34" i="24"/>
  <c r="D33" i="24"/>
  <c r="D32" i="24"/>
  <c r="D31" i="24"/>
  <c r="D30" i="24"/>
  <c r="D29" i="24"/>
  <c r="D28" i="24"/>
  <c r="D27" i="24"/>
  <c r="D26" i="24"/>
  <c r="D25" i="24"/>
  <c r="D24" i="24"/>
  <c r="D23" i="24"/>
  <c r="D22" i="24"/>
  <c r="D21" i="24"/>
  <c r="D20" i="24"/>
  <c r="D19" i="24"/>
  <c r="D18" i="24"/>
  <c r="D17" i="24"/>
  <c r="D16" i="24"/>
  <c r="D15" i="24"/>
  <c r="D14" i="24"/>
  <c r="D13" i="24"/>
  <c r="D12" i="24"/>
  <c r="D11" i="24"/>
  <c r="D10" i="24"/>
  <c r="D9" i="24"/>
  <c r="D8" i="24"/>
  <c r="D7" i="24"/>
  <c r="D6" i="24"/>
  <c r="D5" i="24"/>
  <c r="D4" i="24"/>
  <c r="M62" i="23"/>
  <c r="L62" i="23"/>
  <c r="M61" i="23"/>
  <c r="L61" i="23"/>
  <c r="M60" i="23"/>
  <c r="L60" i="23"/>
  <c r="M59" i="23"/>
  <c r="L59" i="23"/>
  <c r="M58" i="23"/>
  <c r="L58" i="23"/>
  <c r="M57" i="23"/>
  <c r="L57" i="23"/>
  <c r="M56" i="23"/>
  <c r="L56" i="23"/>
  <c r="M55" i="23"/>
  <c r="L55" i="23"/>
  <c r="M54" i="23"/>
  <c r="L54" i="23"/>
  <c r="M53" i="23"/>
  <c r="L53" i="23"/>
  <c r="M52" i="23"/>
  <c r="L52" i="23"/>
  <c r="M51" i="23"/>
  <c r="L51" i="23"/>
  <c r="M50" i="23"/>
  <c r="L50" i="23"/>
  <c r="M49" i="23"/>
  <c r="L49" i="23"/>
  <c r="M48" i="23"/>
  <c r="L48" i="23"/>
  <c r="M47" i="23"/>
  <c r="L47" i="23"/>
  <c r="M46" i="23"/>
  <c r="L46" i="23"/>
  <c r="M45" i="23"/>
  <c r="L45" i="23"/>
  <c r="M44" i="23"/>
  <c r="L44" i="23"/>
  <c r="M43" i="23"/>
  <c r="L43" i="23"/>
  <c r="M42" i="23"/>
  <c r="L42" i="23"/>
  <c r="M41" i="23"/>
  <c r="L41" i="23"/>
  <c r="M40" i="23"/>
  <c r="L40" i="23"/>
  <c r="M39" i="23"/>
  <c r="L39" i="23"/>
  <c r="L3" i="23" s="1"/>
  <c r="L2" i="23" s="1"/>
  <c r="M38" i="23"/>
  <c r="L38" i="23"/>
  <c r="M37" i="23"/>
  <c r="L37" i="23"/>
  <c r="M36" i="23"/>
  <c r="L36" i="23"/>
  <c r="M35" i="23"/>
  <c r="L35" i="23"/>
  <c r="M34" i="23"/>
  <c r="L34" i="23"/>
  <c r="M33" i="23"/>
  <c r="L33" i="23"/>
  <c r="M32" i="23"/>
  <c r="L32" i="23"/>
  <c r="M31" i="23"/>
  <c r="L31" i="23"/>
  <c r="M30" i="23"/>
  <c r="L30" i="23"/>
  <c r="M29" i="23"/>
  <c r="L29" i="23"/>
  <c r="M28" i="23"/>
  <c r="L28" i="23"/>
  <c r="M27" i="23"/>
  <c r="L27" i="23"/>
  <c r="M26" i="23"/>
  <c r="L26" i="23"/>
  <c r="M25" i="23"/>
  <c r="L25" i="23"/>
  <c r="M24" i="23"/>
  <c r="L24" i="23"/>
  <c r="M23" i="23"/>
  <c r="L23" i="23"/>
  <c r="M22" i="23"/>
  <c r="L22" i="23"/>
  <c r="M21" i="23"/>
  <c r="L21" i="23"/>
  <c r="M20" i="23"/>
  <c r="L20" i="23"/>
  <c r="M19" i="23"/>
  <c r="L19" i="23"/>
  <c r="M18" i="23"/>
  <c r="L18" i="23"/>
  <c r="M17" i="23"/>
  <c r="L17" i="23"/>
  <c r="M16" i="23"/>
  <c r="L16" i="23"/>
  <c r="M15" i="23"/>
  <c r="L15" i="23"/>
  <c r="M14" i="23"/>
  <c r="L14" i="23"/>
  <c r="M13" i="23"/>
  <c r="L13" i="23"/>
  <c r="M12" i="23"/>
  <c r="L12" i="23"/>
  <c r="M11" i="23"/>
  <c r="L11" i="23"/>
  <c r="M10" i="23"/>
  <c r="L10" i="23"/>
  <c r="M9" i="23"/>
  <c r="L9" i="23"/>
  <c r="M8" i="23"/>
  <c r="L8" i="23"/>
  <c r="M7" i="23"/>
  <c r="L7" i="23"/>
  <c r="M6" i="23"/>
  <c r="L6" i="23"/>
  <c r="M5" i="23"/>
  <c r="L5" i="23"/>
  <c r="M4" i="23"/>
  <c r="L4" i="23"/>
  <c r="M3" i="23"/>
  <c r="J62" i="23"/>
  <c r="I62" i="23"/>
  <c r="J61" i="23"/>
  <c r="I61" i="23"/>
  <c r="J60" i="23"/>
  <c r="I60" i="23"/>
  <c r="J59" i="23"/>
  <c r="I59" i="23"/>
  <c r="J58" i="23"/>
  <c r="I58" i="23"/>
  <c r="J57" i="23"/>
  <c r="I57" i="23"/>
  <c r="J56" i="23"/>
  <c r="I56" i="23"/>
  <c r="J55" i="23"/>
  <c r="I55" i="23"/>
  <c r="J54" i="23"/>
  <c r="I54" i="23"/>
  <c r="J53" i="23"/>
  <c r="I53" i="23"/>
  <c r="J52" i="23"/>
  <c r="I52" i="23"/>
  <c r="J51" i="23"/>
  <c r="I51" i="23"/>
  <c r="J50" i="23"/>
  <c r="I50" i="23"/>
  <c r="J49" i="23"/>
  <c r="I49" i="23"/>
  <c r="J48" i="23"/>
  <c r="I48" i="23"/>
  <c r="J47" i="23"/>
  <c r="I47" i="23"/>
  <c r="J46" i="23"/>
  <c r="I46" i="23"/>
  <c r="J45" i="23"/>
  <c r="I45" i="23"/>
  <c r="J44" i="23"/>
  <c r="I44" i="23"/>
  <c r="J43" i="23"/>
  <c r="I43" i="23"/>
  <c r="J42" i="23"/>
  <c r="I42" i="23"/>
  <c r="J41" i="23"/>
  <c r="I41" i="23"/>
  <c r="J40" i="23"/>
  <c r="I40" i="23"/>
  <c r="J39" i="23"/>
  <c r="I39" i="23"/>
  <c r="I3" i="23" s="1"/>
  <c r="I2" i="23" s="1"/>
  <c r="J38" i="23"/>
  <c r="I38" i="23"/>
  <c r="J37" i="23"/>
  <c r="I37" i="23"/>
  <c r="J36" i="23"/>
  <c r="I36" i="23"/>
  <c r="J35" i="23"/>
  <c r="I35" i="23"/>
  <c r="J34" i="23"/>
  <c r="I34" i="23"/>
  <c r="J33" i="23"/>
  <c r="I33" i="23"/>
  <c r="J32" i="23"/>
  <c r="I32" i="23"/>
  <c r="J31" i="23"/>
  <c r="I31" i="23"/>
  <c r="J30" i="23"/>
  <c r="I30" i="23"/>
  <c r="J29" i="23"/>
  <c r="I29" i="23"/>
  <c r="J28" i="23"/>
  <c r="I28" i="23"/>
  <c r="J27" i="23"/>
  <c r="I27" i="23"/>
  <c r="J26" i="23"/>
  <c r="I26" i="23"/>
  <c r="J25" i="23"/>
  <c r="I25" i="23"/>
  <c r="J24" i="23"/>
  <c r="I24" i="23"/>
  <c r="J23" i="23"/>
  <c r="I23" i="23"/>
  <c r="J22" i="23"/>
  <c r="I22" i="23"/>
  <c r="J21" i="23"/>
  <c r="I21" i="23"/>
  <c r="J20" i="23"/>
  <c r="I20" i="23"/>
  <c r="J19" i="23"/>
  <c r="I19" i="23"/>
  <c r="J18" i="23"/>
  <c r="I18" i="23"/>
  <c r="J17" i="23"/>
  <c r="I17" i="23"/>
  <c r="J16" i="23"/>
  <c r="I16" i="23"/>
  <c r="J15" i="23"/>
  <c r="I15" i="23"/>
  <c r="J14" i="23"/>
  <c r="I14" i="23"/>
  <c r="J13" i="23"/>
  <c r="I13" i="23"/>
  <c r="J12" i="23"/>
  <c r="I12" i="23"/>
  <c r="J11" i="23"/>
  <c r="I11" i="23"/>
  <c r="J10" i="23"/>
  <c r="I10" i="23"/>
  <c r="J9" i="23"/>
  <c r="I9" i="23"/>
  <c r="J8" i="23"/>
  <c r="I8" i="23"/>
  <c r="J7" i="23"/>
  <c r="I7" i="23"/>
  <c r="J6" i="23"/>
  <c r="I6" i="23"/>
  <c r="J5" i="23"/>
  <c r="I5" i="23"/>
  <c r="J4" i="23"/>
  <c r="I4" i="23"/>
  <c r="J3" i="23"/>
  <c r="G62" i="23"/>
  <c r="F62" i="23"/>
  <c r="G61" i="23"/>
  <c r="F61" i="23"/>
  <c r="G60" i="23"/>
  <c r="F60" i="23"/>
  <c r="G59" i="23"/>
  <c r="F59" i="23"/>
  <c r="G58" i="23"/>
  <c r="F58" i="23"/>
  <c r="G57" i="23"/>
  <c r="F57" i="23"/>
  <c r="G56" i="23"/>
  <c r="F56" i="23"/>
  <c r="G55" i="23"/>
  <c r="F55" i="23"/>
  <c r="G54" i="23"/>
  <c r="F54" i="23"/>
  <c r="G53" i="23"/>
  <c r="F53" i="23"/>
  <c r="G52" i="23"/>
  <c r="F52" i="23"/>
  <c r="G51" i="23"/>
  <c r="F51" i="23"/>
  <c r="G50" i="23"/>
  <c r="F50" i="23"/>
  <c r="G49" i="23"/>
  <c r="F49" i="23"/>
  <c r="G48" i="23"/>
  <c r="F48" i="23"/>
  <c r="G47" i="23"/>
  <c r="F47" i="23"/>
  <c r="G46" i="23"/>
  <c r="F46" i="23"/>
  <c r="G45" i="23"/>
  <c r="F45" i="23"/>
  <c r="G44" i="23"/>
  <c r="F44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G32" i="23"/>
  <c r="F32" i="23"/>
  <c r="G31" i="23"/>
  <c r="F31" i="23"/>
  <c r="G30" i="23"/>
  <c r="F30" i="23"/>
  <c r="G29" i="23"/>
  <c r="F29" i="23"/>
  <c r="G28" i="23"/>
  <c r="F28" i="23"/>
  <c r="G27" i="23"/>
  <c r="F27" i="23"/>
  <c r="G26" i="23"/>
  <c r="F26" i="23"/>
  <c r="G25" i="23"/>
  <c r="F25" i="23"/>
  <c r="G24" i="23"/>
  <c r="F24" i="23"/>
  <c r="G23" i="23"/>
  <c r="F23" i="23"/>
  <c r="G22" i="23"/>
  <c r="F22" i="23"/>
  <c r="G21" i="23"/>
  <c r="F21" i="23"/>
  <c r="G20" i="23"/>
  <c r="F20" i="23"/>
  <c r="G19" i="23"/>
  <c r="F19" i="23"/>
  <c r="G18" i="23"/>
  <c r="F18" i="23"/>
  <c r="G17" i="23"/>
  <c r="F17" i="23"/>
  <c r="G16" i="23"/>
  <c r="F16" i="23"/>
  <c r="G15" i="23"/>
  <c r="F15" i="23"/>
  <c r="G14" i="23"/>
  <c r="F14" i="23"/>
  <c r="G13" i="23"/>
  <c r="F13" i="23"/>
  <c r="G12" i="23"/>
  <c r="F12" i="23"/>
  <c r="G11" i="23"/>
  <c r="F11" i="23"/>
  <c r="G10" i="23"/>
  <c r="F10" i="23"/>
  <c r="G9" i="23"/>
  <c r="F9" i="23"/>
  <c r="G8" i="23"/>
  <c r="F8" i="23"/>
  <c r="G7" i="23"/>
  <c r="F7" i="23"/>
  <c r="G6" i="23"/>
  <c r="F6" i="23"/>
  <c r="G5" i="23"/>
  <c r="F5" i="23"/>
  <c r="G4" i="23"/>
  <c r="F4" i="23"/>
  <c r="G3" i="23"/>
  <c r="F3" i="23"/>
  <c r="D62" i="23"/>
  <c r="D61" i="23"/>
  <c r="D60" i="23"/>
  <c r="D59" i="23"/>
  <c r="D58" i="23"/>
  <c r="D57" i="23"/>
  <c r="D56" i="23"/>
  <c r="D55" i="23"/>
  <c r="D54" i="23"/>
  <c r="D53" i="23"/>
  <c r="D52" i="23"/>
  <c r="D51" i="23"/>
  <c r="D50" i="23"/>
  <c r="D49" i="23"/>
  <c r="D48" i="23"/>
  <c r="D47" i="23"/>
  <c r="D46" i="23"/>
  <c r="D45" i="23"/>
  <c r="D44" i="23"/>
  <c r="D43" i="23"/>
  <c r="D42" i="23"/>
  <c r="D41" i="23"/>
  <c r="D40" i="23"/>
  <c r="D39" i="23"/>
  <c r="D38" i="23"/>
  <c r="D37" i="23"/>
  <c r="D36" i="23"/>
  <c r="D35" i="23"/>
  <c r="D34" i="23"/>
  <c r="D33" i="23"/>
  <c r="D32" i="23"/>
  <c r="D31" i="23"/>
  <c r="D30" i="23"/>
  <c r="D29" i="23"/>
  <c r="D28" i="23"/>
  <c r="D27" i="23"/>
  <c r="D26" i="23"/>
  <c r="D25" i="23"/>
  <c r="D24" i="23"/>
  <c r="D23" i="23"/>
  <c r="D22" i="23"/>
  <c r="D21" i="23"/>
  <c r="D20" i="23"/>
  <c r="D19" i="23"/>
  <c r="D18" i="23"/>
  <c r="D17" i="23"/>
  <c r="D16" i="23"/>
  <c r="D15" i="23"/>
  <c r="D14" i="23"/>
  <c r="D13" i="23"/>
  <c r="D12" i="23"/>
  <c r="D11" i="23"/>
  <c r="D10" i="23"/>
  <c r="D9" i="23"/>
  <c r="D8" i="23"/>
  <c r="D7" i="23"/>
  <c r="D6" i="23"/>
  <c r="D5" i="23"/>
  <c r="D4" i="23"/>
  <c r="V62" i="22"/>
  <c r="U62" i="22"/>
  <c r="V61" i="22"/>
  <c r="U61" i="22"/>
  <c r="V60" i="22"/>
  <c r="U60" i="22"/>
  <c r="V59" i="22"/>
  <c r="U59" i="22"/>
  <c r="V58" i="22"/>
  <c r="U58" i="22"/>
  <c r="V57" i="22"/>
  <c r="U57" i="22"/>
  <c r="V56" i="22"/>
  <c r="U56" i="22"/>
  <c r="V55" i="22"/>
  <c r="U55" i="22"/>
  <c r="V54" i="22"/>
  <c r="U54" i="22"/>
  <c r="V53" i="22"/>
  <c r="U53" i="22"/>
  <c r="V52" i="22"/>
  <c r="U52" i="22"/>
  <c r="V51" i="22"/>
  <c r="U51" i="22"/>
  <c r="V50" i="22"/>
  <c r="U50" i="22"/>
  <c r="V49" i="22"/>
  <c r="U49" i="22"/>
  <c r="V48" i="22"/>
  <c r="U48" i="22"/>
  <c r="V47" i="22"/>
  <c r="U47" i="22"/>
  <c r="V46" i="22"/>
  <c r="U46" i="22"/>
  <c r="V45" i="22"/>
  <c r="U45" i="22"/>
  <c r="V44" i="22"/>
  <c r="U44" i="22"/>
  <c r="V43" i="22"/>
  <c r="U43" i="22"/>
  <c r="V42" i="22"/>
  <c r="U42" i="22"/>
  <c r="V41" i="22"/>
  <c r="U41" i="22"/>
  <c r="V40" i="22"/>
  <c r="U40" i="22"/>
  <c r="V39" i="22"/>
  <c r="U39" i="22"/>
  <c r="V38" i="22"/>
  <c r="U38" i="22"/>
  <c r="V37" i="22"/>
  <c r="U37" i="22"/>
  <c r="V36" i="22"/>
  <c r="U36" i="22"/>
  <c r="V35" i="22"/>
  <c r="U35" i="22"/>
  <c r="V34" i="22"/>
  <c r="U34" i="22"/>
  <c r="V33" i="22"/>
  <c r="U33" i="22"/>
  <c r="V32" i="22"/>
  <c r="U32" i="22"/>
  <c r="V31" i="22"/>
  <c r="U31" i="22"/>
  <c r="V30" i="22"/>
  <c r="U30" i="22"/>
  <c r="V29" i="22"/>
  <c r="U29" i="22"/>
  <c r="V28" i="22"/>
  <c r="U28" i="22"/>
  <c r="V27" i="22"/>
  <c r="U27" i="22"/>
  <c r="V26" i="22"/>
  <c r="U26" i="22"/>
  <c r="V25" i="22"/>
  <c r="U25" i="22"/>
  <c r="V24" i="22"/>
  <c r="U24" i="22"/>
  <c r="V23" i="22"/>
  <c r="U23" i="22"/>
  <c r="V22" i="22"/>
  <c r="U22" i="22"/>
  <c r="V21" i="22"/>
  <c r="U21" i="22"/>
  <c r="V20" i="22"/>
  <c r="U20" i="22"/>
  <c r="V19" i="22"/>
  <c r="U19" i="22"/>
  <c r="V18" i="22"/>
  <c r="U18" i="22"/>
  <c r="V17" i="22"/>
  <c r="U17" i="22"/>
  <c r="V16" i="22"/>
  <c r="U16" i="22"/>
  <c r="V15" i="22"/>
  <c r="U15" i="22"/>
  <c r="V14" i="22"/>
  <c r="U14" i="22"/>
  <c r="V13" i="22"/>
  <c r="U13" i="22"/>
  <c r="V12" i="22"/>
  <c r="U12" i="22"/>
  <c r="V11" i="22"/>
  <c r="U11" i="22"/>
  <c r="V10" i="22"/>
  <c r="U10" i="22"/>
  <c r="V9" i="22"/>
  <c r="U9" i="22"/>
  <c r="V8" i="22"/>
  <c r="U8" i="22"/>
  <c r="V7" i="22"/>
  <c r="U7" i="22"/>
  <c r="V6" i="22"/>
  <c r="U6" i="22"/>
  <c r="V5" i="22"/>
  <c r="U5" i="22"/>
  <c r="V4" i="22"/>
  <c r="V3" i="22" s="1"/>
  <c r="U4" i="22"/>
  <c r="S62" i="22"/>
  <c r="R62" i="22"/>
  <c r="S61" i="22"/>
  <c r="R61" i="22"/>
  <c r="S60" i="22"/>
  <c r="R60" i="22"/>
  <c r="S59" i="22"/>
  <c r="R59" i="22"/>
  <c r="S58" i="22"/>
  <c r="R58" i="22"/>
  <c r="S57" i="22"/>
  <c r="R57" i="22"/>
  <c r="S56" i="22"/>
  <c r="R56" i="22"/>
  <c r="S55" i="22"/>
  <c r="R55" i="22"/>
  <c r="S54" i="22"/>
  <c r="R54" i="22"/>
  <c r="S53" i="22"/>
  <c r="R53" i="22"/>
  <c r="S52" i="22"/>
  <c r="R52" i="22"/>
  <c r="S51" i="22"/>
  <c r="R51" i="22"/>
  <c r="S50" i="22"/>
  <c r="R50" i="22"/>
  <c r="S49" i="22"/>
  <c r="R49" i="22"/>
  <c r="S48" i="22"/>
  <c r="R48" i="22"/>
  <c r="S47" i="22"/>
  <c r="R47" i="22"/>
  <c r="S46" i="22"/>
  <c r="R46" i="22"/>
  <c r="S45" i="22"/>
  <c r="R45" i="22"/>
  <c r="S44" i="22"/>
  <c r="R44" i="22"/>
  <c r="S43" i="22"/>
  <c r="R43" i="22"/>
  <c r="S42" i="22"/>
  <c r="R42" i="22"/>
  <c r="S41" i="22"/>
  <c r="R41" i="22"/>
  <c r="S40" i="22"/>
  <c r="R40" i="22"/>
  <c r="S39" i="22"/>
  <c r="R39" i="22"/>
  <c r="S38" i="22"/>
  <c r="R38" i="22"/>
  <c r="S37" i="22"/>
  <c r="R37" i="22"/>
  <c r="S36" i="22"/>
  <c r="R36" i="22"/>
  <c r="S35" i="22"/>
  <c r="R35" i="22"/>
  <c r="S34" i="22"/>
  <c r="R34" i="22"/>
  <c r="S33" i="22"/>
  <c r="R33" i="22"/>
  <c r="S32" i="22"/>
  <c r="R32" i="22"/>
  <c r="S31" i="22"/>
  <c r="R31" i="22"/>
  <c r="S30" i="22"/>
  <c r="R30" i="22"/>
  <c r="S29" i="22"/>
  <c r="R29" i="22"/>
  <c r="S28" i="22"/>
  <c r="R28" i="22"/>
  <c r="S27" i="22"/>
  <c r="R27" i="22"/>
  <c r="S26" i="22"/>
  <c r="R26" i="22"/>
  <c r="S25" i="22"/>
  <c r="R25" i="22"/>
  <c r="S24" i="22"/>
  <c r="R24" i="22"/>
  <c r="S23" i="22"/>
  <c r="R23" i="22"/>
  <c r="S22" i="22"/>
  <c r="R22" i="22"/>
  <c r="S21" i="22"/>
  <c r="R21" i="22"/>
  <c r="S20" i="22"/>
  <c r="R20" i="22"/>
  <c r="S19" i="22"/>
  <c r="R19" i="22"/>
  <c r="S18" i="22"/>
  <c r="R18" i="22"/>
  <c r="S17" i="22"/>
  <c r="R17" i="22"/>
  <c r="S16" i="22"/>
  <c r="R16" i="22"/>
  <c r="S15" i="22"/>
  <c r="R15" i="22"/>
  <c r="S14" i="22"/>
  <c r="R14" i="22"/>
  <c r="S13" i="22"/>
  <c r="R13" i="22"/>
  <c r="S12" i="22"/>
  <c r="R12" i="22"/>
  <c r="S11" i="22"/>
  <c r="R11" i="22"/>
  <c r="S10" i="22"/>
  <c r="R10" i="22"/>
  <c r="S9" i="22"/>
  <c r="R9" i="22"/>
  <c r="S8" i="22"/>
  <c r="R8" i="22"/>
  <c r="S7" i="22"/>
  <c r="R7" i="22"/>
  <c r="S6" i="22"/>
  <c r="R6" i="22"/>
  <c r="S5" i="22"/>
  <c r="R5" i="22"/>
  <c r="S4" i="22"/>
  <c r="R4" i="22"/>
  <c r="R3" i="22" s="1"/>
  <c r="P62" i="22"/>
  <c r="O62" i="22"/>
  <c r="P61" i="22"/>
  <c r="O61" i="22"/>
  <c r="P60" i="22"/>
  <c r="O60" i="22"/>
  <c r="P59" i="22"/>
  <c r="O59" i="22"/>
  <c r="P58" i="22"/>
  <c r="O58" i="22"/>
  <c r="P57" i="22"/>
  <c r="O57" i="22"/>
  <c r="P56" i="22"/>
  <c r="O56" i="22"/>
  <c r="P55" i="22"/>
  <c r="O55" i="22"/>
  <c r="P54" i="22"/>
  <c r="O54" i="22"/>
  <c r="P53" i="22"/>
  <c r="O53" i="22"/>
  <c r="P52" i="22"/>
  <c r="O52" i="22"/>
  <c r="P51" i="22"/>
  <c r="O51" i="22"/>
  <c r="P50" i="22"/>
  <c r="O50" i="22"/>
  <c r="P49" i="22"/>
  <c r="O49" i="22"/>
  <c r="P48" i="22"/>
  <c r="O48" i="22"/>
  <c r="P47" i="22"/>
  <c r="O47" i="22"/>
  <c r="P46" i="22"/>
  <c r="O46" i="22"/>
  <c r="P45" i="22"/>
  <c r="O45" i="22"/>
  <c r="P44" i="22"/>
  <c r="O44" i="22"/>
  <c r="P43" i="22"/>
  <c r="O43" i="22"/>
  <c r="P42" i="22"/>
  <c r="O42" i="22"/>
  <c r="P41" i="22"/>
  <c r="O41" i="22"/>
  <c r="P40" i="22"/>
  <c r="O40" i="22"/>
  <c r="P39" i="22"/>
  <c r="O39" i="22"/>
  <c r="P38" i="22"/>
  <c r="O38" i="22"/>
  <c r="P37" i="22"/>
  <c r="O37" i="22"/>
  <c r="P36" i="22"/>
  <c r="O36" i="22"/>
  <c r="P35" i="22"/>
  <c r="O35" i="22"/>
  <c r="P34" i="22"/>
  <c r="O34" i="22"/>
  <c r="P33" i="22"/>
  <c r="O33" i="22"/>
  <c r="P32" i="22"/>
  <c r="O32" i="22"/>
  <c r="P31" i="22"/>
  <c r="O31" i="22"/>
  <c r="P30" i="22"/>
  <c r="O30" i="22"/>
  <c r="P29" i="22"/>
  <c r="O29" i="22"/>
  <c r="P28" i="22"/>
  <c r="O28" i="22"/>
  <c r="P27" i="22"/>
  <c r="O27" i="22"/>
  <c r="P26" i="22"/>
  <c r="O26" i="22"/>
  <c r="P25" i="22"/>
  <c r="O25" i="22"/>
  <c r="P24" i="22"/>
  <c r="O24" i="22"/>
  <c r="P23" i="22"/>
  <c r="O23" i="22"/>
  <c r="P22" i="22"/>
  <c r="O22" i="22"/>
  <c r="P21" i="22"/>
  <c r="O21" i="22"/>
  <c r="P20" i="22"/>
  <c r="O20" i="22"/>
  <c r="P19" i="22"/>
  <c r="O19" i="22"/>
  <c r="P18" i="22"/>
  <c r="O18" i="22"/>
  <c r="P17" i="22"/>
  <c r="O17" i="22"/>
  <c r="P16" i="22"/>
  <c r="O16" i="22"/>
  <c r="P15" i="22"/>
  <c r="O15" i="22"/>
  <c r="P14" i="22"/>
  <c r="O14" i="22"/>
  <c r="P13" i="22"/>
  <c r="O13" i="22"/>
  <c r="P12" i="22"/>
  <c r="O12" i="22"/>
  <c r="P11" i="22"/>
  <c r="O11" i="22"/>
  <c r="P10" i="22"/>
  <c r="O10" i="22"/>
  <c r="P9" i="22"/>
  <c r="O9" i="22"/>
  <c r="P8" i="22"/>
  <c r="O8" i="22"/>
  <c r="P7" i="22"/>
  <c r="O7" i="22"/>
  <c r="P6" i="22"/>
  <c r="O6" i="22"/>
  <c r="P5" i="22"/>
  <c r="O5" i="22"/>
  <c r="P4" i="22"/>
  <c r="P3" i="22" s="1"/>
  <c r="O4" i="22"/>
  <c r="M62" i="22"/>
  <c r="L62" i="22"/>
  <c r="M61" i="22"/>
  <c r="L61" i="22"/>
  <c r="M60" i="22"/>
  <c r="L60" i="22"/>
  <c r="M59" i="22"/>
  <c r="L59" i="22"/>
  <c r="M58" i="22"/>
  <c r="L58" i="22"/>
  <c r="M57" i="22"/>
  <c r="L57" i="22"/>
  <c r="M56" i="22"/>
  <c r="L56" i="22"/>
  <c r="M55" i="22"/>
  <c r="L55" i="22"/>
  <c r="M54" i="22"/>
  <c r="L54" i="22"/>
  <c r="M53" i="22"/>
  <c r="L53" i="22"/>
  <c r="M52" i="22"/>
  <c r="L52" i="22"/>
  <c r="M51" i="22"/>
  <c r="L51" i="22"/>
  <c r="M50" i="22"/>
  <c r="L50" i="22"/>
  <c r="M49" i="22"/>
  <c r="L49" i="22"/>
  <c r="M48" i="22"/>
  <c r="L48" i="22"/>
  <c r="M47" i="22"/>
  <c r="L47" i="22"/>
  <c r="M46" i="22"/>
  <c r="L46" i="22"/>
  <c r="M45" i="22"/>
  <c r="L45" i="22"/>
  <c r="M44" i="22"/>
  <c r="L44" i="22"/>
  <c r="M43" i="22"/>
  <c r="L43" i="22"/>
  <c r="M42" i="22"/>
  <c r="L42" i="22"/>
  <c r="M41" i="22"/>
  <c r="L41" i="22"/>
  <c r="M40" i="22"/>
  <c r="L40" i="22"/>
  <c r="M39" i="22"/>
  <c r="L39" i="22"/>
  <c r="M38" i="22"/>
  <c r="L38" i="22"/>
  <c r="M37" i="22"/>
  <c r="L37" i="22"/>
  <c r="M36" i="22"/>
  <c r="L36" i="22"/>
  <c r="M35" i="22"/>
  <c r="L35" i="22"/>
  <c r="M34" i="22"/>
  <c r="L34" i="22"/>
  <c r="M33" i="22"/>
  <c r="L33" i="22"/>
  <c r="M32" i="22"/>
  <c r="L32" i="22"/>
  <c r="M31" i="22"/>
  <c r="L31" i="22"/>
  <c r="M30" i="22"/>
  <c r="L30" i="22"/>
  <c r="M29" i="22"/>
  <c r="L29" i="22"/>
  <c r="M28" i="22"/>
  <c r="L28" i="22"/>
  <c r="M27" i="22"/>
  <c r="L27" i="22"/>
  <c r="M26" i="22"/>
  <c r="L26" i="22"/>
  <c r="M25" i="22"/>
  <c r="L25" i="22"/>
  <c r="M24" i="22"/>
  <c r="L24" i="22"/>
  <c r="M23" i="22"/>
  <c r="L23" i="22"/>
  <c r="M22" i="22"/>
  <c r="L22" i="22"/>
  <c r="M21" i="22"/>
  <c r="L21" i="22"/>
  <c r="M20" i="22"/>
  <c r="L20" i="22"/>
  <c r="M19" i="22"/>
  <c r="L19" i="22"/>
  <c r="M18" i="22"/>
  <c r="L18" i="22"/>
  <c r="M17" i="22"/>
  <c r="L17" i="22"/>
  <c r="M16" i="22"/>
  <c r="L16" i="22"/>
  <c r="M15" i="22"/>
  <c r="L15" i="22"/>
  <c r="M14" i="22"/>
  <c r="L14" i="22"/>
  <c r="M13" i="22"/>
  <c r="L13" i="22"/>
  <c r="M12" i="22"/>
  <c r="L12" i="22"/>
  <c r="M11" i="22"/>
  <c r="L11" i="22"/>
  <c r="M10" i="22"/>
  <c r="L10" i="22"/>
  <c r="M9" i="22"/>
  <c r="L9" i="22"/>
  <c r="M8" i="22"/>
  <c r="L8" i="22"/>
  <c r="M7" i="22"/>
  <c r="L7" i="22"/>
  <c r="M6" i="22"/>
  <c r="L6" i="22"/>
  <c r="M5" i="22"/>
  <c r="M3" i="22" s="1"/>
  <c r="L5" i="22"/>
  <c r="M4" i="22"/>
  <c r="L4" i="22"/>
  <c r="L3" i="22" s="1"/>
  <c r="J62" i="22"/>
  <c r="I62" i="22"/>
  <c r="J61" i="22"/>
  <c r="I61" i="22"/>
  <c r="J60" i="22"/>
  <c r="I60" i="22"/>
  <c r="J59" i="22"/>
  <c r="I59" i="22"/>
  <c r="J58" i="22"/>
  <c r="I58" i="22"/>
  <c r="J57" i="22"/>
  <c r="I57" i="22"/>
  <c r="J56" i="22"/>
  <c r="I56" i="22"/>
  <c r="J55" i="22"/>
  <c r="I55" i="22"/>
  <c r="J54" i="22"/>
  <c r="I54" i="22"/>
  <c r="J53" i="22"/>
  <c r="I53" i="22"/>
  <c r="J52" i="22"/>
  <c r="I52" i="22"/>
  <c r="J51" i="22"/>
  <c r="I51" i="22"/>
  <c r="J50" i="22"/>
  <c r="I50" i="22"/>
  <c r="J49" i="22"/>
  <c r="I49" i="22"/>
  <c r="J48" i="22"/>
  <c r="I48" i="22"/>
  <c r="J47" i="22"/>
  <c r="I47" i="22"/>
  <c r="J46" i="22"/>
  <c r="I46" i="22"/>
  <c r="J45" i="22"/>
  <c r="I45" i="22"/>
  <c r="J44" i="22"/>
  <c r="I44" i="22"/>
  <c r="J43" i="22"/>
  <c r="I43" i="22"/>
  <c r="J42" i="22"/>
  <c r="I42" i="22"/>
  <c r="J41" i="22"/>
  <c r="I41" i="22"/>
  <c r="J40" i="22"/>
  <c r="I40" i="22"/>
  <c r="J39" i="22"/>
  <c r="I39" i="22"/>
  <c r="J38" i="22"/>
  <c r="I38" i="22"/>
  <c r="J37" i="22"/>
  <c r="I37" i="22"/>
  <c r="J36" i="22"/>
  <c r="I36" i="22"/>
  <c r="J35" i="22"/>
  <c r="I35" i="22"/>
  <c r="J34" i="22"/>
  <c r="I34" i="22"/>
  <c r="J33" i="22"/>
  <c r="I33" i="22"/>
  <c r="J32" i="22"/>
  <c r="I32" i="22"/>
  <c r="J31" i="22"/>
  <c r="I31" i="22"/>
  <c r="J30" i="22"/>
  <c r="I30" i="22"/>
  <c r="J29" i="22"/>
  <c r="I29" i="22"/>
  <c r="J28" i="22"/>
  <c r="I28" i="22"/>
  <c r="J27" i="22"/>
  <c r="I27" i="22"/>
  <c r="J26" i="22"/>
  <c r="I26" i="22"/>
  <c r="J25" i="22"/>
  <c r="I25" i="22"/>
  <c r="J24" i="22"/>
  <c r="I24" i="22"/>
  <c r="J23" i="22"/>
  <c r="I23" i="22"/>
  <c r="J22" i="22"/>
  <c r="I22" i="22"/>
  <c r="J21" i="22"/>
  <c r="I21" i="22"/>
  <c r="J20" i="22"/>
  <c r="I20" i="22"/>
  <c r="J19" i="22"/>
  <c r="I19" i="22"/>
  <c r="J18" i="22"/>
  <c r="I18" i="22"/>
  <c r="J17" i="22"/>
  <c r="I17" i="22"/>
  <c r="J16" i="22"/>
  <c r="I16" i="22"/>
  <c r="J15" i="22"/>
  <c r="I15" i="22"/>
  <c r="J14" i="22"/>
  <c r="I14" i="22"/>
  <c r="J13" i="22"/>
  <c r="I13" i="22"/>
  <c r="J12" i="22"/>
  <c r="I12" i="22"/>
  <c r="J11" i="22"/>
  <c r="I11" i="22"/>
  <c r="J10" i="22"/>
  <c r="I10" i="22"/>
  <c r="J9" i="22"/>
  <c r="I9" i="22"/>
  <c r="J8" i="22"/>
  <c r="I8" i="22"/>
  <c r="J7" i="22"/>
  <c r="I7" i="22"/>
  <c r="J6" i="22"/>
  <c r="I6" i="22"/>
  <c r="J5" i="22"/>
  <c r="J3" i="22" s="1"/>
  <c r="I5" i="22"/>
  <c r="J4" i="22"/>
  <c r="I4" i="22"/>
  <c r="G5" i="22"/>
  <c r="G6" i="22"/>
  <c r="G7" i="22"/>
  <c r="G8" i="22"/>
  <c r="G9" i="22"/>
  <c r="G10" i="22"/>
  <c r="G11" i="22"/>
  <c r="G12" i="22"/>
  <c r="G13" i="22"/>
  <c r="G14" i="22"/>
  <c r="G15" i="22"/>
  <c r="G16" i="22"/>
  <c r="G17" i="22"/>
  <c r="G18" i="22"/>
  <c r="G19" i="22"/>
  <c r="G20" i="22"/>
  <c r="G21" i="22"/>
  <c r="G22" i="22"/>
  <c r="G23" i="22"/>
  <c r="G24" i="22"/>
  <c r="G25" i="22"/>
  <c r="G26" i="22"/>
  <c r="G27" i="22"/>
  <c r="G28" i="22"/>
  <c r="G29" i="22"/>
  <c r="G30" i="22"/>
  <c r="G31" i="22"/>
  <c r="G32" i="22"/>
  <c r="G33" i="22"/>
  <c r="G34" i="22"/>
  <c r="G35" i="22"/>
  <c r="G36" i="22"/>
  <c r="G37" i="22"/>
  <c r="G38" i="22"/>
  <c r="G39" i="22"/>
  <c r="G40" i="22"/>
  <c r="G41" i="22"/>
  <c r="G42" i="22"/>
  <c r="G43" i="22"/>
  <c r="G44" i="22"/>
  <c r="G45" i="22"/>
  <c r="G46" i="22"/>
  <c r="G47" i="22"/>
  <c r="G48" i="22"/>
  <c r="G49" i="22"/>
  <c r="G50" i="22"/>
  <c r="G51" i="22"/>
  <c r="G52" i="22"/>
  <c r="G53" i="22"/>
  <c r="G54" i="22"/>
  <c r="G55" i="22"/>
  <c r="G56" i="22"/>
  <c r="G57" i="22"/>
  <c r="G58" i="22"/>
  <c r="G59" i="22"/>
  <c r="G60" i="22"/>
  <c r="G61" i="22"/>
  <c r="G62" i="22"/>
  <c r="G4" i="22"/>
  <c r="D5" i="22"/>
  <c r="D6" i="22"/>
  <c r="D7" i="22"/>
  <c r="D8" i="22"/>
  <c r="D9" i="22"/>
  <c r="D10" i="22"/>
  <c r="D11" i="22"/>
  <c r="D12" i="22"/>
  <c r="D13" i="22"/>
  <c r="D14" i="22"/>
  <c r="D15" i="22"/>
  <c r="D16" i="22"/>
  <c r="D17" i="22"/>
  <c r="D18" i="22"/>
  <c r="D19" i="22"/>
  <c r="D20" i="22"/>
  <c r="D21" i="22"/>
  <c r="D22" i="22"/>
  <c r="D23" i="22"/>
  <c r="D24" i="22"/>
  <c r="D25" i="22"/>
  <c r="D26" i="22"/>
  <c r="D27" i="22"/>
  <c r="D28" i="22"/>
  <c r="D29" i="22"/>
  <c r="D30" i="22"/>
  <c r="D31" i="22"/>
  <c r="D32" i="22"/>
  <c r="D33" i="22"/>
  <c r="D34" i="22"/>
  <c r="D35" i="22"/>
  <c r="D36" i="22"/>
  <c r="D37" i="22"/>
  <c r="D38" i="22"/>
  <c r="D39" i="22"/>
  <c r="D40" i="22"/>
  <c r="D41" i="22"/>
  <c r="D42" i="22"/>
  <c r="D43" i="22"/>
  <c r="D44" i="22"/>
  <c r="D45" i="22"/>
  <c r="D46" i="22"/>
  <c r="D47" i="22"/>
  <c r="D48" i="22"/>
  <c r="D49" i="22"/>
  <c r="D50" i="22"/>
  <c r="D51" i="22"/>
  <c r="D52" i="22"/>
  <c r="D53" i="22"/>
  <c r="D54" i="22"/>
  <c r="D55" i="22"/>
  <c r="D56" i="22"/>
  <c r="D57" i="22"/>
  <c r="D58" i="22"/>
  <c r="D59" i="22"/>
  <c r="D60" i="22"/>
  <c r="D61" i="22"/>
  <c r="D62" i="22"/>
  <c r="D4" i="22"/>
  <c r="F5" i="22"/>
  <c r="F6" i="22"/>
  <c r="F7" i="22"/>
  <c r="F8" i="22"/>
  <c r="F9" i="22"/>
  <c r="F10" i="22"/>
  <c r="F11" i="22"/>
  <c r="F12" i="22"/>
  <c r="F13" i="22"/>
  <c r="F14" i="22"/>
  <c r="F15" i="22"/>
  <c r="F16" i="22"/>
  <c r="F17" i="22"/>
  <c r="F18" i="22"/>
  <c r="F19" i="22"/>
  <c r="F20" i="22"/>
  <c r="F21" i="22"/>
  <c r="F22" i="22"/>
  <c r="F23" i="22"/>
  <c r="F24" i="22"/>
  <c r="F25" i="22"/>
  <c r="F26" i="22"/>
  <c r="F27" i="22"/>
  <c r="F28" i="22"/>
  <c r="F29" i="22"/>
  <c r="F30" i="22"/>
  <c r="F31" i="22"/>
  <c r="F32" i="22"/>
  <c r="F33" i="22"/>
  <c r="F34" i="22"/>
  <c r="F35" i="22"/>
  <c r="F36" i="22"/>
  <c r="F37" i="22"/>
  <c r="F38" i="22"/>
  <c r="F39" i="22"/>
  <c r="F40" i="22"/>
  <c r="F41" i="22"/>
  <c r="F42" i="22"/>
  <c r="F43" i="22"/>
  <c r="F44" i="22"/>
  <c r="F45" i="22"/>
  <c r="F46" i="22"/>
  <c r="F47" i="22"/>
  <c r="F48" i="22"/>
  <c r="F49" i="22"/>
  <c r="F50" i="22"/>
  <c r="F51" i="22"/>
  <c r="F52" i="22"/>
  <c r="F53" i="22"/>
  <c r="F54" i="22"/>
  <c r="F55" i="22"/>
  <c r="F56" i="22"/>
  <c r="F57" i="22"/>
  <c r="F58" i="22"/>
  <c r="F59" i="22"/>
  <c r="F60" i="22"/>
  <c r="F61" i="22"/>
  <c r="F62" i="22"/>
  <c r="F4" i="22"/>
  <c r="I3" i="24" l="1"/>
  <c r="F3" i="24"/>
  <c r="L3" i="24"/>
  <c r="G3" i="24"/>
  <c r="M3" i="24"/>
  <c r="D3" i="24"/>
  <c r="D3" i="23"/>
  <c r="D3" i="22"/>
  <c r="U3" i="22"/>
  <c r="O3" i="22"/>
  <c r="O2" i="22" s="1"/>
  <c r="I3" i="22"/>
  <c r="I2" i="22" s="1"/>
  <c r="S3" i="22"/>
  <c r="R2" i="22" s="1"/>
  <c r="U2" i="22"/>
  <c r="L2" i="22"/>
  <c r="G3" i="22"/>
  <c r="F3" i="22"/>
  <c r="J68" i="20"/>
  <c r="I68" i="20"/>
  <c r="H68" i="20"/>
  <c r="J67" i="20"/>
  <c r="I67" i="20"/>
  <c r="H67" i="20"/>
  <c r="J66" i="20"/>
  <c r="I66" i="20"/>
  <c r="H66" i="20"/>
  <c r="J65" i="20"/>
  <c r="I65" i="20"/>
  <c r="H65" i="20"/>
  <c r="J64" i="20"/>
  <c r="I64" i="20"/>
  <c r="H64" i="20"/>
  <c r="J63" i="20"/>
  <c r="I63" i="20"/>
  <c r="H63" i="20"/>
  <c r="J62" i="20"/>
  <c r="I62" i="20"/>
  <c r="H62" i="20"/>
  <c r="J61" i="20"/>
  <c r="I61" i="20"/>
  <c r="H61" i="20"/>
  <c r="J60" i="20"/>
  <c r="I60" i="20"/>
  <c r="H60" i="20"/>
  <c r="J59" i="20"/>
  <c r="I59" i="20"/>
  <c r="H59" i="20"/>
  <c r="J58" i="20"/>
  <c r="I58" i="20"/>
  <c r="H58" i="20"/>
  <c r="J57" i="20"/>
  <c r="I57" i="20"/>
  <c r="H57" i="20"/>
  <c r="J56" i="20"/>
  <c r="I56" i="20"/>
  <c r="H56" i="20"/>
  <c r="J55" i="20"/>
  <c r="I55" i="20"/>
  <c r="H55" i="20"/>
  <c r="J54" i="20"/>
  <c r="I54" i="20"/>
  <c r="H54" i="20"/>
  <c r="J53" i="20"/>
  <c r="I53" i="20"/>
  <c r="H53" i="20"/>
  <c r="J52" i="20"/>
  <c r="I52" i="20"/>
  <c r="H52" i="20"/>
  <c r="J51" i="20"/>
  <c r="I51" i="20"/>
  <c r="H51" i="20"/>
  <c r="J50" i="20"/>
  <c r="I50" i="20"/>
  <c r="H50" i="20"/>
  <c r="J49" i="20"/>
  <c r="I49" i="20"/>
  <c r="H49" i="20"/>
  <c r="J48" i="20"/>
  <c r="I48" i="20"/>
  <c r="H48" i="20"/>
  <c r="J47" i="20"/>
  <c r="I47" i="20"/>
  <c r="H47" i="20"/>
  <c r="J46" i="20"/>
  <c r="I46" i="20"/>
  <c r="H46" i="20"/>
  <c r="J45" i="20"/>
  <c r="I45" i="20"/>
  <c r="H45" i="20"/>
  <c r="J44" i="20"/>
  <c r="I44" i="20"/>
  <c r="H44" i="20"/>
  <c r="J43" i="20"/>
  <c r="I43" i="20"/>
  <c r="H43" i="20"/>
  <c r="J42" i="20"/>
  <c r="I42" i="20"/>
  <c r="H42" i="20"/>
  <c r="J41" i="20"/>
  <c r="I41" i="20"/>
  <c r="H41" i="20"/>
  <c r="J40" i="20"/>
  <c r="I40" i="20"/>
  <c r="H40" i="20"/>
  <c r="J39" i="20"/>
  <c r="I39" i="20"/>
  <c r="H39" i="20"/>
  <c r="J38" i="20"/>
  <c r="I38" i="20"/>
  <c r="H38" i="20"/>
  <c r="J37" i="20"/>
  <c r="I37" i="20"/>
  <c r="H37" i="20"/>
  <c r="J36" i="20"/>
  <c r="I36" i="20"/>
  <c r="H36" i="20"/>
  <c r="J35" i="20"/>
  <c r="I35" i="20"/>
  <c r="H35" i="20"/>
  <c r="J34" i="20"/>
  <c r="I34" i="20"/>
  <c r="H34" i="20"/>
  <c r="J33" i="20"/>
  <c r="I33" i="20"/>
  <c r="H33" i="20"/>
  <c r="J32" i="20"/>
  <c r="I32" i="20"/>
  <c r="H32" i="20"/>
  <c r="J31" i="20"/>
  <c r="I31" i="20"/>
  <c r="H31" i="20"/>
  <c r="J30" i="20"/>
  <c r="I30" i="20"/>
  <c r="H30" i="20"/>
  <c r="J29" i="20"/>
  <c r="I29" i="20"/>
  <c r="H29" i="20"/>
  <c r="J28" i="20"/>
  <c r="I28" i="20"/>
  <c r="H28" i="20"/>
  <c r="J27" i="20"/>
  <c r="I27" i="20"/>
  <c r="H27" i="20"/>
  <c r="J26" i="20"/>
  <c r="I26" i="20"/>
  <c r="H26" i="20"/>
  <c r="J25" i="20"/>
  <c r="I25" i="20"/>
  <c r="H25" i="20"/>
  <c r="J24" i="20"/>
  <c r="I24" i="20"/>
  <c r="H24" i="20"/>
  <c r="J23" i="20"/>
  <c r="I23" i="20"/>
  <c r="H23" i="20"/>
  <c r="J22" i="20"/>
  <c r="I22" i="20"/>
  <c r="H22" i="20"/>
  <c r="J21" i="20"/>
  <c r="I21" i="20"/>
  <c r="H21" i="20"/>
  <c r="J20" i="20"/>
  <c r="I20" i="20"/>
  <c r="H20" i="20"/>
  <c r="J19" i="20"/>
  <c r="I19" i="20"/>
  <c r="H19" i="20"/>
  <c r="J18" i="20"/>
  <c r="I18" i="20"/>
  <c r="H18" i="20"/>
  <c r="J17" i="20"/>
  <c r="I17" i="20"/>
  <c r="H17" i="20"/>
  <c r="J16" i="20"/>
  <c r="I16" i="20"/>
  <c r="H16" i="20"/>
  <c r="J15" i="20"/>
  <c r="I15" i="20"/>
  <c r="H15" i="20"/>
  <c r="J14" i="20"/>
  <c r="I14" i="20"/>
  <c r="H14" i="20"/>
  <c r="J13" i="20"/>
  <c r="I13" i="20"/>
  <c r="H13" i="20"/>
  <c r="J12" i="20"/>
  <c r="I12" i="20"/>
  <c r="H12" i="20"/>
  <c r="J11" i="20"/>
  <c r="I11" i="20"/>
  <c r="H11" i="20"/>
  <c r="J10" i="20"/>
  <c r="I10" i="20"/>
  <c r="H10" i="20"/>
  <c r="J9" i="20"/>
  <c r="I9" i="20"/>
  <c r="H9" i="20"/>
  <c r="J8" i="20"/>
  <c r="I8" i="20"/>
  <c r="H8" i="20"/>
  <c r="J7" i="20"/>
  <c r="I7" i="20"/>
  <c r="H7" i="20"/>
  <c r="J6" i="20"/>
  <c r="I6" i="20"/>
  <c r="H6" i="20"/>
  <c r="J5" i="20"/>
  <c r="I5" i="20"/>
  <c r="H5" i="20"/>
  <c r="I2" i="24" l="1"/>
  <c r="L2" i="24"/>
  <c r="F2" i="24"/>
  <c r="F2" i="22"/>
  <c r="I4" i="20"/>
  <c r="H4" i="20"/>
  <c r="J4" i="20"/>
  <c r="V3" i="12" l="1"/>
  <c r="T3" i="12"/>
  <c r="R3" i="12"/>
  <c r="P3" i="12"/>
  <c r="N3" i="12"/>
  <c r="L3" i="12"/>
  <c r="J3" i="12"/>
  <c r="H3" i="12"/>
  <c r="V4" i="12"/>
  <c r="T4" i="12"/>
  <c r="R4" i="12"/>
  <c r="P4" i="12"/>
  <c r="N4" i="12"/>
  <c r="L4" i="12"/>
  <c r="J4" i="12"/>
  <c r="H4" i="12"/>
  <c r="H5" i="12"/>
  <c r="J5" i="12"/>
  <c r="L5" i="12"/>
  <c r="N5" i="12"/>
  <c r="P5" i="12"/>
  <c r="R5" i="12"/>
  <c r="T5" i="12"/>
  <c r="V5" i="12"/>
  <c r="H6" i="12"/>
  <c r="J6" i="12"/>
  <c r="L6" i="12"/>
  <c r="N6" i="12"/>
  <c r="P6" i="12"/>
  <c r="R6" i="12"/>
  <c r="T6" i="12"/>
  <c r="V6" i="12"/>
  <c r="H7" i="12"/>
  <c r="J7" i="12"/>
  <c r="L7" i="12"/>
  <c r="N7" i="12"/>
  <c r="P7" i="12"/>
  <c r="R7" i="12"/>
  <c r="T7" i="12"/>
  <c r="V7" i="12"/>
  <c r="H8" i="12"/>
  <c r="J8" i="12"/>
  <c r="L8" i="12"/>
  <c r="N8" i="12"/>
  <c r="P8" i="12"/>
  <c r="R8" i="12"/>
  <c r="T8" i="12"/>
  <c r="V8" i="12"/>
  <c r="H9" i="12"/>
  <c r="J9" i="12"/>
  <c r="L9" i="12"/>
  <c r="N9" i="12"/>
  <c r="P9" i="12"/>
  <c r="R9" i="12"/>
  <c r="T9" i="12"/>
  <c r="V9" i="12"/>
  <c r="H10" i="12"/>
  <c r="J10" i="12"/>
  <c r="L10" i="12"/>
  <c r="N10" i="12"/>
  <c r="P10" i="12"/>
  <c r="R10" i="12"/>
  <c r="T10" i="12"/>
  <c r="V10" i="12"/>
  <c r="H11" i="12"/>
  <c r="J11" i="12"/>
  <c r="L11" i="12"/>
  <c r="N11" i="12"/>
  <c r="P11" i="12"/>
  <c r="R11" i="12"/>
  <c r="T11" i="12"/>
  <c r="V11" i="12"/>
  <c r="H12" i="12"/>
  <c r="J12" i="12"/>
  <c r="L12" i="12"/>
  <c r="N12" i="12"/>
  <c r="P12" i="12"/>
  <c r="R12" i="12"/>
  <c r="T12" i="12"/>
  <c r="V12" i="12"/>
  <c r="H13" i="12"/>
  <c r="J13" i="12"/>
  <c r="L13" i="12"/>
  <c r="N13" i="12"/>
  <c r="P13" i="12"/>
  <c r="R13" i="12"/>
  <c r="T13" i="12"/>
  <c r="V13" i="12"/>
  <c r="H14" i="12"/>
  <c r="J14" i="12"/>
  <c r="L14" i="12"/>
  <c r="N14" i="12"/>
  <c r="P14" i="12"/>
  <c r="R14" i="12"/>
  <c r="T14" i="12"/>
  <c r="V14" i="12"/>
  <c r="H15" i="12"/>
  <c r="J15" i="12"/>
  <c r="L15" i="12"/>
  <c r="N15" i="12"/>
  <c r="P15" i="12"/>
  <c r="R15" i="12"/>
  <c r="T15" i="12"/>
  <c r="V15" i="12"/>
  <c r="H16" i="12"/>
  <c r="J16" i="12"/>
  <c r="L16" i="12"/>
  <c r="N16" i="12"/>
  <c r="P16" i="12"/>
  <c r="R16" i="12"/>
  <c r="T16" i="12"/>
  <c r="V16" i="12"/>
  <c r="H17" i="12"/>
  <c r="J17" i="12"/>
  <c r="L17" i="12"/>
  <c r="N17" i="12"/>
  <c r="P17" i="12"/>
  <c r="R17" i="12"/>
  <c r="T17" i="12"/>
  <c r="V17" i="12"/>
  <c r="H18" i="12"/>
  <c r="J18" i="12"/>
  <c r="L18" i="12"/>
  <c r="N18" i="12"/>
  <c r="P18" i="12"/>
  <c r="R18" i="12"/>
  <c r="T18" i="12"/>
  <c r="V18" i="12"/>
  <c r="H19" i="12"/>
  <c r="J19" i="12"/>
  <c r="L19" i="12"/>
  <c r="N19" i="12"/>
  <c r="P19" i="12"/>
  <c r="R19" i="12"/>
  <c r="T19" i="12"/>
  <c r="V19" i="12"/>
  <c r="H20" i="12"/>
  <c r="J20" i="12"/>
  <c r="L20" i="12"/>
  <c r="N20" i="12"/>
  <c r="P20" i="12"/>
  <c r="R20" i="12"/>
  <c r="T20" i="12"/>
  <c r="V20" i="12"/>
  <c r="H21" i="12"/>
  <c r="J21" i="12"/>
  <c r="L21" i="12"/>
  <c r="N21" i="12"/>
  <c r="P21" i="12"/>
  <c r="R21" i="12"/>
  <c r="T21" i="12"/>
  <c r="V21" i="12"/>
  <c r="H22" i="12"/>
  <c r="J22" i="12"/>
  <c r="L22" i="12"/>
  <c r="N22" i="12"/>
  <c r="P22" i="12"/>
  <c r="R22" i="12"/>
  <c r="T22" i="12"/>
  <c r="V22" i="12"/>
  <c r="H23" i="12"/>
  <c r="J23" i="12"/>
  <c r="L23" i="12"/>
  <c r="N23" i="12"/>
  <c r="P23" i="12"/>
  <c r="R23" i="12"/>
  <c r="T23" i="12"/>
  <c r="V23" i="12"/>
  <c r="H24" i="12"/>
  <c r="J24" i="12"/>
  <c r="L24" i="12"/>
  <c r="N24" i="12"/>
  <c r="P24" i="12"/>
  <c r="R24" i="12"/>
  <c r="T24" i="12"/>
  <c r="V24" i="12"/>
  <c r="H25" i="12"/>
  <c r="J25" i="12"/>
  <c r="L25" i="12"/>
  <c r="N25" i="12"/>
  <c r="P25" i="12"/>
  <c r="R25" i="12"/>
  <c r="T25" i="12"/>
  <c r="V25" i="12"/>
  <c r="H26" i="12"/>
  <c r="J26" i="12"/>
  <c r="L26" i="12"/>
  <c r="N26" i="12"/>
  <c r="P26" i="12"/>
  <c r="R26" i="12"/>
  <c r="T26" i="12"/>
  <c r="V26" i="12"/>
  <c r="H27" i="12"/>
  <c r="J27" i="12"/>
  <c r="L27" i="12"/>
  <c r="N27" i="12"/>
  <c r="P27" i="12"/>
  <c r="R27" i="12"/>
  <c r="T27" i="12"/>
  <c r="V27" i="12"/>
  <c r="H28" i="12"/>
  <c r="J28" i="12"/>
  <c r="L28" i="12"/>
  <c r="N28" i="12"/>
  <c r="P28" i="12"/>
  <c r="R28" i="12"/>
  <c r="T28" i="12"/>
  <c r="V28" i="12"/>
  <c r="H29" i="12"/>
  <c r="J29" i="12"/>
  <c r="L29" i="12"/>
  <c r="N29" i="12"/>
  <c r="P29" i="12"/>
  <c r="R29" i="12"/>
  <c r="T29" i="12"/>
  <c r="V29" i="12"/>
  <c r="H30" i="12"/>
  <c r="J30" i="12"/>
  <c r="L30" i="12"/>
  <c r="N30" i="12"/>
  <c r="P30" i="12"/>
  <c r="R30" i="12"/>
  <c r="T30" i="12"/>
  <c r="V30" i="12"/>
  <c r="H31" i="12"/>
  <c r="J31" i="12"/>
  <c r="L31" i="12"/>
  <c r="N31" i="12"/>
  <c r="P31" i="12"/>
  <c r="R31" i="12"/>
  <c r="T31" i="12"/>
  <c r="V31" i="12"/>
  <c r="H32" i="12"/>
  <c r="J32" i="12"/>
  <c r="L32" i="12"/>
  <c r="N32" i="12"/>
  <c r="P32" i="12"/>
  <c r="R32" i="12"/>
  <c r="T32" i="12"/>
  <c r="V32" i="12"/>
  <c r="H33" i="12"/>
  <c r="J33" i="12"/>
  <c r="L33" i="12"/>
  <c r="N33" i="12"/>
  <c r="P33" i="12"/>
  <c r="R33" i="12"/>
  <c r="T33" i="12"/>
  <c r="V33" i="12"/>
  <c r="H34" i="12"/>
  <c r="J34" i="12"/>
  <c r="L34" i="12"/>
  <c r="N34" i="12"/>
  <c r="P34" i="12"/>
  <c r="R34" i="12"/>
  <c r="T34" i="12"/>
  <c r="V34" i="12"/>
  <c r="H35" i="12"/>
  <c r="J35" i="12"/>
  <c r="L35" i="12"/>
  <c r="N35" i="12"/>
  <c r="P35" i="12"/>
  <c r="R35" i="12"/>
  <c r="T35" i="12"/>
  <c r="V35" i="12"/>
  <c r="H36" i="12"/>
  <c r="J36" i="12"/>
  <c r="L36" i="12"/>
  <c r="N36" i="12"/>
  <c r="P36" i="12"/>
  <c r="R36" i="12"/>
  <c r="T36" i="12"/>
  <c r="V36" i="12"/>
  <c r="H37" i="12"/>
  <c r="J37" i="12"/>
  <c r="L37" i="12"/>
  <c r="N37" i="12"/>
  <c r="P37" i="12"/>
  <c r="R37" i="12"/>
  <c r="T37" i="12"/>
  <c r="V37" i="12"/>
  <c r="H38" i="12"/>
  <c r="J38" i="12"/>
  <c r="L38" i="12"/>
  <c r="N38" i="12"/>
  <c r="P38" i="12"/>
  <c r="R38" i="12"/>
  <c r="T38" i="12"/>
  <c r="V38" i="12"/>
  <c r="H39" i="12"/>
  <c r="J39" i="12"/>
  <c r="L39" i="12"/>
  <c r="N39" i="12"/>
  <c r="P39" i="12"/>
  <c r="R39" i="12"/>
  <c r="T39" i="12"/>
  <c r="V39" i="12"/>
  <c r="H40" i="12"/>
  <c r="J40" i="12"/>
  <c r="L40" i="12"/>
  <c r="N40" i="12"/>
  <c r="P40" i="12"/>
  <c r="R40" i="12"/>
  <c r="T40" i="12"/>
  <c r="V40" i="12"/>
  <c r="H41" i="12"/>
  <c r="J41" i="12"/>
  <c r="L41" i="12"/>
  <c r="N41" i="12"/>
  <c r="P41" i="12"/>
  <c r="R41" i="12"/>
  <c r="T41" i="12"/>
  <c r="V41" i="12"/>
  <c r="H42" i="12"/>
  <c r="J42" i="12"/>
  <c r="L42" i="12"/>
  <c r="N42" i="12"/>
  <c r="P42" i="12"/>
  <c r="R42" i="12"/>
  <c r="T42" i="12"/>
  <c r="V42" i="12"/>
  <c r="H43" i="12"/>
  <c r="J43" i="12"/>
  <c r="L43" i="12"/>
  <c r="N43" i="12"/>
  <c r="P43" i="12"/>
  <c r="R43" i="12"/>
  <c r="T43" i="12"/>
  <c r="V43" i="12"/>
  <c r="H44" i="12"/>
  <c r="J44" i="12"/>
  <c r="L44" i="12"/>
  <c r="N44" i="12"/>
  <c r="P44" i="12"/>
  <c r="R44" i="12"/>
  <c r="T44" i="12"/>
  <c r="V44" i="12"/>
  <c r="H45" i="12"/>
  <c r="J45" i="12"/>
  <c r="L45" i="12"/>
  <c r="N45" i="12"/>
  <c r="P45" i="12"/>
  <c r="R45" i="12"/>
  <c r="T45" i="12"/>
  <c r="V45" i="12"/>
  <c r="H46" i="12"/>
  <c r="J46" i="12"/>
  <c r="L46" i="12"/>
  <c r="N46" i="12"/>
  <c r="P46" i="12"/>
  <c r="R46" i="12"/>
  <c r="T46" i="12"/>
  <c r="V46" i="12"/>
  <c r="H47" i="12"/>
  <c r="J47" i="12"/>
  <c r="L47" i="12"/>
  <c r="N47" i="12"/>
  <c r="P47" i="12"/>
  <c r="R47" i="12"/>
  <c r="T47" i="12"/>
  <c r="V47" i="12"/>
  <c r="H48" i="12"/>
  <c r="J48" i="12"/>
  <c r="L48" i="12"/>
  <c r="N48" i="12"/>
  <c r="P48" i="12"/>
  <c r="R48" i="12"/>
  <c r="T48" i="12"/>
  <c r="V48" i="12"/>
  <c r="H49" i="12"/>
  <c r="J49" i="12"/>
  <c r="L49" i="12"/>
  <c r="N49" i="12"/>
  <c r="P49" i="12"/>
  <c r="R49" i="12"/>
  <c r="T49" i="12"/>
  <c r="V49" i="12"/>
  <c r="H50" i="12"/>
  <c r="J50" i="12"/>
  <c r="L50" i="12"/>
  <c r="N50" i="12"/>
  <c r="P50" i="12"/>
  <c r="R50" i="12"/>
  <c r="T50" i="12"/>
  <c r="V50" i="12"/>
  <c r="H51" i="12"/>
  <c r="J51" i="12"/>
  <c r="L51" i="12"/>
  <c r="N51" i="12"/>
  <c r="P51" i="12"/>
  <c r="R51" i="12"/>
  <c r="T51" i="12"/>
  <c r="V51" i="12"/>
  <c r="H52" i="12"/>
  <c r="J52" i="12"/>
  <c r="L52" i="12"/>
  <c r="N52" i="12"/>
  <c r="P52" i="12"/>
  <c r="R52" i="12"/>
  <c r="T52" i="12"/>
  <c r="V52" i="12"/>
  <c r="H53" i="12"/>
  <c r="J53" i="12"/>
  <c r="L53" i="12"/>
  <c r="N53" i="12"/>
  <c r="P53" i="12"/>
  <c r="R53" i="12"/>
  <c r="T53" i="12"/>
  <c r="V53" i="12"/>
  <c r="H54" i="12"/>
  <c r="J54" i="12"/>
  <c r="L54" i="12"/>
  <c r="N54" i="12"/>
  <c r="P54" i="12"/>
  <c r="R54" i="12"/>
  <c r="T54" i="12"/>
  <c r="V54" i="12"/>
  <c r="H55" i="12"/>
  <c r="J55" i="12"/>
  <c r="L55" i="12"/>
  <c r="N55" i="12"/>
  <c r="P55" i="12"/>
  <c r="R55" i="12"/>
  <c r="T55" i="12"/>
  <c r="V55" i="12"/>
  <c r="H56" i="12"/>
  <c r="J56" i="12"/>
  <c r="L56" i="12"/>
  <c r="N56" i="12"/>
  <c r="P56" i="12"/>
  <c r="R56" i="12"/>
  <c r="T56" i="12"/>
  <c r="V56" i="12"/>
  <c r="H57" i="12"/>
  <c r="J57" i="12"/>
  <c r="L57" i="12"/>
  <c r="N57" i="12"/>
  <c r="P57" i="12"/>
  <c r="R57" i="12"/>
  <c r="T57" i="12"/>
  <c r="V57" i="12"/>
  <c r="H58" i="12"/>
  <c r="J58" i="12"/>
  <c r="L58" i="12"/>
  <c r="N58" i="12"/>
  <c r="P58" i="12"/>
  <c r="R58" i="12"/>
  <c r="T58" i="12"/>
  <c r="V58" i="12"/>
  <c r="H59" i="12"/>
  <c r="J59" i="12"/>
  <c r="L59" i="12"/>
  <c r="N59" i="12"/>
  <c r="P59" i="12"/>
  <c r="R59" i="12"/>
  <c r="T59" i="12"/>
  <c r="V59" i="12"/>
  <c r="H60" i="12"/>
  <c r="J60" i="12"/>
  <c r="L60" i="12"/>
  <c r="N60" i="12"/>
  <c r="P60" i="12"/>
  <c r="R60" i="12"/>
  <c r="T60" i="12"/>
  <c r="V60" i="12"/>
  <c r="H61" i="12"/>
  <c r="J61" i="12"/>
  <c r="L61" i="12"/>
  <c r="N61" i="12"/>
  <c r="P61" i="12"/>
  <c r="R61" i="12"/>
  <c r="T61" i="12"/>
  <c r="V61" i="12"/>
  <c r="H62" i="12"/>
  <c r="J62" i="12"/>
  <c r="L62" i="12"/>
  <c r="N62" i="12"/>
  <c r="P62" i="12"/>
  <c r="R62" i="12"/>
  <c r="T62" i="12"/>
  <c r="V62" i="12"/>
  <c r="H63" i="12"/>
  <c r="J63" i="12"/>
  <c r="L63" i="12"/>
  <c r="N63" i="12"/>
  <c r="P63" i="12"/>
  <c r="R63" i="12"/>
  <c r="T63" i="12"/>
  <c r="V63" i="12"/>
  <c r="H64" i="12"/>
  <c r="J64" i="12"/>
  <c r="L64" i="12"/>
  <c r="N64" i="12"/>
  <c r="P64" i="12"/>
  <c r="R64" i="12"/>
  <c r="T64" i="12"/>
  <c r="V64" i="12"/>
  <c r="H65" i="12"/>
  <c r="J65" i="12"/>
  <c r="L65" i="12"/>
  <c r="N65" i="12"/>
  <c r="P65" i="12"/>
  <c r="R65" i="12"/>
  <c r="T65" i="12"/>
  <c r="V65" i="12"/>
  <c r="H66" i="12"/>
  <c r="J66" i="12"/>
  <c r="L66" i="12"/>
  <c r="N66" i="12"/>
  <c r="P66" i="12"/>
  <c r="R66" i="12"/>
  <c r="T66" i="12"/>
  <c r="V66" i="12"/>
  <c r="H67" i="12"/>
  <c r="J67" i="12"/>
  <c r="L67" i="12"/>
  <c r="N67" i="12"/>
  <c r="P67" i="12"/>
  <c r="R67" i="12"/>
  <c r="T67" i="12"/>
  <c r="V67" i="12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4" i="12"/>
  <c r="H53" i="14"/>
  <c r="I53" i="14"/>
  <c r="J53" i="14"/>
  <c r="H54" i="14"/>
  <c r="I54" i="14"/>
  <c r="J54" i="14"/>
  <c r="H55" i="14"/>
  <c r="I55" i="14"/>
  <c r="J55" i="14"/>
  <c r="H56" i="14"/>
  <c r="I56" i="14"/>
  <c r="J56" i="14"/>
  <c r="H57" i="14"/>
  <c r="I57" i="14"/>
  <c r="J57" i="14"/>
  <c r="H58" i="14"/>
  <c r="I58" i="14"/>
  <c r="J58" i="14"/>
  <c r="H59" i="14"/>
  <c r="I59" i="14"/>
  <c r="J59" i="14"/>
  <c r="H60" i="14"/>
  <c r="I60" i="14"/>
  <c r="J60" i="14"/>
  <c r="H61" i="14"/>
  <c r="I61" i="14"/>
  <c r="J61" i="14"/>
  <c r="H62" i="14"/>
  <c r="I62" i="14"/>
  <c r="J62" i="14"/>
  <c r="H63" i="14"/>
  <c r="I63" i="14"/>
  <c r="J63" i="14"/>
  <c r="H19" i="14"/>
  <c r="I19" i="14"/>
  <c r="J19" i="14"/>
  <c r="I5" i="14"/>
  <c r="J5" i="14"/>
  <c r="I6" i="14"/>
  <c r="J6" i="14"/>
  <c r="I7" i="14"/>
  <c r="J7" i="14"/>
  <c r="I8" i="14"/>
  <c r="J8" i="14"/>
  <c r="I9" i="14"/>
  <c r="J9" i="14"/>
  <c r="I10" i="14"/>
  <c r="J10" i="14"/>
  <c r="I11" i="14"/>
  <c r="J11" i="14"/>
  <c r="I12" i="14"/>
  <c r="J12" i="14"/>
  <c r="I13" i="14"/>
  <c r="J13" i="14"/>
  <c r="I14" i="14"/>
  <c r="J14" i="14"/>
  <c r="I15" i="14"/>
  <c r="J15" i="14"/>
  <c r="I16" i="14"/>
  <c r="J16" i="14"/>
  <c r="I17" i="14"/>
  <c r="J17" i="14"/>
  <c r="I18" i="14"/>
  <c r="J18" i="14"/>
  <c r="I20" i="14"/>
  <c r="J20" i="14"/>
  <c r="I21" i="14"/>
  <c r="J21" i="14"/>
  <c r="I22" i="14"/>
  <c r="J22" i="14"/>
  <c r="I23" i="14"/>
  <c r="J23" i="14"/>
  <c r="I24" i="14"/>
  <c r="J24" i="14"/>
  <c r="I25" i="14"/>
  <c r="J25" i="14"/>
  <c r="I26" i="14"/>
  <c r="J26" i="14"/>
  <c r="I27" i="14"/>
  <c r="J27" i="14"/>
  <c r="I28" i="14"/>
  <c r="J28" i="14"/>
  <c r="I29" i="14"/>
  <c r="J29" i="14"/>
  <c r="I30" i="14"/>
  <c r="J30" i="14"/>
  <c r="I31" i="14"/>
  <c r="J31" i="14"/>
  <c r="I32" i="14"/>
  <c r="J32" i="14"/>
  <c r="I33" i="14"/>
  <c r="J33" i="14"/>
  <c r="I34" i="14"/>
  <c r="J34" i="14"/>
  <c r="I35" i="14"/>
  <c r="J35" i="14"/>
  <c r="I36" i="14"/>
  <c r="J36" i="14"/>
  <c r="I37" i="14"/>
  <c r="J37" i="14"/>
  <c r="I38" i="14"/>
  <c r="J38" i="14"/>
  <c r="I39" i="14"/>
  <c r="J39" i="14"/>
  <c r="I40" i="14"/>
  <c r="J40" i="14"/>
  <c r="I41" i="14"/>
  <c r="J41" i="14"/>
  <c r="I42" i="14"/>
  <c r="J42" i="14"/>
  <c r="I43" i="14"/>
  <c r="J43" i="14"/>
  <c r="I44" i="14"/>
  <c r="J44" i="14"/>
  <c r="I45" i="14"/>
  <c r="J45" i="14"/>
  <c r="I46" i="14"/>
  <c r="J46" i="14"/>
  <c r="I47" i="14"/>
  <c r="J47" i="14"/>
  <c r="I48" i="14"/>
  <c r="J48" i="14"/>
  <c r="I49" i="14"/>
  <c r="J49" i="14"/>
  <c r="I50" i="14"/>
  <c r="J50" i="14"/>
  <c r="I51" i="14"/>
  <c r="J51" i="14"/>
  <c r="I52" i="14"/>
  <c r="J52" i="14"/>
  <c r="I64" i="14"/>
  <c r="J64" i="14"/>
  <c r="I65" i="14"/>
  <c r="J65" i="14"/>
  <c r="I66" i="14"/>
  <c r="J66" i="14"/>
  <c r="I67" i="14"/>
  <c r="J67" i="14"/>
  <c r="I68" i="14"/>
  <c r="J68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2" i="14"/>
  <c r="H43" i="14"/>
  <c r="H44" i="14"/>
  <c r="H45" i="14"/>
  <c r="H46" i="14"/>
  <c r="H47" i="14"/>
  <c r="H48" i="14"/>
  <c r="H49" i="14"/>
  <c r="H50" i="14"/>
  <c r="H51" i="14"/>
  <c r="H52" i="14"/>
  <c r="H64" i="14"/>
  <c r="H65" i="14"/>
  <c r="H66" i="14"/>
  <c r="H67" i="14"/>
  <c r="H68" i="14"/>
  <c r="H5" i="14"/>
  <c r="I4" i="14" l="1"/>
  <c r="J4" i="14"/>
  <c r="H4" i="14"/>
  <c r="F3" i="12" l="1"/>
</calcChain>
</file>

<file path=xl/sharedStrings.xml><?xml version="1.0" encoding="utf-8"?>
<sst xmlns="http://schemas.openxmlformats.org/spreadsheetml/2006/main" count="585" uniqueCount="91">
  <si>
    <t>AAA</t>
  </si>
  <si>
    <t>AAG</t>
  </si>
  <si>
    <t>AAC</t>
  </si>
  <si>
    <t>AGA</t>
  </si>
  <si>
    <t>AGG</t>
  </si>
  <si>
    <t>AGC</t>
  </si>
  <si>
    <t>ACA</t>
  </si>
  <si>
    <t>ACG</t>
  </si>
  <si>
    <t>ACC</t>
  </si>
  <si>
    <t>GAA</t>
  </si>
  <si>
    <t>GAG</t>
  </si>
  <si>
    <t>GAC</t>
  </si>
  <si>
    <t>GGA</t>
  </si>
  <si>
    <t>GGG</t>
  </si>
  <si>
    <t>GGC</t>
  </si>
  <si>
    <t>GCA</t>
  </si>
  <si>
    <t>GCG</t>
  </si>
  <si>
    <t>GCC</t>
  </si>
  <si>
    <t>CAA</t>
  </si>
  <si>
    <t>CAG</t>
  </si>
  <si>
    <t>CAC</t>
  </si>
  <si>
    <t>CGA</t>
  </si>
  <si>
    <t>CGG</t>
  </si>
  <si>
    <t>CGC</t>
  </si>
  <si>
    <t>CCA</t>
  </si>
  <si>
    <t>CCG</t>
  </si>
  <si>
    <t>CCC</t>
  </si>
  <si>
    <t>UUU</t>
  </si>
  <si>
    <t>UCU</t>
  </si>
  <si>
    <t>UAU</t>
  </si>
  <si>
    <t>UGU</t>
  </si>
  <si>
    <t>UUC</t>
  </si>
  <si>
    <t>UCC</t>
  </si>
  <si>
    <t>UAC</t>
  </si>
  <si>
    <t>UGC</t>
  </si>
  <si>
    <t>UUA</t>
  </si>
  <si>
    <t>UCA</t>
  </si>
  <si>
    <t>UAA</t>
  </si>
  <si>
    <t>UGA</t>
  </si>
  <si>
    <t>UUG</t>
  </si>
  <si>
    <t>UCG</t>
  </si>
  <si>
    <t>UAG</t>
  </si>
  <si>
    <t>UGG</t>
  </si>
  <si>
    <t>CUU</t>
  </si>
  <si>
    <t>CCU</t>
  </si>
  <si>
    <t>CAU</t>
  </si>
  <si>
    <t>CGU</t>
  </si>
  <si>
    <t>CUC</t>
  </si>
  <si>
    <t>CUA</t>
  </si>
  <si>
    <t>CUG</t>
  </si>
  <si>
    <t>AUU</t>
  </si>
  <si>
    <t>ACU</t>
  </si>
  <si>
    <t>AAU</t>
  </si>
  <si>
    <t>AGU</t>
  </si>
  <si>
    <t>AUC</t>
  </si>
  <si>
    <t>AUA</t>
  </si>
  <si>
    <t>AUG</t>
  </si>
  <si>
    <t>GUU</t>
  </si>
  <si>
    <t>GCU</t>
  </si>
  <si>
    <t>GAU</t>
  </si>
  <si>
    <t>GGU</t>
  </si>
  <si>
    <t>GUC</t>
  </si>
  <si>
    <t>GUA</t>
  </si>
  <si>
    <t>GUG</t>
  </si>
  <si>
    <t>COVID-19</t>
  </si>
  <si>
    <t>Human</t>
  </si>
  <si>
    <t>H7N9</t>
  </si>
  <si>
    <t>H5N1</t>
  </si>
  <si>
    <t>H1N1</t>
  </si>
  <si>
    <t>HIV1</t>
  </si>
  <si>
    <t>SARS</t>
  </si>
  <si>
    <t>MERS</t>
  </si>
  <si>
    <t>H7N2</t>
  </si>
  <si>
    <t>SIVCZ</t>
  </si>
  <si>
    <t>HIV</t>
  </si>
  <si>
    <t>Codon</t>
  </si>
  <si>
    <t>LTNP</t>
  </si>
  <si>
    <t>SP</t>
  </si>
  <si>
    <t>RP</t>
  </si>
  <si>
    <t>HS</t>
  </si>
  <si>
    <t>Sum</t>
  </si>
  <si>
    <t>Flu</t>
  </si>
  <si>
    <t>Cov</t>
  </si>
  <si>
    <t>d</t>
  </si>
  <si>
    <t>Strain</t>
  </si>
  <si>
    <t>Virus</t>
  </si>
  <si>
    <t>Codon Usage</t>
  </si>
  <si>
    <t>Ref 9</t>
  </si>
  <si>
    <t>R=</t>
  </si>
  <si>
    <t>R</t>
  </si>
  <si>
    <t>D=(1-R)/2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</si>
</sst>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.0000_ ;_ * \-#,##0.0000_ ;_ * &quot;-&quot;??_ ;_ @_ "/>
  </numFmts>
  <fonts count="9">
    <font>
      <sz val="11"/>
      <color theme="1"/>
      <name val="Calibri"/>
      <family val="2"/>
      <charset val="134"/>
      <scheme val="minor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164" fontId="0" fillId="0" borderId="3" xfId="1" applyNumberFormat="1" applyFont="1" applyBorder="1"/>
    <xf numFmtId="164" fontId="0" fillId="0" borderId="0" xfId="1" applyNumberFormat="1" applyFont="1"/>
    <xf numFmtId="0" fontId="7" fillId="0" borderId="3" xfId="0" applyFont="1" applyBorder="1" applyAlignment="1">
      <alignment horizontal="center" vertical="center"/>
    </xf>
    <xf numFmtId="164" fontId="7" fillId="0" borderId="3" xfId="1" applyNumberFormat="1" applyFont="1" applyBorder="1"/>
    <xf numFmtId="0" fontId="8" fillId="0" borderId="3" xfId="0" applyFont="1" applyBorder="1" applyAlignment="1">
      <alignment horizontal="center" vertical="center"/>
    </xf>
    <xf numFmtId="164" fontId="8" fillId="0" borderId="3" xfId="1" applyNumberFormat="1" applyFont="1" applyFill="1" applyBorder="1" applyAlignment="1">
      <alignment horizontal="center" vertical="center"/>
    </xf>
    <xf numFmtId="164" fontId="8" fillId="0" borderId="3" xfId="1" applyNumberFormat="1" applyFont="1" applyBorder="1"/>
    <xf numFmtId="43" fontId="0" fillId="0" borderId="0" xfId="1" applyFont="1"/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1D432-D6F1-4326-B7AC-DB295AFA8110}">
  <dimension ref="C3:G14"/>
  <sheetViews>
    <sheetView tabSelected="1" workbookViewId="0">
      <selection activeCell="I12" sqref="I12"/>
    </sheetView>
  </sheetViews>
  <sheetFormatPr defaultRowHeight="14.5"/>
  <cols>
    <col min="7" max="7" width="10.6328125" style="18" bestFit="1" customWidth="1"/>
  </cols>
  <sheetData>
    <row r="3" spans="3:7">
      <c r="C3" s="21" t="s">
        <v>85</v>
      </c>
      <c r="D3" s="21" t="s">
        <v>84</v>
      </c>
      <c r="E3" s="21" t="s">
        <v>83</v>
      </c>
      <c r="F3" s="22" t="s">
        <v>89</v>
      </c>
      <c r="G3" s="23" t="s">
        <v>90</v>
      </c>
    </row>
    <row r="4" spans="3:7">
      <c r="C4" s="25" t="s">
        <v>74</v>
      </c>
      <c r="D4" s="14" t="s">
        <v>73</v>
      </c>
      <c r="E4" s="14">
        <v>27.172099999999993</v>
      </c>
      <c r="F4" s="17">
        <v>0.82634810127873337</v>
      </c>
      <c r="G4" s="17">
        <f>(1-F4)/2</f>
        <v>8.6825949360633314E-2</v>
      </c>
    </row>
    <row r="5" spans="3:7">
      <c r="C5" s="25"/>
      <c r="D5" s="14" t="s">
        <v>78</v>
      </c>
      <c r="E5" s="14">
        <v>27.676499999999997</v>
      </c>
      <c r="F5" s="17">
        <v>0.81755048173415645</v>
      </c>
      <c r="G5" s="17">
        <f t="shared" ref="G5:G14" si="0">(1-F5)/2</f>
        <v>9.1224759132921773E-2</v>
      </c>
    </row>
    <row r="6" spans="3:7">
      <c r="C6" s="25"/>
      <c r="D6" s="14" t="s">
        <v>77</v>
      </c>
      <c r="E6" s="14">
        <v>28.2044</v>
      </c>
      <c r="F6" s="17">
        <v>0.81427652508212844</v>
      </c>
      <c r="G6" s="17">
        <f t="shared" si="0"/>
        <v>9.2861737458935778E-2</v>
      </c>
    </row>
    <row r="7" spans="3:7">
      <c r="C7" s="25"/>
      <c r="D7" s="14" t="s">
        <v>76</v>
      </c>
      <c r="E7" s="14">
        <v>28.347199999999994</v>
      </c>
      <c r="F7" s="17">
        <v>0.81451494932116741</v>
      </c>
      <c r="G7" s="17">
        <f t="shared" si="0"/>
        <v>9.2742525339416293E-2</v>
      </c>
    </row>
    <row r="8" spans="3:7">
      <c r="C8" s="25" t="s">
        <v>81</v>
      </c>
      <c r="D8" s="19" t="s">
        <v>67</v>
      </c>
      <c r="E8" s="19">
        <v>12.837799999999998</v>
      </c>
      <c r="F8" s="20">
        <v>0.91161916894494122</v>
      </c>
      <c r="G8" s="17">
        <f t="shared" si="0"/>
        <v>4.4190415527529392E-2</v>
      </c>
    </row>
    <row r="9" spans="3:7">
      <c r="C9" s="25"/>
      <c r="D9" s="19" t="s">
        <v>66</v>
      </c>
      <c r="E9" s="19">
        <v>13.019100000000003</v>
      </c>
      <c r="F9" s="20">
        <v>0.90685234752966315</v>
      </c>
      <c r="G9" s="17">
        <f t="shared" si="0"/>
        <v>4.6573826235168425E-2</v>
      </c>
    </row>
    <row r="10" spans="3:7">
      <c r="C10" s="25"/>
      <c r="D10" s="19" t="s">
        <v>68</v>
      </c>
      <c r="E10" s="19">
        <v>13.0251</v>
      </c>
      <c r="F10" s="20">
        <v>0.90657555310729088</v>
      </c>
      <c r="G10" s="17">
        <f t="shared" si="0"/>
        <v>4.6712223446354562E-2</v>
      </c>
    </row>
    <row r="11" spans="3:7">
      <c r="C11" s="25"/>
      <c r="D11" s="19" t="s">
        <v>72</v>
      </c>
      <c r="E11" s="19">
        <v>14.4611</v>
      </c>
      <c r="F11" s="20">
        <v>0.89720583510845719</v>
      </c>
      <c r="G11" s="17">
        <f t="shared" si="0"/>
        <v>5.1397082445771403E-2</v>
      </c>
    </row>
    <row r="12" spans="3:7">
      <c r="C12" s="25" t="s">
        <v>82</v>
      </c>
      <c r="D12" s="14" t="s">
        <v>71</v>
      </c>
      <c r="E12" s="14">
        <v>26.147500000000004</v>
      </c>
      <c r="F12" s="17">
        <v>0.83007603652249429</v>
      </c>
      <c r="G12" s="17">
        <f t="shared" si="0"/>
        <v>8.4961981738752856E-2</v>
      </c>
    </row>
    <row r="13" spans="3:7">
      <c r="C13" s="25"/>
      <c r="D13" s="14" t="s">
        <v>70</v>
      </c>
      <c r="E13" s="14">
        <v>27.9605</v>
      </c>
      <c r="F13" s="17">
        <v>0.82449956114085887</v>
      </c>
      <c r="G13" s="17">
        <f t="shared" si="0"/>
        <v>8.7750219429570564E-2</v>
      </c>
    </row>
    <row r="14" spans="3:7">
      <c r="C14" s="25"/>
      <c r="D14" s="14" t="s">
        <v>64</v>
      </c>
      <c r="E14" s="14">
        <v>39.392800000000008</v>
      </c>
      <c r="F14" s="17">
        <v>0.76360391727692312</v>
      </c>
      <c r="G14" s="17">
        <f>(1-F14)/2</f>
        <v>0.11819804136153844</v>
      </c>
    </row>
  </sheetData>
  <sortState xmlns:xlrd2="http://schemas.microsoft.com/office/spreadsheetml/2017/richdata2" ref="D12:E14">
    <sortCondition ref="E12:E14"/>
  </sortState>
  <mergeCells count="3">
    <mergeCell ref="C4:C7"/>
    <mergeCell ref="C8:C11"/>
    <mergeCell ref="C12:C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68DFA-8A87-459E-AF44-CB92B17DB4E3}">
  <dimension ref="C2:X67"/>
  <sheetViews>
    <sheetView topLeftCell="B1" workbookViewId="0">
      <selection activeCell="E2" sqref="E2:F2"/>
    </sheetView>
  </sheetViews>
  <sheetFormatPr defaultRowHeight="14.5"/>
  <cols>
    <col min="3" max="3" width="4.6328125" bestFit="1" customWidth="1"/>
    <col min="4" max="4" width="6.90625" bestFit="1" customWidth="1"/>
    <col min="5" max="5" width="5.81640625" bestFit="1" customWidth="1"/>
    <col min="6" max="6" width="7.81640625" bestFit="1" customWidth="1"/>
    <col min="7" max="7" width="5.81640625" bestFit="1" customWidth="1"/>
    <col min="8" max="8" width="7.81640625" bestFit="1" customWidth="1"/>
    <col min="9" max="9" width="5.81640625" bestFit="1" customWidth="1"/>
    <col min="10" max="10" width="7.81640625" bestFit="1" customWidth="1"/>
    <col min="11" max="11" width="5.81640625" bestFit="1" customWidth="1"/>
    <col min="12" max="12" width="7.81640625" bestFit="1" customWidth="1"/>
    <col min="13" max="13" width="5.81640625" bestFit="1" customWidth="1"/>
    <col min="14" max="14" width="7.81640625" bestFit="1" customWidth="1"/>
    <col min="15" max="15" width="5.81640625" bestFit="1" customWidth="1"/>
    <col min="16" max="16" width="7.81640625" bestFit="1" customWidth="1"/>
    <col min="17" max="17" width="5.81640625" bestFit="1" customWidth="1"/>
    <col min="18" max="18" width="7.81640625" bestFit="1" customWidth="1"/>
    <col min="19" max="19" width="5.81640625" bestFit="1" customWidth="1"/>
    <col min="20" max="20" width="7.81640625" bestFit="1" customWidth="1"/>
    <col min="21" max="21" width="5.81640625" bestFit="1" customWidth="1"/>
    <col min="22" max="22" width="7.81640625" bestFit="1" customWidth="1"/>
    <col min="23" max="23" width="5.81640625" bestFit="1" customWidth="1"/>
    <col min="24" max="24" width="7.81640625" bestFit="1" customWidth="1"/>
  </cols>
  <sheetData>
    <row r="2" spans="3:24">
      <c r="C2" s="9"/>
      <c r="D2" s="11" t="s">
        <v>65</v>
      </c>
      <c r="E2" s="26" t="s">
        <v>68</v>
      </c>
      <c r="F2" s="26"/>
      <c r="G2" s="26" t="s">
        <v>67</v>
      </c>
      <c r="H2" s="26"/>
      <c r="I2" s="26" t="s">
        <v>72</v>
      </c>
      <c r="J2" s="26"/>
      <c r="K2" s="26" t="s">
        <v>66</v>
      </c>
      <c r="L2" s="26"/>
      <c r="M2" s="26" t="s">
        <v>69</v>
      </c>
      <c r="N2" s="26"/>
      <c r="O2" s="26" t="s">
        <v>73</v>
      </c>
      <c r="P2" s="26"/>
      <c r="Q2" s="26" t="s">
        <v>70</v>
      </c>
      <c r="R2" s="26"/>
      <c r="S2" s="26" t="s">
        <v>71</v>
      </c>
      <c r="T2" s="26"/>
      <c r="U2" s="26" t="s">
        <v>64</v>
      </c>
      <c r="V2" s="26"/>
      <c r="W2" s="26"/>
      <c r="X2" s="26"/>
    </row>
    <row r="3" spans="3:24">
      <c r="C3" s="9" t="s">
        <v>80</v>
      </c>
      <c r="D3" s="9"/>
      <c r="E3" s="9"/>
      <c r="F3" s="9">
        <f>SUM(F4:F67)</f>
        <v>13.0251</v>
      </c>
      <c r="G3" s="9"/>
      <c r="H3" s="9">
        <f>SUM(H4:H67)</f>
        <v>12.837799999999998</v>
      </c>
      <c r="I3" s="9"/>
      <c r="J3" s="9">
        <f>SUM(J4:J67)</f>
        <v>14.4611</v>
      </c>
      <c r="K3" s="9"/>
      <c r="L3" s="9">
        <f>SUM(L4:L67)</f>
        <v>13.019100000000003</v>
      </c>
      <c r="M3" s="9"/>
      <c r="N3" s="9">
        <f>SUM(N4:N67)</f>
        <v>18.42580000000001</v>
      </c>
      <c r="O3" s="9"/>
      <c r="P3" s="9">
        <f>SUM(P4:P67)</f>
        <v>27.172099999999993</v>
      </c>
      <c r="Q3" s="9"/>
      <c r="R3" s="9">
        <f>SUM(R4:R67)</f>
        <v>27.9605</v>
      </c>
      <c r="S3" s="9"/>
      <c r="T3" s="9">
        <f>SUM(T4:T67)</f>
        <v>26.147500000000004</v>
      </c>
      <c r="U3" s="9"/>
      <c r="V3" s="9">
        <f>SUM(V4:V67)</f>
        <v>39.392800000000008</v>
      </c>
      <c r="W3" s="9"/>
      <c r="X3" s="9"/>
    </row>
    <row r="4" spans="3:24">
      <c r="C4" s="9" t="s">
        <v>0</v>
      </c>
      <c r="D4" s="10">
        <v>0.87</v>
      </c>
      <c r="E4" s="9">
        <v>1.21</v>
      </c>
      <c r="F4" s="9">
        <f t="shared" ref="F4:F35" si="0">(E4-$D4)^2</f>
        <v>0.11559999999999998</v>
      </c>
      <c r="G4" s="9">
        <v>1.1100000000000001</v>
      </c>
      <c r="H4" s="9">
        <f t="shared" ref="H4:H35" si="1">(G4-$D4)^2</f>
        <v>5.7600000000000047E-2</v>
      </c>
      <c r="I4" s="9">
        <v>1.17</v>
      </c>
      <c r="J4" s="9">
        <f t="shared" ref="J4:J35" si="2">(I4-$D4)^2</f>
        <v>8.9999999999999955E-2</v>
      </c>
      <c r="K4" s="9">
        <v>1.19</v>
      </c>
      <c r="L4" s="9">
        <f t="shared" ref="L4:L35" si="3">(K4-$D4)^2</f>
        <v>0.10239999999999996</v>
      </c>
      <c r="M4" s="9">
        <v>1</v>
      </c>
      <c r="N4" s="9">
        <f>(M4-$D4)^2</f>
        <v>1.6900000000000002E-2</v>
      </c>
      <c r="O4" s="9">
        <v>1.33</v>
      </c>
      <c r="P4" s="9">
        <f>(O4-$D4)^2</f>
        <v>0.21160000000000007</v>
      </c>
      <c r="Q4" s="9">
        <v>1.04</v>
      </c>
      <c r="R4" s="9">
        <f t="shared" ref="R4:R35" si="4">(Q4-$D4)^2</f>
        <v>2.8900000000000012E-2</v>
      </c>
      <c r="S4" s="9">
        <v>1.01</v>
      </c>
      <c r="T4" s="9">
        <f t="shared" ref="T4:T35" si="5">(S4-$D4)^2</f>
        <v>1.9600000000000003E-2</v>
      </c>
      <c r="U4" s="9">
        <v>1.29</v>
      </c>
      <c r="V4" s="9">
        <f t="shared" ref="V4:V35" si="6">(U4-$D4)^2</f>
        <v>0.17640000000000003</v>
      </c>
      <c r="W4" s="9"/>
      <c r="X4" s="9"/>
    </row>
    <row r="5" spans="3:24">
      <c r="C5" s="9" t="s">
        <v>2</v>
      </c>
      <c r="D5" s="10">
        <v>1.06</v>
      </c>
      <c r="E5" s="9">
        <v>0.76</v>
      </c>
      <c r="F5" s="9">
        <f t="shared" si="0"/>
        <v>9.0000000000000024E-2</v>
      </c>
      <c r="G5" s="9">
        <v>0.9</v>
      </c>
      <c r="H5" s="9">
        <f t="shared" si="1"/>
        <v>2.5600000000000012E-2</v>
      </c>
      <c r="I5" s="9">
        <v>0.79</v>
      </c>
      <c r="J5" s="9">
        <f t="shared" si="2"/>
        <v>7.2900000000000006E-2</v>
      </c>
      <c r="K5" s="9">
        <v>0.95</v>
      </c>
      <c r="L5" s="9">
        <f t="shared" si="3"/>
        <v>1.2100000000000022E-2</v>
      </c>
      <c r="M5" s="9">
        <v>0.81</v>
      </c>
      <c r="N5" s="9">
        <f>(M5-$D5)^2</f>
        <v>6.25E-2</v>
      </c>
      <c r="O5" s="9">
        <v>0.8</v>
      </c>
      <c r="P5" s="9">
        <f>(O5-$D5)^2</f>
        <v>6.7600000000000007E-2</v>
      </c>
      <c r="Q5" s="9">
        <v>0.76</v>
      </c>
      <c r="R5" s="9">
        <f t="shared" si="4"/>
        <v>9.0000000000000024E-2</v>
      </c>
      <c r="S5" s="9">
        <v>0.6</v>
      </c>
      <c r="T5" s="9">
        <f t="shared" si="5"/>
        <v>0.21160000000000007</v>
      </c>
      <c r="U5" s="9">
        <v>0.64</v>
      </c>
      <c r="V5" s="9">
        <f t="shared" si="6"/>
        <v>0.17640000000000003</v>
      </c>
      <c r="W5" s="9"/>
      <c r="X5" s="9"/>
    </row>
    <row r="6" spans="3:24">
      <c r="C6" s="9" t="s">
        <v>1</v>
      </c>
      <c r="D6" s="10">
        <v>1.1299999999999999</v>
      </c>
      <c r="E6" s="9">
        <v>0.79</v>
      </c>
      <c r="F6" s="9">
        <f t="shared" si="0"/>
        <v>0.1155999999999999</v>
      </c>
      <c r="G6" s="9">
        <v>0.89</v>
      </c>
      <c r="H6" s="9">
        <f t="shared" si="1"/>
        <v>5.7599999999999943E-2</v>
      </c>
      <c r="I6" s="9">
        <v>0.83</v>
      </c>
      <c r="J6" s="9">
        <f t="shared" si="2"/>
        <v>8.9999999999999955E-2</v>
      </c>
      <c r="K6" s="9">
        <v>0.81</v>
      </c>
      <c r="L6" s="9">
        <f t="shared" si="3"/>
        <v>0.10239999999999989</v>
      </c>
      <c r="M6" s="9">
        <v>1</v>
      </c>
      <c r="N6" s="9">
        <f t="shared" ref="N6" si="7">(M6-$D6)^2</f>
        <v>1.6899999999999971E-2</v>
      </c>
      <c r="O6" s="9">
        <v>0.67</v>
      </c>
      <c r="P6" s="9">
        <f t="shared" ref="P6" si="8">(O6-$D6)^2</f>
        <v>0.21159999999999987</v>
      </c>
      <c r="Q6" s="9">
        <v>0.96</v>
      </c>
      <c r="R6" s="9">
        <f t="shared" si="4"/>
        <v>2.8899999999999974E-2</v>
      </c>
      <c r="S6" s="9">
        <v>0.99</v>
      </c>
      <c r="T6" s="9">
        <f t="shared" si="5"/>
        <v>1.9599999999999972E-2</v>
      </c>
      <c r="U6" s="9">
        <v>0.71</v>
      </c>
      <c r="V6" s="9">
        <f t="shared" si="6"/>
        <v>0.17639999999999995</v>
      </c>
      <c r="W6" s="9"/>
      <c r="X6" s="9"/>
    </row>
    <row r="7" spans="3:24">
      <c r="C7" s="9" t="s">
        <v>52</v>
      </c>
      <c r="D7" s="10">
        <v>0.94</v>
      </c>
      <c r="E7" s="9">
        <v>1.24</v>
      </c>
      <c r="F7" s="9">
        <f t="shared" si="0"/>
        <v>9.0000000000000024E-2</v>
      </c>
      <c r="G7" s="9">
        <v>1.1000000000000001</v>
      </c>
      <c r="H7" s="9">
        <f t="shared" si="1"/>
        <v>2.5600000000000046E-2</v>
      </c>
      <c r="I7" s="9">
        <v>1.21</v>
      </c>
      <c r="J7" s="9">
        <f t="shared" si="2"/>
        <v>7.2900000000000006E-2</v>
      </c>
      <c r="K7" s="9">
        <v>1.05</v>
      </c>
      <c r="L7" s="9">
        <f t="shared" si="3"/>
        <v>1.2100000000000022E-2</v>
      </c>
      <c r="M7" s="9">
        <v>1.19</v>
      </c>
      <c r="N7" s="9">
        <f t="shared" ref="N7" si="9">(M7-$D7)^2</f>
        <v>6.25E-2</v>
      </c>
      <c r="O7" s="9">
        <v>1.2</v>
      </c>
      <c r="P7" s="9">
        <f t="shared" ref="P7" si="10">(O7-$D7)^2</f>
        <v>6.7600000000000007E-2</v>
      </c>
      <c r="Q7" s="9">
        <v>1.24</v>
      </c>
      <c r="R7" s="9">
        <f t="shared" si="4"/>
        <v>9.0000000000000024E-2</v>
      </c>
      <c r="S7" s="9">
        <v>1.4</v>
      </c>
      <c r="T7" s="9">
        <f t="shared" si="5"/>
        <v>0.21159999999999995</v>
      </c>
      <c r="U7" s="9">
        <v>1.36</v>
      </c>
      <c r="V7" s="9">
        <f t="shared" si="6"/>
        <v>0.17640000000000014</v>
      </c>
      <c r="W7" s="9"/>
      <c r="X7" s="9"/>
    </row>
    <row r="8" spans="3:24">
      <c r="C8" s="9" t="s">
        <v>6</v>
      </c>
      <c r="D8" s="10">
        <v>1.1399999999999999</v>
      </c>
      <c r="E8" s="9">
        <v>1.68</v>
      </c>
      <c r="F8" s="9">
        <f t="shared" si="0"/>
        <v>0.29160000000000003</v>
      </c>
      <c r="G8" s="9">
        <v>1.87</v>
      </c>
      <c r="H8" s="9">
        <f t="shared" si="1"/>
        <v>0.53290000000000026</v>
      </c>
      <c r="I8" s="9">
        <v>1.88</v>
      </c>
      <c r="J8" s="9">
        <f t="shared" si="2"/>
        <v>0.54759999999999998</v>
      </c>
      <c r="K8" s="9">
        <v>1.85</v>
      </c>
      <c r="L8" s="9">
        <f t="shared" si="3"/>
        <v>0.50410000000000021</v>
      </c>
      <c r="M8" s="9">
        <v>2.09</v>
      </c>
      <c r="N8" s="9">
        <f t="shared" ref="N8" si="11">(M8-$D8)^2</f>
        <v>0.90249999999999997</v>
      </c>
      <c r="O8" s="9">
        <v>1.85</v>
      </c>
      <c r="P8" s="9">
        <f t="shared" ref="P8" si="12">(O8-$D8)^2</f>
        <v>0.50410000000000021</v>
      </c>
      <c r="Q8" s="9">
        <v>1.57</v>
      </c>
      <c r="R8" s="9">
        <f t="shared" si="4"/>
        <v>0.18490000000000015</v>
      </c>
      <c r="S8" s="9">
        <v>1.18</v>
      </c>
      <c r="T8" s="9">
        <f t="shared" si="5"/>
        <v>1.6000000000000029E-3</v>
      </c>
      <c r="U8" s="9">
        <v>1.64</v>
      </c>
      <c r="V8" s="9">
        <f t="shared" si="6"/>
        <v>0.25</v>
      </c>
      <c r="W8" s="9"/>
      <c r="X8" s="9"/>
    </row>
    <row r="9" spans="3:24">
      <c r="C9" s="9" t="s">
        <v>8</v>
      </c>
      <c r="D9" s="10">
        <v>1.42</v>
      </c>
      <c r="E9" s="9">
        <v>0.93</v>
      </c>
      <c r="F9" s="9">
        <f t="shared" si="0"/>
        <v>0.24009999999999987</v>
      </c>
      <c r="G9" s="9">
        <v>0.82</v>
      </c>
      <c r="H9" s="9">
        <f t="shared" si="1"/>
        <v>0.36</v>
      </c>
      <c r="I9" s="9">
        <v>0.83</v>
      </c>
      <c r="J9" s="9">
        <f t="shared" si="2"/>
        <v>0.34809999999999997</v>
      </c>
      <c r="K9" s="9">
        <v>0.82</v>
      </c>
      <c r="L9" s="9">
        <f t="shared" si="3"/>
        <v>0.36</v>
      </c>
      <c r="M9" s="9">
        <v>0.89</v>
      </c>
      <c r="N9" s="9">
        <f t="shared" ref="N9" si="13">(M9-$D9)^2</f>
        <v>0.28089999999999993</v>
      </c>
      <c r="O9" s="9">
        <v>0.73</v>
      </c>
      <c r="P9" s="9">
        <f t="shared" ref="P9" si="14">(O9-$D9)^2</f>
        <v>0.47609999999999991</v>
      </c>
      <c r="Q9" s="9">
        <v>0.59</v>
      </c>
      <c r="R9" s="9">
        <f t="shared" si="4"/>
        <v>0.68889999999999996</v>
      </c>
      <c r="S9" s="9">
        <v>0.71</v>
      </c>
      <c r="T9" s="9">
        <f t="shared" si="5"/>
        <v>0.50409999999999999</v>
      </c>
      <c r="U9" s="9">
        <v>0.38</v>
      </c>
      <c r="V9" s="9">
        <f t="shared" si="6"/>
        <v>1.0816000000000001</v>
      </c>
      <c r="W9" s="9"/>
      <c r="X9" s="9"/>
    </row>
    <row r="10" spans="3:24">
      <c r="C10" s="9" t="s">
        <v>7</v>
      </c>
      <c r="D10" s="10">
        <v>0.46</v>
      </c>
      <c r="E10" s="9">
        <v>0.28000000000000003</v>
      </c>
      <c r="F10" s="9">
        <f t="shared" si="0"/>
        <v>3.2399999999999998E-2</v>
      </c>
      <c r="G10" s="9">
        <v>0.28999999999999998</v>
      </c>
      <c r="H10" s="9">
        <f t="shared" si="1"/>
        <v>2.8900000000000012E-2</v>
      </c>
      <c r="I10" s="9">
        <v>0.34</v>
      </c>
      <c r="J10" s="9">
        <f t="shared" si="2"/>
        <v>1.44E-2</v>
      </c>
      <c r="K10" s="9">
        <v>0.34</v>
      </c>
      <c r="L10" s="9">
        <f t="shared" si="3"/>
        <v>1.44E-2</v>
      </c>
      <c r="M10" s="9">
        <v>0.09</v>
      </c>
      <c r="N10" s="9">
        <f t="shared" ref="N10" si="15">(M10-$D10)^2</f>
        <v>0.13689999999999999</v>
      </c>
      <c r="O10" s="9">
        <v>0.22</v>
      </c>
      <c r="P10" s="9">
        <f t="shared" ref="P10" si="16">(O10-$D10)^2</f>
        <v>5.7600000000000012E-2</v>
      </c>
      <c r="Q10" s="9">
        <v>0.18</v>
      </c>
      <c r="R10" s="9">
        <f t="shared" si="4"/>
        <v>7.8400000000000011E-2</v>
      </c>
      <c r="S10" s="9">
        <v>0.17</v>
      </c>
      <c r="T10" s="9">
        <f t="shared" si="5"/>
        <v>8.4100000000000022E-2</v>
      </c>
      <c r="U10" s="9">
        <v>0.18</v>
      </c>
      <c r="V10" s="9">
        <f t="shared" si="6"/>
        <v>7.8400000000000011E-2</v>
      </c>
      <c r="W10" s="9"/>
      <c r="X10" s="9"/>
    </row>
    <row r="11" spans="3:24">
      <c r="C11" s="9" t="s">
        <v>51</v>
      </c>
      <c r="D11" s="10">
        <v>0.99</v>
      </c>
      <c r="E11" s="9">
        <v>1.1100000000000001</v>
      </c>
      <c r="F11" s="9">
        <f t="shared" si="0"/>
        <v>1.4400000000000026E-2</v>
      </c>
      <c r="G11" s="9">
        <v>1.02</v>
      </c>
      <c r="H11" s="9">
        <f t="shared" si="1"/>
        <v>9.000000000000016E-4</v>
      </c>
      <c r="I11" s="9">
        <v>0.94</v>
      </c>
      <c r="J11" s="9">
        <f t="shared" si="2"/>
        <v>2.5000000000000044E-3</v>
      </c>
      <c r="K11" s="9">
        <v>0.99</v>
      </c>
      <c r="L11" s="9">
        <f t="shared" si="3"/>
        <v>0</v>
      </c>
      <c r="M11" s="9">
        <v>0.94</v>
      </c>
      <c r="N11" s="9">
        <f t="shared" ref="N11" si="17">(M11-$D11)^2</f>
        <v>2.5000000000000044E-3</v>
      </c>
      <c r="O11" s="9">
        <v>1.2</v>
      </c>
      <c r="P11" s="9">
        <f t="shared" ref="P11" si="18">(O11-$D11)^2</f>
        <v>4.4099999999999986E-2</v>
      </c>
      <c r="Q11" s="9">
        <v>1.67</v>
      </c>
      <c r="R11" s="9">
        <f t="shared" si="4"/>
        <v>0.46239999999999992</v>
      </c>
      <c r="S11" s="9">
        <v>1.94</v>
      </c>
      <c r="T11" s="9">
        <f t="shared" si="5"/>
        <v>0.90249999999999997</v>
      </c>
      <c r="U11" s="9">
        <v>1.8</v>
      </c>
      <c r="V11" s="9">
        <f t="shared" si="6"/>
        <v>0.65610000000000013</v>
      </c>
      <c r="W11" s="9"/>
      <c r="X11" s="9"/>
    </row>
    <row r="12" spans="3:24">
      <c r="C12" s="9" t="s">
        <v>3</v>
      </c>
      <c r="D12" s="10">
        <v>1.29</v>
      </c>
      <c r="E12" s="9">
        <v>2.63</v>
      </c>
      <c r="F12" s="9">
        <f t="shared" si="0"/>
        <v>1.7955999999999996</v>
      </c>
      <c r="G12" s="9">
        <v>2.8</v>
      </c>
      <c r="H12" s="9">
        <f t="shared" si="1"/>
        <v>2.2800999999999996</v>
      </c>
      <c r="I12" s="9">
        <v>2.91</v>
      </c>
      <c r="J12" s="9">
        <f t="shared" si="2"/>
        <v>2.6244000000000005</v>
      </c>
      <c r="K12" s="9">
        <v>2.76</v>
      </c>
      <c r="L12" s="9">
        <f t="shared" si="3"/>
        <v>2.1608999999999994</v>
      </c>
      <c r="M12" s="9">
        <v>3.2</v>
      </c>
      <c r="N12" s="9">
        <f t="shared" ref="N12" si="19">(M12-$D12)^2</f>
        <v>3.6481000000000003</v>
      </c>
      <c r="O12" s="9">
        <v>3.31</v>
      </c>
      <c r="P12" s="9">
        <f t="shared" ref="P12" si="20">(O12-$D12)^2</f>
        <v>4.0804</v>
      </c>
      <c r="Q12" s="9">
        <v>2.09</v>
      </c>
      <c r="R12" s="9">
        <f t="shared" si="4"/>
        <v>0.63999999999999968</v>
      </c>
      <c r="S12" s="9">
        <v>1.32</v>
      </c>
      <c r="T12" s="9">
        <f t="shared" si="5"/>
        <v>9.000000000000016E-4</v>
      </c>
      <c r="U12" s="9">
        <v>2.63</v>
      </c>
      <c r="V12" s="9">
        <f t="shared" si="6"/>
        <v>1.7955999999999996</v>
      </c>
      <c r="W12" s="9"/>
      <c r="X12" s="9"/>
    </row>
    <row r="13" spans="3:24">
      <c r="C13" s="9" t="s">
        <v>5</v>
      </c>
      <c r="D13" s="10">
        <v>1.44</v>
      </c>
      <c r="E13" s="9">
        <v>1.1299999999999999</v>
      </c>
      <c r="F13" s="9">
        <f t="shared" si="0"/>
        <v>9.6100000000000033E-2</v>
      </c>
      <c r="G13" s="9">
        <v>1.1299999999999999</v>
      </c>
      <c r="H13" s="9">
        <f t="shared" si="1"/>
        <v>9.6100000000000033E-2</v>
      </c>
      <c r="I13" s="9">
        <v>1.18</v>
      </c>
      <c r="J13" s="9">
        <f t="shared" si="2"/>
        <v>6.7600000000000007E-2</v>
      </c>
      <c r="K13" s="9">
        <v>1.19</v>
      </c>
      <c r="L13" s="9">
        <f t="shared" si="3"/>
        <v>6.25E-2</v>
      </c>
      <c r="M13" s="9">
        <v>1.76</v>
      </c>
      <c r="N13" s="9">
        <f t="shared" ref="N13" si="21">(M13-$D13)^2</f>
        <v>0.10240000000000005</v>
      </c>
      <c r="O13" s="9">
        <v>1.54</v>
      </c>
      <c r="P13" s="9">
        <f t="shared" ref="P13" si="22">(O13-$D13)^2</f>
        <v>1.0000000000000018E-2</v>
      </c>
      <c r="Q13" s="9">
        <v>0.52</v>
      </c>
      <c r="R13" s="9">
        <f t="shared" si="4"/>
        <v>0.84639999999999982</v>
      </c>
      <c r="S13" s="9">
        <v>0.46</v>
      </c>
      <c r="T13" s="9">
        <f t="shared" si="5"/>
        <v>0.96039999999999992</v>
      </c>
      <c r="U13" s="9">
        <v>0.33</v>
      </c>
      <c r="V13" s="9">
        <f t="shared" si="6"/>
        <v>1.2320999999999998</v>
      </c>
      <c r="W13" s="9"/>
      <c r="X13" s="9"/>
    </row>
    <row r="14" spans="3:24">
      <c r="C14" s="9" t="s">
        <v>4</v>
      </c>
      <c r="D14" s="10">
        <v>1.27</v>
      </c>
      <c r="E14" s="9">
        <v>1.79</v>
      </c>
      <c r="F14" s="9">
        <f t="shared" si="0"/>
        <v>0.27040000000000003</v>
      </c>
      <c r="G14" s="9">
        <v>1.55</v>
      </c>
      <c r="H14" s="9">
        <f t="shared" si="1"/>
        <v>7.8400000000000011E-2</v>
      </c>
      <c r="I14" s="9">
        <v>1.61</v>
      </c>
      <c r="J14" s="9">
        <f t="shared" si="2"/>
        <v>0.11560000000000005</v>
      </c>
      <c r="K14" s="9">
        <v>1.53</v>
      </c>
      <c r="L14" s="9">
        <f t="shared" si="3"/>
        <v>6.7600000000000007E-2</v>
      </c>
      <c r="M14" s="9">
        <v>2.14</v>
      </c>
      <c r="N14" s="9">
        <f t="shared" ref="N14" si="23">(M14-$D14)^2</f>
        <v>0.75690000000000024</v>
      </c>
      <c r="O14" s="9">
        <v>1.82</v>
      </c>
      <c r="P14" s="9">
        <f t="shared" ref="P14" si="24">(O14-$D14)^2</f>
        <v>0.30250000000000005</v>
      </c>
      <c r="Q14" s="9">
        <v>0.92</v>
      </c>
      <c r="R14" s="9">
        <f t="shared" si="4"/>
        <v>0.12249999999999998</v>
      </c>
      <c r="S14" s="9">
        <v>0.88</v>
      </c>
      <c r="T14" s="9">
        <f t="shared" si="5"/>
        <v>0.15210000000000001</v>
      </c>
      <c r="U14" s="9">
        <v>0.84</v>
      </c>
      <c r="V14" s="9">
        <f t="shared" si="6"/>
        <v>0.18490000000000004</v>
      </c>
      <c r="W14" s="9"/>
      <c r="X14" s="9"/>
    </row>
    <row r="15" spans="3:24">
      <c r="C15" s="9" t="s">
        <v>53</v>
      </c>
      <c r="D15" s="10">
        <v>0.9</v>
      </c>
      <c r="E15" s="9">
        <v>1.1499999999999999</v>
      </c>
      <c r="F15" s="9">
        <f t="shared" si="0"/>
        <v>6.2499999999999944E-2</v>
      </c>
      <c r="G15" s="9">
        <v>1.37</v>
      </c>
      <c r="H15" s="9">
        <f t="shared" si="1"/>
        <v>0.22090000000000007</v>
      </c>
      <c r="I15" s="9">
        <v>1.07</v>
      </c>
      <c r="J15" s="9">
        <f t="shared" si="2"/>
        <v>2.8900000000000012E-2</v>
      </c>
      <c r="K15" s="9">
        <v>1.23</v>
      </c>
      <c r="L15" s="9">
        <f t="shared" si="3"/>
        <v>0.10889999999999997</v>
      </c>
      <c r="M15" s="9">
        <v>1.29</v>
      </c>
      <c r="N15" s="9">
        <f t="shared" ref="N15" si="25">(M15-$D15)^2</f>
        <v>0.15210000000000001</v>
      </c>
      <c r="O15" s="9">
        <v>1.7</v>
      </c>
      <c r="P15" s="9">
        <f t="shared" ref="P15" si="26">(O15-$D15)^2</f>
        <v>0.6399999999999999</v>
      </c>
      <c r="Q15" s="9">
        <v>1.17</v>
      </c>
      <c r="R15" s="9">
        <f t="shared" si="4"/>
        <v>7.2899999999999951E-2</v>
      </c>
      <c r="S15" s="9">
        <v>1.29</v>
      </c>
      <c r="T15" s="9">
        <f t="shared" si="5"/>
        <v>0.15210000000000001</v>
      </c>
      <c r="U15" s="9">
        <v>1.47</v>
      </c>
      <c r="V15" s="9">
        <f t="shared" si="6"/>
        <v>0.32489999999999997</v>
      </c>
      <c r="W15" s="9"/>
      <c r="X15" s="9"/>
    </row>
    <row r="16" spans="3:24">
      <c r="C16" s="9" t="s">
        <v>55</v>
      </c>
      <c r="D16" s="10">
        <v>0.51</v>
      </c>
      <c r="E16" s="9">
        <v>1.06</v>
      </c>
      <c r="F16" s="9">
        <f t="shared" si="0"/>
        <v>0.30250000000000005</v>
      </c>
      <c r="G16" s="9">
        <v>1.06</v>
      </c>
      <c r="H16" s="9">
        <f t="shared" si="1"/>
        <v>0.30250000000000005</v>
      </c>
      <c r="I16" s="9">
        <v>1.1599999999999999</v>
      </c>
      <c r="J16" s="9">
        <f t="shared" si="2"/>
        <v>0.42249999999999988</v>
      </c>
      <c r="K16" s="9">
        <v>1.1200000000000001</v>
      </c>
      <c r="L16" s="9">
        <f t="shared" si="3"/>
        <v>0.3721000000000001</v>
      </c>
      <c r="M16" s="9">
        <v>1.18</v>
      </c>
      <c r="N16" s="9">
        <f t="shared" ref="N16" si="27">(M16-$D16)^2</f>
        <v>0.44889999999999991</v>
      </c>
      <c r="O16" s="9">
        <v>1.43</v>
      </c>
      <c r="P16" s="9">
        <f t="shared" ref="P16" si="28">(O16-$D16)^2</f>
        <v>0.84639999999999982</v>
      </c>
      <c r="Q16" s="9">
        <v>0.63</v>
      </c>
      <c r="R16" s="9">
        <f t="shared" si="4"/>
        <v>1.44E-2</v>
      </c>
      <c r="S16" s="9">
        <v>0.71</v>
      </c>
      <c r="T16" s="9">
        <f t="shared" si="5"/>
        <v>3.999999999999998E-2</v>
      </c>
      <c r="U16" s="9">
        <v>0.93</v>
      </c>
      <c r="V16" s="9">
        <f t="shared" si="6"/>
        <v>0.17640000000000003</v>
      </c>
      <c r="W16" s="9"/>
      <c r="X16" s="9"/>
    </row>
    <row r="17" spans="3:24">
      <c r="C17" s="9" t="s">
        <v>54</v>
      </c>
      <c r="D17" s="10">
        <v>1.41</v>
      </c>
      <c r="E17" s="9">
        <v>0.87</v>
      </c>
      <c r="F17" s="9">
        <f t="shared" si="0"/>
        <v>0.29159999999999991</v>
      </c>
      <c r="G17" s="9">
        <v>0.84</v>
      </c>
      <c r="H17" s="9">
        <f t="shared" si="1"/>
        <v>0.32489999999999997</v>
      </c>
      <c r="I17" s="9">
        <v>0.77</v>
      </c>
      <c r="J17" s="9">
        <f t="shared" si="2"/>
        <v>0.40959999999999985</v>
      </c>
      <c r="K17" s="9">
        <v>0.74</v>
      </c>
      <c r="L17" s="9">
        <f t="shared" si="3"/>
        <v>0.44889999999999991</v>
      </c>
      <c r="M17" s="9">
        <v>0.8</v>
      </c>
      <c r="N17" s="9">
        <f t="shared" ref="N17" si="29">(M17-$D17)^2</f>
        <v>0.37209999999999988</v>
      </c>
      <c r="O17" s="9">
        <v>0.59</v>
      </c>
      <c r="P17" s="9">
        <f t="shared" ref="P17" si="30">(O17-$D17)^2</f>
        <v>0.67239999999999989</v>
      </c>
      <c r="Q17" s="9">
        <v>0.67</v>
      </c>
      <c r="R17" s="9">
        <f t="shared" si="4"/>
        <v>0.54759999999999986</v>
      </c>
      <c r="S17" s="9">
        <v>0.59</v>
      </c>
      <c r="T17" s="9">
        <f t="shared" si="5"/>
        <v>0.67239999999999989</v>
      </c>
      <c r="U17" s="9">
        <v>0.55000000000000004</v>
      </c>
      <c r="V17" s="9">
        <f t="shared" si="6"/>
        <v>0.73959999999999981</v>
      </c>
      <c r="W17" s="9"/>
      <c r="X17" s="9"/>
    </row>
    <row r="18" spans="3:24">
      <c r="C18" s="9" t="s">
        <v>56</v>
      </c>
      <c r="D18" s="10">
        <v>1</v>
      </c>
      <c r="E18" s="9">
        <v>1</v>
      </c>
      <c r="F18" s="9">
        <f t="shared" si="0"/>
        <v>0</v>
      </c>
      <c r="G18" s="9">
        <v>1</v>
      </c>
      <c r="H18" s="9">
        <f t="shared" si="1"/>
        <v>0</v>
      </c>
      <c r="I18" s="9">
        <v>1</v>
      </c>
      <c r="J18" s="9">
        <f t="shared" si="2"/>
        <v>0</v>
      </c>
      <c r="K18" s="9">
        <v>1</v>
      </c>
      <c r="L18" s="9">
        <f t="shared" si="3"/>
        <v>0</v>
      </c>
      <c r="M18" s="9">
        <v>1</v>
      </c>
      <c r="N18" s="9">
        <f t="shared" ref="N18" si="31">(M18-$D18)^2</f>
        <v>0</v>
      </c>
      <c r="O18" s="9">
        <v>1</v>
      </c>
      <c r="P18" s="9">
        <f t="shared" ref="P18" si="32">(O18-$D18)^2</f>
        <v>0</v>
      </c>
      <c r="Q18" s="9">
        <v>1</v>
      </c>
      <c r="R18" s="9">
        <f t="shared" si="4"/>
        <v>0</v>
      </c>
      <c r="S18" s="9">
        <v>1</v>
      </c>
      <c r="T18" s="9">
        <f t="shared" si="5"/>
        <v>0</v>
      </c>
      <c r="U18" s="9">
        <v>1</v>
      </c>
      <c r="V18" s="9">
        <f t="shared" si="6"/>
        <v>0</v>
      </c>
      <c r="W18" s="9"/>
      <c r="X18" s="9"/>
    </row>
    <row r="19" spans="3:24">
      <c r="C19" s="9" t="s">
        <v>50</v>
      </c>
      <c r="D19" s="10">
        <v>1.08</v>
      </c>
      <c r="E19" s="9">
        <v>1.06</v>
      </c>
      <c r="F19" s="9">
        <f t="shared" si="0"/>
        <v>4.0000000000000072E-4</v>
      </c>
      <c r="G19" s="9">
        <v>1.1000000000000001</v>
      </c>
      <c r="H19" s="9">
        <f t="shared" si="1"/>
        <v>4.0000000000000072E-4</v>
      </c>
      <c r="I19" s="9">
        <v>1.08</v>
      </c>
      <c r="J19" s="9">
        <f t="shared" si="2"/>
        <v>0</v>
      </c>
      <c r="K19" s="9">
        <v>1.1299999999999999</v>
      </c>
      <c r="L19" s="9">
        <f t="shared" si="3"/>
        <v>2.4999999999999823E-3</v>
      </c>
      <c r="M19" s="9">
        <v>1.02</v>
      </c>
      <c r="N19" s="9">
        <f t="shared" ref="N19" si="33">(M19-$D19)^2</f>
        <v>3.6000000000000064E-3</v>
      </c>
      <c r="O19" s="9">
        <v>0.98</v>
      </c>
      <c r="P19" s="9">
        <f t="shared" ref="P19" si="34">(O19-$D19)^2</f>
        <v>1.0000000000000018E-2</v>
      </c>
      <c r="Q19" s="9">
        <v>1.71</v>
      </c>
      <c r="R19" s="9">
        <f t="shared" si="4"/>
        <v>0.39689999999999986</v>
      </c>
      <c r="S19" s="9">
        <v>1.71</v>
      </c>
      <c r="T19" s="9">
        <f t="shared" si="5"/>
        <v>0.39689999999999986</v>
      </c>
      <c r="U19" s="9">
        <v>1.52</v>
      </c>
      <c r="V19" s="9">
        <f t="shared" si="6"/>
        <v>0.19359999999999997</v>
      </c>
      <c r="W19" s="9"/>
      <c r="X19" s="9"/>
    </row>
    <row r="20" spans="3:24">
      <c r="C20" s="9" t="s">
        <v>18</v>
      </c>
      <c r="D20" s="10">
        <v>0.53</v>
      </c>
      <c r="E20" s="9">
        <v>1.1599999999999999</v>
      </c>
      <c r="F20" s="9">
        <f t="shared" si="0"/>
        <v>0.39689999999999986</v>
      </c>
      <c r="G20" s="9">
        <v>1.02</v>
      </c>
      <c r="H20" s="9">
        <f t="shared" si="1"/>
        <v>0.24009999999999998</v>
      </c>
      <c r="I20" s="9">
        <v>1.1100000000000001</v>
      </c>
      <c r="J20" s="9">
        <f t="shared" si="2"/>
        <v>0.33640000000000009</v>
      </c>
      <c r="K20" s="9">
        <v>1.01</v>
      </c>
      <c r="L20" s="9">
        <f t="shared" si="3"/>
        <v>0.23039999999999999</v>
      </c>
      <c r="M20" s="9">
        <v>0.8</v>
      </c>
      <c r="N20" s="9">
        <f t="shared" ref="N20" si="35">(M20-$D20)^2</f>
        <v>7.2900000000000006E-2</v>
      </c>
      <c r="O20" s="9">
        <v>0.99</v>
      </c>
      <c r="P20" s="9">
        <f t="shared" ref="P20" si="36">(O20-$D20)^2</f>
        <v>0.21159999999999995</v>
      </c>
      <c r="Q20" s="9">
        <v>1.17</v>
      </c>
      <c r="R20" s="9">
        <f t="shared" si="4"/>
        <v>0.40959999999999985</v>
      </c>
      <c r="S20" s="9">
        <v>1.1399999999999999</v>
      </c>
      <c r="T20" s="9">
        <f t="shared" si="5"/>
        <v>0.37209999999999988</v>
      </c>
      <c r="U20" s="9">
        <v>1.36</v>
      </c>
      <c r="V20" s="9">
        <f t="shared" si="6"/>
        <v>0.68890000000000007</v>
      </c>
      <c r="W20" s="9"/>
      <c r="X20" s="9"/>
    </row>
    <row r="21" spans="3:24">
      <c r="C21" s="9" t="s">
        <v>20</v>
      </c>
      <c r="D21" s="10">
        <v>1.1599999999999999</v>
      </c>
      <c r="E21" s="9">
        <v>0.86</v>
      </c>
      <c r="F21" s="9">
        <f t="shared" si="0"/>
        <v>8.9999999999999955E-2</v>
      </c>
      <c r="G21" s="9">
        <v>0.98</v>
      </c>
      <c r="H21" s="9">
        <f t="shared" si="1"/>
        <v>3.2399999999999977E-2</v>
      </c>
      <c r="I21" s="9">
        <v>0.83</v>
      </c>
      <c r="J21" s="9">
        <f t="shared" si="2"/>
        <v>0.10889999999999997</v>
      </c>
      <c r="K21" s="9">
        <v>0.85</v>
      </c>
      <c r="L21" s="9">
        <f t="shared" si="3"/>
        <v>9.6099999999999963E-2</v>
      </c>
      <c r="M21" s="9">
        <v>1.04</v>
      </c>
      <c r="N21" s="9">
        <f t="shared" ref="N21" si="37">(M21-$D21)^2</f>
        <v>1.4399999999999972E-2</v>
      </c>
      <c r="O21" s="9">
        <v>0.52</v>
      </c>
      <c r="P21" s="9">
        <f t="shared" ref="P21" si="38">(O21-$D21)^2</f>
        <v>0.40959999999999985</v>
      </c>
      <c r="Q21" s="9">
        <v>0.72</v>
      </c>
      <c r="R21" s="9">
        <f t="shared" si="4"/>
        <v>0.19359999999999997</v>
      </c>
      <c r="S21" s="9">
        <v>0.68</v>
      </c>
      <c r="T21" s="9">
        <f t="shared" si="5"/>
        <v>0.23039999999999988</v>
      </c>
      <c r="U21" s="9">
        <v>0.61</v>
      </c>
      <c r="V21" s="9">
        <f t="shared" si="6"/>
        <v>0.30249999999999994</v>
      </c>
      <c r="W21" s="9"/>
      <c r="X21" s="9"/>
    </row>
    <row r="22" spans="3:24">
      <c r="C22" s="9" t="s">
        <v>19</v>
      </c>
      <c r="D22" s="10">
        <v>1.47</v>
      </c>
      <c r="E22" s="9">
        <v>0.84</v>
      </c>
      <c r="F22" s="9">
        <f t="shared" si="0"/>
        <v>0.39690000000000003</v>
      </c>
      <c r="G22" s="9">
        <v>0.98</v>
      </c>
      <c r="H22" s="9">
        <f t="shared" si="1"/>
        <v>0.24009999999999998</v>
      </c>
      <c r="I22" s="9">
        <v>0.89</v>
      </c>
      <c r="J22" s="9">
        <f t="shared" si="2"/>
        <v>0.33639999999999998</v>
      </c>
      <c r="K22" s="9">
        <v>0.99</v>
      </c>
      <c r="L22" s="9">
        <f t="shared" si="3"/>
        <v>0.23039999999999999</v>
      </c>
      <c r="M22" s="9">
        <v>1.2</v>
      </c>
      <c r="N22" s="9">
        <f t="shared" ref="N22" si="39">(M22-$D22)^2</f>
        <v>7.2900000000000006E-2</v>
      </c>
      <c r="O22" s="9">
        <v>1.01</v>
      </c>
      <c r="P22" s="9">
        <f t="shared" ref="P22" si="40">(O22-$D22)^2</f>
        <v>0.21159999999999995</v>
      </c>
      <c r="Q22" s="9">
        <v>0.83</v>
      </c>
      <c r="R22" s="9">
        <f t="shared" si="4"/>
        <v>0.40960000000000002</v>
      </c>
      <c r="S22" s="9">
        <v>0.86</v>
      </c>
      <c r="T22" s="9">
        <f t="shared" si="5"/>
        <v>0.37209999999999999</v>
      </c>
      <c r="U22" s="9">
        <v>0.64</v>
      </c>
      <c r="V22" s="9">
        <f t="shared" si="6"/>
        <v>0.68889999999999996</v>
      </c>
      <c r="W22" s="9"/>
      <c r="X22" s="9"/>
    </row>
    <row r="23" spans="3:24">
      <c r="C23" s="9" t="s">
        <v>45</v>
      </c>
      <c r="D23" s="10">
        <v>0.84</v>
      </c>
      <c r="E23" s="9">
        <v>1.1399999999999999</v>
      </c>
      <c r="F23" s="9">
        <f t="shared" si="0"/>
        <v>8.9999999999999955E-2</v>
      </c>
      <c r="G23" s="9">
        <v>1.02</v>
      </c>
      <c r="H23" s="9">
        <f t="shared" si="1"/>
        <v>3.2400000000000019E-2</v>
      </c>
      <c r="I23" s="9">
        <v>1.17</v>
      </c>
      <c r="J23" s="9">
        <f t="shared" si="2"/>
        <v>0.10889999999999997</v>
      </c>
      <c r="K23" s="9">
        <v>1.1499999999999999</v>
      </c>
      <c r="L23" s="9">
        <f t="shared" si="3"/>
        <v>9.6099999999999963E-2</v>
      </c>
      <c r="M23" s="9">
        <v>0.96</v>
      </c>
      <c r="N23" s="9">
        <f t="shared" ref="N23" si="41">(M23-$D23)^2</f>
        <v>1.44E-2</v>
      </c>
      <c r="O23" s="9">
        <v>1.48</v>
      </c>
      <c r="P23" s="9">
        <f t="shared" ref="P23" si="42">(O23-$D23)^2</f>
        <v>0.40960000000000002</v>
      </c>
      <c r="Q23" s="9">
        <v>1.28</v>
      </c>
      <c r="R23" s="9">
        <f t="shared" si="4"/>
        <v>0.19360000000000005</v>
      </c>
      <c r="S23" s="9">
        <v>1.32</v>
      </c>
      <c r="T23" s="9">
        <f t="shared" si="5"/>
        <v>0.23040000000000008</v>
      </c>
      <c r="U23" s="9">
        <v>1.39</v>
      </c>
      <c r="V23" s="9">
        <f t="shared" si="6"/>
        <v>0.30249999999999994</v>
      </c>
      <c r="W23" s="9"/>
      <c r="X23" s="9"/>
    </row>
    <row r="24" spans="3:24">
      <c r="C24" s="9" t="s">
        <v>24</v>
      </c>
      <c r="D24" s="10">
        <v>1.1100000000000001</v>
      </c>
      <c r="E24" s="9">
        <v>1.73</v>
      </c>
      <c r="F24" s="9">
        <f t="shared" si="0"/>
        <v>0.38439999999999985</v>
      </c>
      <c r="G24" s="9">
        <v>1.49</v>
      </c>
      <c r="H24" s="9">
        <f t="shared" si="1"/>
        <v>0.14439999999999992</v>
      </c>
      <c r="I24" s="9">
        <v>1.62</v>
      </c>
      <c r="J24" s="9">
        <f t="shared" si="2"/>
        <v>0.2601</v>
      </c>
      <c r="K24" s="9">
        <v>1.59</v>
      </c>
      <c r="L24" s="9">
        <f t="shared" si="3"/>
        <v>0.23039999999999999</v>
      </c>
      <c r="M24" s="9">
        <v>1.51</v>
      </c>
      <c r="N24" s="9">
        <f t="shared" ref="N24" si="43">(M24-$D24)^2</f>
        <v>0.15999999999999992</v>
      </c>
      <c r="O24" s="9">
        <v>2.0299999999999998</v>
      </c>
      <c r="P24" s="9">
        <f t="shared" ref="P24" si="44">(O24-$D24)^2</f>
        <v>0.84639999999999949</v>
      </c>
      <c r="Q24" s="9">
        <v>1.69</v>
      </c>
      <c r="R24" s="9">
        <f t="shared" si="4"/>
        <v>0.33639999999999981</v>
      </c>
      <c r="S24" s="9">
        <v>1.22</v>
      </c>
      <c r="T24" s="9">
        <f t="shared" si="5"/>
        <v>1.2099999999999972E-2</v>
      </c>
      <c r="U24" s="9">
        <v>1.58</v>
      </c>
      <c r="V24" s="9">
        <f t="shared" si="6"/>
        <v>0.22089999999999999</v>
      </c>
      <c r="W24" s="9"/>
      <c r="X24" s="9"/>
    </row>
    <row r="25" spans="3:24">
      <c r="C25" s="9" t="s">
        <v>26</v>
      </c>
      <c r="D25" s="10">
        <v>1.29</v>
      </c>
      <c r="E25" s="9">
        <v>0.66</v>
      </c>
      <c r="F25" s="9">
        <f t="shared" si="0"/>
        <v>0.39690000000000003</v>
      </c>
      <c r="G25" s="9">
        <v>0.77</v>
      </c>
      <c r="H25" s="9">
        <f t="shared" si="1"/>
        <v>0.27040000000000003</v>
      </c>
      <c r="I25" s="9">
        <v>0.86</v>
      </c>
      <c r="J25" s="9">
        <f t="shared" si="2"/>
        <v>0.18490000000000004</v>
      </c>
      <c r="K25" s="9">
        <v>0.72</v>
      </c>
      <c r="L25" s="9">
        <f t="shared" si="3"/>
        <v>0.32490000000000008</v>
      </c>
      <c r="M25" s="9">
        <v>0.86</v>
      </c>
      <c r="N25" s="9">
        <f t="shared" ref="N25" si="45">(M25-$D25)^2</f>
        <v>0.18490000000000004</v>
      </c>
      <c r="O25" s="9">
        <v>0.62</v>
      </c>
      <c r="P25" s="9">
        <f t="shared" ref="P25" si="46">(O25-$D25)^2</f>
        <v>0.44890000000000008</v>
      </c>
      <c r="Q25" s="9">
        <v>0.4</v>
      </c>
      <c r="R25" s="9">
        <f t="shared" si="4"/>
        <v>0.79210000000000003</v>
      </c>
      <c r="S25" s="9">
        <v>0.64</v>
      </c>
      <c r="T25" s="9">
        <f t="shared" si="5"/>
        <v>0.42250000000000004</v>
      </c>
      <c r="U25" s="9">
        <v>0.28999999999999998</v>
      </c>
      <c r="V25" s="9">
        <f t="shared" si="6"/>
        <v>1</v>
      </c>
      <c r="W25" s="9"/>
      <c r="X25" s="9"/>
    </row>
    <row r="26" spans="3:24">
      <c r="C26" s="9" t="s">
        <v>25</v>
      </c>
      <c r="D26" s="10">
        <v>0.45</v>
      </c>
      <c r="E26" s="9">
        <v>0.51</v>
      </c>
      <c r="F26" s="9">
        <f t="shared" si="0"/>
        <v>3.5999999999999999E-3</v>
      </c>
      <c r="G26" s="9">
        <v>0.61</v>
      </c>
      <c r="H26" s="9">
        <f t="shared" si="1"/>
        <v>2.5599999999999991E-2</v>
      </c>
      <c r="I26" s="9">
        <v>0.41</v>
      </c>
      <c r="J26" s="9">
        <f t="shared" si="2"/>
        <v>1.6000000000000029E-3</v>
      </c>
      <c r="K26" s="9">
        <v>0.72</v>
      </c>
      <c r="L26" s="9">
        <f t="shared" si="3"/>
        <v>7.2899999999999979E-2</v>
      </c>
      <c r="M26" s="9">
        <v>0.3</v>
      </c>
      <c r="N26" s="9">
        <f t="shared" ref="N26" si="47">(M26-$D26)^2</f>
        <v>2.2500000000000006E-2</v>
      </c>
      <c r="O26" s="9">
        <v>0.21</v>
      </c>
      <c r="P26" s="9">
        <f t="shared" ref="P26" si="48">(O26-$D26)^2</f>
        <v>5.7600000000000012E-2</v>
      </c>
      <c r="Q26" s="9">
        <v>0.15</v>
      </c>
      <c r="R26" s="9">
        <f t="shared" si="4"/>
        <v>9.0000000000000024E-2</v>
      </c>
      <c r="S26" s="9">
        <v>0.19</v>
      </c>
      <c r="T26" s="9">
        <f t="shared" si="5"/>
        <v>6.7600000000000007E-2</v>
      </c>
      <c r="U26" s="9">
        <v>0.15</v>
      </c>
      <c r="V26" s="9">
        <f t="shared" si="6"/>
        <v>9.0000000000000024E-2</v>
      </c>
      <c r="W26" s="9"/>
      <c r="X26" s="9"/>
    </row>
    <row r="27" spans="3:24">
      <c r="C27" s="9" t="s">
        <v>44</v>
      </c>
      <c r="D27" s="10">
        <v>1.1499999999999999</v>
      </c>
      <c r="E27" s="9">
        <v>1.0900000000000001</v>
      </c>
      <c r="F27" s="9">
        <f t="shared" si="0"/>
        <v>3.59999999999998E-3</v>
      </c>
      <c r="G27" s="9">
        <v>1.1299999999999999</v>
      </c>
      <c r="H27" s="9">
        <f t="shared" si="1"/>
        <v>4.0000000000000072E-4</v>
      </c>
      <c r="I27" s="9">
        <v>1.1200000000000001</v>
      </c>
      <c r="J27" s="9">
        <f t="shared" si="2"/>
        <v>8.9999999999998827E-4</v>
      </c>
      <c r="K27" s="9">
        <v>0.98</v>
      </c>
      <c r="L27" s="9">
        <f t="shared" si="3"/>
        <v>2.8899999999999974E-2</v>
      </c>
      <c r="M27" s="9">
        <v>1.32</v>
      </c>
      <c r="N27" s="9">
        <f t="shared" ref="N27" si="49">(M27-$D27)^2</f>
        <v>2.8900000000000051E-2</v>
      </c>
      <c r="O27" s="9">
        <v>1.1399999999999999</v>
      </c>
      <c r="P27" s="9">
        <f t="shared" ref="P27" si="50">(O27-$D27)^2</f>
        <v>1.0000000000000018E-4</v>
      </c>
      <c r="Q27" s="9">
        <v>1.76</v>
      </c>
      <c r="R27" s="9">
        <f t="shared" si="4"/>
        <v>0.3721000000000001</v>
      </c>
      <c r="S27" s="9">
        <v>1.95</v>
      </c>
      <c r="T27" s="9">
        <f t="shared" si="5"/>
        <v>0.64000000000000012</v>
      </c>
      <c r="U27" s="9">
        <v>1.99</v>
      </c>
      <c r="V27" s="9">
        <f t="shared" si="6"/>
        <v>0.70560000000000012</v>
      </c>
      <c r="W27" s="9"/>
      <c r="X27" s="9"/>
    </row>
    <row r="28" spans="3:24">
      <c r="C28" s="9" t="s">
        <v>21</v>
      </c>
      <c r="D28" s="10">
        <v>0.65</v>
      </c>
      <c r="E28" s="9">
        <v>0.57999999999999996</v>
      </c>
      <c r="F28" s="9">
        <f t="shared" si="0"/>
        <v>4.9000000000000085E-3</v>
      </c>
      <c r="G28" s="9">
        <v>0.6</v>
      </c>
      <c r="H28" s="9">
        <f t="shared" si="1"/>
        <v>2.5000000000000044E-3</v>
      </c>
      <c r="I28" s="9">
        <v>0.54</v>
      </c>
      <c r="J28" s="9">
        <f t="shared" si="2"/>
        <v>1.2099999999999998E-2</v>
      </c>
      <c r="K28" s="9">
        <v>0.66</v>
      </c>
      <c r="L28" s="9">
        <f t="shared" si="3"/>
        <v>1.0000000000000018E-4</v>
      </c>
      <c r="M28" s="9">
        <v>0.34</v>
      </c>
      <c r="N28" s="9">
        <f t="shared" ref="N28" si="51">(M28-$D28)^2</f>
        <v>9.6100000000000005E-2</v>
      </c>
      <c r="O28" s="9">
        <v>0.46</v>
      </c>
      <c r="P28" s="9">
        <f t="shared" ref="P28" si="52">(O28-$D28)^2</f>
        <v>3.61E-2</v>
      </c>
      <c r="Q28" s="9">
        <v>0.43</v>
      </c>
      <c r="R28" s="9">
        <f t="shared" si="4"/>
        <v>4.8400000000000012E-2</v>
      </c>
      <c r="S28" s="9">
        <v>0.45</v>
      </c>
      <c r="T28" s="9">
        <f t="shared" si="5"/>
        <v>4.0000000000000008E-2</v>
      </c>
      <c r="U28" s="9">
        <v>0.3</v>
      </c>
      <c r="V28" s="9">
        <f t="shared" si="6"/>
        <v>0.12250000000000003</v>
      </c>
      <c r="W28" s="9"/>
      <c r="X28" s="9"/>
    </row>
    <row r="29" spans="3:24">
      <c r="C29" s="9" t="s">
        <v>23</v>
      </c>
      <c r="D29" s="10">
        <v>1.1000000000000001</v>
      </c>
      <c r="E29" s="9">
        <v>0.24</v>
      </c>
      <c r="F29" s="9">
        <f t="shared" si="0"/>
        <v>0.73960000000000015</v>
      </c>
      <c r="G29" s="9">
        <v>0.26</v>
      </c>
      <c r="H29" s="9">
        <f t="shared" si="1"/>
        <v>0.70560000000000012</v>
      </c>
      <c r="I29" s="9">
        <v>0.34</v>
      </c>
      <c r="J29" s="9">
        <f t="shared" si="2"/>
        <v>0.5776</v>
      </c>
      <c r="K29" s="9">
        <v>0.3</v>
      </c>
      <c r="L29" s="9">
        <f t="shared" si="3"/>
        <v>0.64000000000000012</v>
      </c>
      <c r="M29" s="9">
        <v>0.02</v>
      </c>
      <c r="N29" s="9">
        <f t="shared" ref="N29" si="53">(M29-$D29)^2</f>
        <v>1.1664000000000001</v>
      </c>
      <c r="O29" s="9">
        <v>0.17</v>
      </c>
      <c r="P29" s="9">
        <f t="shared" ref="P29" si="54">(O29-$D29)^2</f>
        <v>0.86490000000000011</v>
      </c>
      <c r="Q29" s="9">
        <v>0.72</v>
      </c>
      <c r="R29" s="9">
        <f t="shared" si="4"/>
        <v>0.14440000000000008</v>
      </c>
      <c r="S29" s="9">
        <v>1.1399999999999999</v>
      </c>
      <c r="T29" s="9">
        <f t="shared" si="5"/>
        <v>1.5999999999999851E-3</v>
      </c>
      <c r="U29" s="9">
        <v>0.56999999999999995</v>
      </c>
      <c r="V29" s="9">
        <f t="shared" si="6"/>
        <v>0.28090000000000015</v>
      </c>
      <c r="W29" s="9"/>
      <c r="X29" s="9"/>
    </row>
    <row r="30" spans="3:24">
      <c r="C30" s="9" t="s">
        <v>22</v>
      </c>
      <c r="D30" s="10">
        <v>1.21</v>
      </c>
      <c r="E30" s="9">
        <v>0.5</v>
      </c>
      <c r="F30" s="9">
        <f t="shared" si="0"/>
        <v>0.50409999999999999</v>
      </c>
      <c r="G30" s="9">
        <v>0.53</v>
      </c>
      <c r="H30" s="9">
        <f t="shared" si="1"/>
        <v>0.46239999999999992</v>
      </c>
      <c r="I30" s="9">
        <v>0.48</v>
      </c>
      <c r="J30" s="9">
        <f t="shared" si="2"/>
        <v>0.53289999999999993</v>
      </c>
      <c r="K30" s="9">
        <v>0.46</v>
      </c>
      <c r="L30" s="9">
        <f t="shared" si="3"/>
        <v>0.5625</v>
      </c>
      <c r="M30" s="9">
        <v>0.24</v>
      </c>
      <c r="N30" s="9">
        <f t="shared" ref="N30" si="55">(M30-$D30)^2</f>
        <v>0.94089999999999996</v>
      </c>
      <c r="O30" s="9">
        <v>0.17</v>
      </c>
      <c r="P30" s="9">
        <f t="shared" ref="P30" si="56">(O30-$D30)^2</f>
        <v>1.0816000000000001</v>
      </c>
      <c r="Q30" s="9">
        <v>0.09</v>
      </c>
      <c r="R30" s="9">
        <f t="shared" si="4"/>
        <v>1.2543999999999997</v>
      </c>
      <c r="S30" s="9">
        <v>0.43</v>
      </c>
      <c r="T30" s="9">
        <f t="shared" si="5"/>
        <v>0.60840000000000005</v>
      </c>
      <c r="U30" s="9">
        <v>0.17</v>
      </c>
      <c r="V30" s="9">
        <f t="shared" si="6"/>
        <v>1.0816000000000001</v>
      </c>
      <c r="W30" s="9"/>
      <c r="X30" s="9"/>
    </row>
    <row r="31" spans="3:24">
      <c r="C31" s="9" t="s">
        <v>46</v>
      </c>
      <c r="D31" s="10">
        <v>0.48</v>
      </c>
      <c r="E31" s="9">
        <v>0.26</v>
      </c>
      <c r="F31" s="9">
        <f t="shared" si="0"/>
        <v>4.8399999999999992E-2</v>
      </c>
      <c r="G31" s="9">
        <v>0.26</v>
      </c>
      <c r="H31" s="9">
        <f t="shared" si="1"/>
        <v>4.8399999999999992E-2</v>
      </c>
      <c r="I31" s="9">
        <v>0.12</v>
      </c>
      <c r="J31" s="9">
        <f t="shared" si="2"/>
        <v>0.12959999999999999</v>
      </c>
      <c r="K31" s="9">
        <v>0.28999999999999998</v>
      </c>
      <c r="L31" s="9">
        <f t="shared" si="3"/>
        <v>3.61E-2</v>
      </c>
      <c r="M31" s="9">
        <v>0.05</v>
      </c>
      <c r="N31" s="9">
        <f t="shared" ref="N31" si="57">(M31-$D31)^2</f>
        <v>0.18489999999999998</v>
      </c>
      <c r="O31" s="9">
        <v>7.0000000000000007E-2</v>
      </c>
      <c r="P31" s="9">
        <f t="shared" ref="P31" si="58">(O31-$D31)^2</f>
        <v>0.16809999999999997</v>
      </c>
      <c r="Q31" s="9">
        <v>1.75</v>
      </c>
      <c r="R31" s="9">
        <f t="shared" si="4"/>
        <v>1.6129</v>
      </c>
      <c r="S31" s="9">
        <v>1.79</v>
      </c>
      <c r="T31" s="9">
        <f t="shared" si="5"/>
        <v>1.7161000000000002</v>
      </c>
      <c r="U31" s="9">
        <v>1.48</v>
      </c>
      <c r="V31" s="9">
        <f t="shared" si="6"/>
        <v>1</v>
      </c>
      <c r="W31" s="9"/>
      <c r="X31" s="9"/>
    </row>
    <row r="32" spans="3:24">
      <c r="C32" s="9" t="s">
        <v>48</v>
      </c>
      <c r="D32" s="10">
        <v>0.43</v>
      </c>
      <c r="E32" s="9">
        <v>0.91</v>
      </c>
      <c r="F32" s="9">
        <f t="shared" si="0"/>
        <v>0.23040000000000005</v>
      </c>
      <c r="G32" s="9">
        <v>0.9</v>
      </c>
      <c r="H32" s="9">
        <f t="shared" si="1"/>
        <v>0.22090000000000004</v>
      </c>
      <c r="I32" s="9">
        <v>1.01</v>
      </c>
      <c r="J32" s="9">
        <f t="shared" si="2"/>
        <v>0.33640000000000009</v>
      </c>
      <c r="K32" s="9">
        <v>1.03</v>
      </c>
      <c r="L32" s="9">
        <f t="shared" si="3"/>
        <v>0.3600000000000001</v>
      </c>
      <c r="M32" s="9">
        <v>1.08</v>
      </c>
      <c r="N32" s="9">
        <f t="shared" ref="N32" si="59">(M32-$D32)^2</f>
        <v>0.42250000000000015</v>
      </c>
      <c r="O32" s="9">
        <v>1.23</v>
      </c>
      <c r="P32" s="9">
        <f t="shared" ref="P32" si="60">(O32-$D32)^2</f>
        <v>0.64000000000000012</v>
      </c>
      <c r="Q32" s="9">
        <v>0.65</v>
      </c>
      <c r="R32" s="9">
        <f t="shared" si="4"/>
        <v>4.8400000000000012E-2</v>
      </c>
      <c r="S32" s="9">
        <v>0.48</v>
      </c>
      <c r="T32" s="9">
        <f t="shared" si="5"/>
        <v>2.4999999999999988E-3</v>
      </c>
      <c r="U32" s="9">
        <v>0.65</v>
      </c>
      <c r="V32" s="9">
        <f t="shared" si="6"/>
        <v>4.8400000000000012E-2</v>
      </c>
      <c r="W32" s="9"/>
      <c r="X32" s="9"/>
    </row>
    <row r="33" spans="3:24">
      <c r="C33" s="9" t="s">
        <v>47</v>
      </c>
      <c r="D33" s="10">
        <v>1.17</v>
      </c>
      <c r="E33" s="9">
        <v>0.76</v>
      </c>
      <c r="F33" s="9">
        <f t="shared" si="0"/>
        <v>0.16809999999999994</v>
      </c>
      <c r="G33" s="9">
        <v>1.01</v>
      </c>
      <c r="H33" s="9">
        <f t="shared" si="1"/>
        <v>2.5599999999999973E-2</v>
      </c>
      <c r="I33" s="9">
        <v>1.03</v>
      </c>
      <c r="J33" s="9">
        <f t="shared" si="2"/>
        <v>1.9599999999999972E-2</v>
      </c>
      <c r="K33" s="9">
        <v>0.99</v>
      </c>
      <c r="L33" s="9">
        <f t="shared" si="3"/>
        <v>3.2399999999999977E-2</v>
      </c>
      <c r="M33" s="9">
        <v>0.6</v>
      </c>
      <c r="N33" s="9">
        <f t="shared" ref="N33" si="61">(M33-$D33)^2</f>
        <v>0.32489999999999997</v>
      </c>
      <c r="O33" s="9">
        <v>0.46</v>
      </c>
      <c r="P33" s="9">
        <f t="shared" ref="P33" si="62">(O33-$D33)^2</f>
        <v>0.50409999999999999</v>
      </c>
      <c r="Q33" s="9">
        <v>0.83</v>
      </c>
      <c r="R33" s="9">
        <f t="shared" si="4"/>
        <v>0.11559999999999998</v>
      </c>
      <c r="S33" s="9">
        <v>0.69</v>
      </c>
      <c r="T33" s="9">
        <f t="shared" si="5"/>
        <v>0.23039999999999999</v>
      </c>
      <c r="U33" s="9">
        <v>0.57999999999999996</v>
      </c>
      <c r="V33" s="9">
        <f t="shared" si="6"/>
        <v>0.34809999999999997</v>
      </c>
      <c r="W33" s="9"/>
      <c r="X33" s="9"/>
    </row>
    <row r="34" spans="3:24">
      <c r="C34" s="9" t="s">
        <v>49</v>
      </c>
      <c r="D34" s="10">
        <v>2.37</v>
      </c>
      <c r="E34" s="9">
        <v>1.29</v>
      </c>
      <c r="F34" s="9">
        <f t="shared" si="0"/>
        <v>1.1664000000000001</v>
      </c>
      <c r="G34" s="9">
        <v>1.2</v>
      </c>
      <c r="H34" s="9">
        <f t="shared" si="1"/>
        <v>1.3689000000000004</v>
      </c>
      <c r="I34" s="9">
        <v>1.1100000000000001</v>
      </c>
      <c r="J34" s="9">
        <f t="shared" si="2"/>
        <v>1.5876000000000001</v>
      </c>
      <c r="K34" s="9">
        <v>1.35</v>
      </c>
      <c r="L34" s="9">
        <f t="shared" si="3"/>
        <v>1.0404</v>
      </c>
      <c r="M34" s="9">
        <v>0.94</v>
      </c>
      <c r="N34" s="9">
        <f t="shared" ref="N34" si="63">(M34-$D34)^2</f>
        <v>2.0449000000000006</v>
      </c>
      <c r="O34" s="9">
        <v>1.02</v>
      </c>
      <c r="P34" s="9">
        <f t="shared" ref="P34" si="64">(O34-$D34)^2</f>
        <v>1.8225000000000002</v>
      </c>
      <c r="Q34" s="9">
        <v>0.6</v>
      </c>
      <c r="R34" s="9">
        <f t="shared" si="4"/>
        <v>3.1329000000000002</v>
      </c>
      <c r="S34" s="9">
        <v>0.5</v>
      </c>
      <c r="T34" s="9">
        <f t="shared" si="5"/>
        <v>3.4969000000000006</v>
      </c>
      <c r="U34" s="9">
        <v>0.28999999999999998</v>
      </c>
      <c r="V34" s="9">
        <f t="shared" si="6"/>
        <v>4.3264000000000005</v>
      </c>
      <c r="W34" s="9"/>
      <c r="X34" s="9"/>
    </row>
    <row r="35" spans="3:24">
      <c r="C35" s="9" t="s">
        <v>43</v>
      </c>
      <c r="D35" s="10">
        <v>0.79</v>
      </c>
      <c r="E35" s="9">
        <v>1.2</v>
      </c>
      <c r="F35" s="9">
        <f t="shared" si="0"/>
        <v>0.16809999999999994</v>
      </c>
      <c r="G35" s="9">
        <v>1.22</v>
      </c>
      <c r="H35" s="9">
        <f t="shared" si="1"/>
        <v>0.18489999999999995</v>
      </c>
      <c r="I35" s="9">
        <v>1.21</v>
      </c>
      <c r="J35" s="9">
        <f t="shared" si="2"/>
        <v>0.17639999999999995</v>
      </c>
      <c r="K35" s="9">
        <v>1.1200000000000001</v>
      </c>
      <c r="L35" s="9">
        <f t="shared" si="3"/>
        <v>0.10890000000000005</v>
      </c>
      <c r="M35" s="9">
        <v>0.94</v>
      </c>
      <c r="N35" s="9">
        <f t="shared" ref="N35" si="65">(M35-$D35)^2</f>
        <v>2.2499999999999975E-2</v>
      </c>
      <c r="O35" s="9">
        <v>0.8</v>
      </c>
      <c r="P35" s="9">
        <f t="shared" ref="P35" si="66">(O35-$D35)^2</f>
        <v>1.0000000000000018E-4</v>
      </c>
      <c r="Q35" s="9">
        <v>1.79</v>
      </c>
      <c r="R35" s="9">
        <f t="shared" si="4"/>
        <v>1</v>
      </c>
      <c r="S35" s="9">
        <v>1.69</v>
      </c>
      <c r="T35" s="9">
        <f t="shared" si="5"/>
        <v>0.80999999999999983</v>
      </c>
      <c r="U35" s="9">
        <v>1.76</v>
      </c>
      <c r="V35" s="9">
        <f t="shared" si="6"/>
        <v>0.94089999999999996</v>
      </c>
      <c r="W35" s="9"/>
      <c r="X35" s="9"/>
    </row>
    <row r="36" spans="3:24">
      <c r="C36" s="9" t="s">
        <v>9</v>
      </c>
      <c r="D36" s="10">
        <v>0.84</v>
      </c>
      <c r="E36" s="9">
        <v>1.1200000000000001</v>
      </c>
      <c r="F36" s="9">
        <f t="shared" ref="F36:F67" si="67">(E36-$D36)^2</f>
        <v>7.8400000000000081E-2</v>
      </c>
      <c r="G36" s="9">
        <v>1.1499999999999999</v>
      </c>
      <c r="H36" s="9">
        <f t="shared" ref="H36:H67" si="68">(G36-$D36)^2</f>
        <v>9.6099999999999963E-2</v>
      </c>
      <c r="I36" s="9">
        <v>1.19</v>
      </c>
      <c r="J36" s="9">
        <f t="shared" ref="J36:J67" si="69">(I36-$D36)^2</f>
        <v>0.12249999999999998</v>
      </c>
      <c r="K36" s="9">
        <v>1.24</v>
      </c>
      <c r="L36" s="9">
        <f t="shared" ref="L36:L67" si="70">(K36-$D36)^2</f>
        <v>0.16000000000000003</v>
      </c>
      <c r="M36" s="9">
        <v>1.1499999999999999</v>
      </c>
      <c r="N36" s="9">
        <f t="shared" ref="N36" si="71">(M36-$D36)^2</f>
        <v>9.6099999999999963E-2</v>
      </c>
      <c r="O36" s="9">
        <v>1.31</v>
      </c>
      <c r="P36" s="9">
        <f t="shared" ref="P36" si="72">(O36-$D36)^2</f>
        <v>0.22090000000000007</v>
      </c>
      <c r="Q36" s="9">
        <v>1.05</v>
      </c>
      <c r="R36" s="9">
        <f t="shared" ref="R36:R67" si="73">(Q36-$D36)^2</f>
        <v>4.4100000000000035E-2</v>
      </c>
      <c r="S36" s="9">
        <v>1.05</v>
      </c>
      <c r="T36" s="9">
        <f t="shared" ref="T36:T67" si="74">(S36-$D36)^2</f>
        <v>4.4100000000000035E-2</v>
      </c>
      <c r="U36" s="9">
        <v>1.45</v>
      </c>
      <c r="V36" s="9">
        <f t="shared" ref="V36:V67" si="75">(U36-$D36)^2</f>
        <v>0.37209999999999999</v>
      </c>
      <c r="W36" s="9"/>
      <c r="X36" s="9"/>
    </row>
    <row r="37" spans="3:24">
      <c r="C37" s="9" t="s">
        <v>11</v>
      </c>
      <c r="D37" s="10">
        <v>1.07</v>
      </c>
      <c r="E37" s="9">
        <v>0.87</v>
      </c>
      <c r="F37" s="9">
        <f t="shared" si="67"/>
        <v>4.0000000000000029E-2</v>
      </c>
      <c r="G37" s="9">
        <v>0.86</v>
      </c>
      <c r="H37" s="9">
        <f t="shared" si="68"/>
        <v>4.4100000000000035E-2</v>
      </c>
      <c r="I37" s="9">
        <v>0.93</v>
      </c>
      <c r="J37" s="9">
        <f t="shared" si="69"/>
        <v>1.9600000000000003E-2</v>
      </c>
      <c r="K37" s="9">
        <v>0.95</v>
      </c>
      <c r="L37" s="9">
        <f t="shared" si="70"/>
        <v>1.4400000000000026E-2</v>
      </c>
      <c r="M37" s="9">
        <v>1.05</v>
      </c>
      <c r="N37" s="9">
        <f t="shared" ref="N37" si="76">(M37-$D37)^2</f>
        <v>4.0000000000000072E-4</v>
      </c>
      <c r="O37" s="9">
        <v>0.78</v>
      </c>
      <c r="P37" s="9">
        <f t="shared" ref="P37" si="77">(O37-$D37)^2</f>
        <v>8.4100000000000022E-2</v>
      </c>
      <c r="Q37" s="9">
        <v>0.76</v>
      </c>
      <c r="R37" s="9">
        <f t="shared" si="73"/>
        <v>9.6100000000000033E-2</v>
      </c>
      <c r="S37" s="9">
        <v>0.73</v>
      </c>
      <c r="T37" s="9">
        <f t="shared" si="74"/>
        <v>0.11560000000000005</v>
      </c>
      <c r="U37" s="9">
        <v>0.73</v>
      </c>
      <c r="V37" s="9">
        <f t="shared" si="75"/>
        <v>0.11560000000000005</v>
      </c>
      <c r="W37" s="9"/>
      <c r="X37" s="9"/>
    </row>
    <row r="38" spans="3:24">
      <c r="C38" s="9" t="s">
        <v>10</v>
      </c>
      <c r="D38" s="10">
        <v>1.1599999999999999</v>
      </c>
      <c r="E38" s="9">
        <v>0.88</v>
      </c>
      <c r="F38" s="9">
        <f t="shared" si="67"/>
        <v>7.8399999999999956E-2</v>
      </c>
      <c r="G38" s="9">
        <v>0.85</v>
      </c>
      <c r="H38" s="9">
        <f t="shared" si="68"/>
        <v>9.6099999999999963E-2</v>
      </c>
      <c r="I38" s="9">
        <v>0.81</v>
      </c>
      <c r="J38" s="9">
        <f t="shared" si="69"/>
        <v>0.1224999999999999</v>
      </c>
      <c r="K38" s="9">
        <v>0.76</v>
      </c>
      <c r="L38" s="9">
        <f t="shared" si="70"/>
        <v>0.15999999999999992</v>
      </c>
      <c r="M38" s="9">
        <v>0.85</v>
      </c>
      <c r="N38" s="9">
        <f t="shared" ref="N38" si="78">(M38-$D38)^2</f>
        <v>9.6099999999999963E-2</v>
      </c>
      <c r="O38" s="9">
        <v>0.69</v>
      </c>
      <c r="P38" s="9">
        <f t="shared" ref="P38" si="79">(O38-$D38)^2</f>
        <v>0.22089999999999999</v>
      </c>
      <c r="Q38" s="9">
        <v>0.95</v>
      </c>
      <c r="R38" s="9">
        <f t="shared" si="73"/>
        <v>4.4099999999999986E-2</v>
      </c>
      <c r="S38" s="9">
        <v>0.95</v>
      </c>
      <c r="T38" s="9">
        <f t="shared" si="74"/>
        <v>4.4099999999999986E-2</v>
      </c>
      <c r="U38" s="9">
        <v>0.55000000000000004</v>
      </c>
      <c r="V38" s="9">
        <f t="shared" si="75"/>
        <v>0.37209999999999988</v>
      </c>
      <c r="W38" s="9"/>
      <c r="X38" s="9"/>
    </row>
    <row r="39" spans="3:24">
      <c r="C39" s="9" t="s">
        <v>59</v>
      </c>
      <c r="D39" s="10">
        <v>0.93</v>
      </c>
      <c r="E39" s="9">
        <v>1.1299999999999999</v>
      </c>
      <c r="F39" s="9">
        <f t="shared" si="67"/>
        <v>3.9999999999999938E-2</v>
      </c>
      <c r="G39" s="9">
        <v>1.1399999999999999</v>
      </c>
      <c r="H39" s="9">
        <f t="shared" si="68"/>
        <v>4.4099999999999938E-2</v>
      </c>
      <c r="I39" s="9">
        <v>1.07</v>
      </c>
      <c r="J39" s="9">
        <f t="shared" si="69"/>
        <v>1.9600000000000003E-2</v>
      </c>
      <c r="K39" s="9">
        <v>1.05</v>
      </c>
      <c r="L39" s="9">
        <f t="shared" si="70"/>
        <v>1.44E-2</v>
      </c>
      <c r="M39" s="9">
        <v>0.95</v>
      </c>
      <c r="N39" s="9">
        <f t="shared" ref="N39" si="80">(M39-$D39)^2</f>
        <v>3.9999999999999628E-4</v>
      </c>
      <c r="O39" s="9">
        <v>1.22</v>
      </c>
      <c r="P39" s="9">
        <f t="shared" ref="P39" si="81">(O39-$D39)^2</f>
        <v>8.4099999999999953E-2</v>
      </c>
      <c r="Q39" s="9">
        <v>1.24</v>
      </c>
      <c r="R39" s="9">
        <f t="shared" si="73"/>
        <v>9.6099999999999963E-2</v>
      </c>
      <c r="S39" s="9">
        <v>1.27</v>
      </c>
      <c r="T39" s="9">
        <f t="shared" si="74"/>
        <v>0.11559999999999998</v>
      </c>
      <c r="U39" s="9">
        <v>1.27</v>
      </c>
      <c r="V39" s="9">
        <f t="shared" si="75"/>
        <v>0.11559999999999998</v>
      </c>
      <c r="W39" s="9"/>
      <c r="X39" s="9"/>
    </row>
    <row r="40" spans="3:24">
      <c r="C40" s="9" t="s">
        <v>15</v>
      </c>
      <c r="D40" s="10">
        <v>0.91</v>
      </c>
      <c r="E40" s="9">
        <v>1.72</v>
      </c>
      <c r="F40" s="9">
        <f t="shared" si="67"/>
        <v>0.65609999999999991</v>
      </c>
      <c r="G40" s="9">
        <v>1.68</v>
      </c>
      <c r="H40" s="9">
        <f t="shared" si="68"/>
        <v>0.59289999999999987</v>
      </c>
      <c r="I40" s="9">
        <v>1.9</v>
      </c>
      <c r="J40" s="9">
        <f t="shared" si="69"/>
        <v>0.98009999999999975</v>
      </c>
      <c r="K40" s="9">
        <v>1.83</v>
      </c>
      <c r="L40" s="9">
        <f t="shared" si="70"/>
        <v>0.84640000000000004</v>
      </c>
      <c r="M40" s="9">
        <v>1.68</v>
      </c>
      <c r="N40" s="9">
        <f t="shared" ref="N40" si="82">(M40-$D40)^2</f>
        <v>0.59289999999999987</v>
      </c>
      <c r="O40" s="9">
        <v>1.91</v>
      </c>
      <c r="P40" s="9">
        <f t="shared" ref="P40" si="83">(O40-$D40)^2</f>
        <v>0.99999999999999978</v>
      </c>
      <c r="Q40" s="9">
        <v>1.1299999999999999</v>
      </c>
      <c r="R40" s="9">
        <f t="shared" si="73"/>
        <v>4.8399999999999936E-2</v>
      </c>
      <c r="S40" s="9">
        <v>1</v>
      </c>
      <c r="T40" s="9">
        <f t="shared" si="74"/>
        <v>8.0999999999999944E-3</v>
      </c>
      <c r="U40" s="9">
        <v>1.0900000000000001</v>
      </c>
      <c r="V40" s="9">
        <f t="shared" si="75"/>
        <v>3.2400000000000019E-2</v>
      </c>
      <c r="W40" s="9"/>
      <c r="X40" s="9"/>
    </row>
    <row r="41" spans="3:24">
      <c r="C41" s="9" t="s">
        <v>17</v>
      </c>
      <c r="D41" s="10">
        <v>1.6</v>
      </c>
      <c r="E41" s="9">
        <v>0.94</v>
      </c>
      <c r="F41" s="9">
        <f t="shared" si="67"/>
        <v>0.43560000000000021</v>
      </c>
      <c r="G41" s="9">
        <v>0.81</v>
      </c>
      <c r="H41" s="9">
        <f t="shared" si="68"/>
        <v>0.6241000000000001</v>
      </c>
      <c r="I41" s="9">
        <v>0.87</v>
      </c>
      <c r="J41" s="9">
        <f t="shared" si="69"/>
        <v>0.53290000000000015</v>
      </c>
      <c r="K41" s="9">
        <v>0.76</v>
      </c>
      <c r="L41" s="9">
        <f t="shared" si="70"/>
        <v>0.70560000000000012</v>
      </c>
      <c r="M41" s="9">
        <v>0.91</v>
      </c>
      <c r="N41" s="9">
        <f t="shared" ref="N41" si="84">(M41-$D41)^2</f>
        <v>0.47610000000000008</v>
      </c>
      <c r="O41" s="9">
        <v>0.82</v>
      </c>
      <c r="P41" s="9">
        <f t="shared" ref="P41" si="85">(O41-$D41)^2</f>
        <v>0.60840000000000016</v>
      </c>
      <c r="Q41" s="9">
        <v>0.56999999999999995</v>
      </c>
      <c r="R41" s="9">
        <f t="shared" si="73"/>
        <v>1.0609000000000006</v>
      </c>
      <c r="S41" s="9">
        <v>0.62</v>
      </c>
      <c r="T41" s="9">
        <f t="shared" si="74"/>
        <v>0.96040000000000014</v>
      </c>
      <c r="U41" s="9">
        <v>0.59</v>
      </c>
      <c r="V41" s="9">
        <f t="shared" si="75"/>
        <v>1.0201000000000005</v>
      </c>
      <c r="W41" s="9"/>
      <c r="X41" s="9"/>
    </row>
    <row r="42" spans="3:24">
      <c r="C42" s="9" t="s">
        <v>16</v>
      </c>
      <c r="D42" s="10">
        <v>0.42</v>
      </c>
      <c r="E42" s="9">
        <v>0.34</v>
      </c>
      <c r="F42" s="9">
        <f t="shared" si="67"/>
        <v>6.3999999999999934E-3</v>
      </c>
      <c r="G42" s="9">
        <v>0.37</v>
      </c>
      <c r="H42" s="9">
        <f t="shared" si="68"/>
        <v>2.4999999999999988E-3</v>
      </c>
      <c r="I42" s="9">
        <v>0.3</v>
      </c>
      <c r="J42" s="9">
        <f t="shared" si="69"/>
        <v>1.44E-2</v>
      </c>
      <c r="K42" s="9">
        <v>0.34</v>
      </c>
      <c r="L42" s="9">
        <f t="shared" si="70"/>
        <v>6.3999999999999934E-3</v>
      </c>
      <c r="M42" s="9">
        <v>0.24</v>
      </c>
      <c r="N42" s="9">
        <f t="shared" ref="N42" si="86">(M42-$D42)^2</f>
        <v>3.2399999999999998E-2</v>
      </c>
      <c r="O42" s="9">
        <v>0.13</v>
      </c>
      <c r="P42" s="9">
        <f t="shared" ref="P42" si="87">(O42-$D42)^2</f>
        <v>8.4099999999999994E-2</v>
      </c>
      <c r="Q42" s="9">
        <v>0.22</v>
      </c>
      <c r="R42" s="9">
        <f t="shared" si="73"/>
        <v>3.9999999999999994E-2</v>
      </c>
      <c r="S42" s="9">
        <v>0.32</v>
      </c>
      <c r="T42" s="9">
        <f t="shared" si="74"/>
        <v>9.999999999999995E-3</v>
      </c>
      <c r="U42" s="9">
        <v>0.16</v>
      </c>
      <c r="V42" s="9">
        <f t="shared" si="75"/>
        <v>6.7600000000000007E-2</v>
      </c>
      <c r="W42" s="9"/>
      <c r="X42" s="9"/>
    </row>
    <row r="43" spans="3:24">
      <c r="C43" s="9" t="s">
        <v>58</v>
      </c>
      <c r="D43" s="10">
        <v>1.06</v>
      </c>
      <c r="E43" s="9">
        <v>1</v>
      </c>
      <c r="F43" s="9">
        <f t="shared" si="67"/>
        <v>3.6000000000000064E-3</v>
      </c>
      <c r="G43" s="9">
        <v>1.1399999999999999</v>
      </c>
      <c r="H43" s="9">
        <f t="shared" si="68"/>
        <v>6.399999999999976E-3</v>
      </c>
      <c r="I43" s="9">
        <v>0.94</v>
      </c>
      <c r="J43" s="9">
        <f t="shared" si="69"/>
        <v>1.4400000000000026E-2</v>
      </c>
      <c r="K43" s="9">
        <v>1.07</v>
      </c>
      <c r="L43" s="9">
        <f t="shared" si="70"/>
        <v>1.0000000000000018E-4</v>
      </c>
      <c r="M43" s="9">
        <v>1.17</v>
      </c>
      <c r="N43" s="9">
        <f t="shared" ref="N43" si="88">(M43-$D43)^2</f>
        <v>1.2099999999999972E-2</v>
      </c>
      <c r="O43" s="9">
        <v>1.1299999999999999</v>
      </c>
      <c r="P43" s="9">
        <f t="shared" ref="P43" si="89">(O43-$D43)^2</f>
        <v>4.8999999999999773E-3</v>
      </c>
      <c r="Q43" s="9">
        <v>2.08</v>
      </c>
      <c r="R43" s="9">
        <f t="shared" si="73"/>
        <v>1.0404</v>
      </c>
      <c r="S43" s="9">
        <v>2.06</v>
      </c>
      <c r="T43" s="9">
        <f t="shared" si="74"/>
        <v>1</v>
      </c>
      <c r="U43" s="9">
        <v>2.17</v>
      </c>
      <c r="V43" s="9">
        <f t="shared" si="75"/>
        <v>1.2320999999999998</v>
      </c>
      <c r="W43" s="9"/>
      <c r="X43" s="9"/>
    </row>
    <row r="44" spans="3:24">
      <c r="C44" s="9" t="s">
        <v>12</v>
      </c>
      <c r="D44" s="10">
        <v>1</v>
      </c>
      <c r="E44" s="9">
        <v>1.83</v>
      </c>
      <c r="F44" s="9">
        <f t="shared" si="67"/>
        <v>0.68890000000000007</v>
      </c>
      <c r="G44" s="9">
        <v>1.83</v>
      </c>
      <c r="H44" s="9">
        <f t="shared" si="68"/>
        <v>0.68890000000000007</v>
      </c>
      <c r="I44" s="9">
        <v>1.78</v>
      </c>
      <c r="J44" s="9">
        <f t="shared" si="69"/>
        <v>0.60840000000000005</v>
      </c>
      <c r="K44" s="9">
        <v>1.89</v>
      </c>
      <c r="L44" s="9">
        <f t="shared" si="70"/>
        <v>0.7920999999999998</v>
      </c>
      <c r="M44" s="9">
        <v>1.53</v>
      </c>
      <c r="N44" s="9">
        <f t="shared" ref="N44" si="90">(M44-$D44)^2</f>
        <v>0.28090000000000004</v>
      </c>
      <c r="O44" s="9">
        <v>2</v>
      </c>
      <c r="P44" s="9">
        <f t="shared" ref="P44" si="91">(O44-$D44)^2</f>
        <v>1</v>
      </c>
      <c r="Q44" s="9">
        <v>0.85</v>
      </c>
      <c r="R44" s="9">
        <f t="shared" si="73"/>
        <v>2.2500000000000006E-2</v>
      </c>
      <c r="S44" s="9">
        <v>0.65</v>
      </c>
      <c r="T44" s="9">
        <f t="shared" si="74"/>
        <v>0.12249999999999998</v>
      </c>
      <c r="U44" s="9">
        <v>0.78</v>
      </c>
      <c r="V44" s="9">
        <f t="shared" si="75"/>
        <v>4.8399999999999992E-2</v>
      </c>
      <c r="W44" s="9"/>
      <c r="X44" s="9"/>
    </row>
    <row r="45" spans="3:24">
      <c r="C45" s="9" t="s">
        <v>14</v>
      </c>
      <c r="D45" s="10">
        <v>1.35</v>
      </c>
      <c r="E45" s="9">
        <v>0.54</v>
      </c>
      <c r="F45" s="9">
        <f t="shared" si="67"/>
        <v>0.65610000000000013</v>
      </c>
      <c r="G45" s="9">
        <v>0.6</v>
      </c>
      <c r="H45" s="9">
        <f t="shared" si="68"/>
        <v>0.56250000000000022</v>
      </c>
      <c r="I45" s="9">
        <v>0.57999999999999996</v>
      </c>
      <c r="J45" s="9">
        <f t="shared" si="69"/>
        <v>0.5929000000000002</v>
      </c>
      <c r="K45" s="9">
        <v>0.57999999999999996</v>
      </c>
      <c r="L45" s="9">
        <f t="shared" si="70"/>
        <v>0.5929000000000002</v>
      </c>
      <c r="M45" s="9">
        <v>0.74</v>
      </c>
      <c r="N45" s="9">
        <f t="shared" ref="N45" si="92">(M45-$D45)^2</f>
        <v>0.3721000000000001</v>
      </c>
      <c r="O45" s="9">
        <v>0.59</v>
      </c>
      <c r="P45" s="9">
        <f t="shared" ref="P45" si="93">(O45-$D45)^2</f>
        <v>0.57760000000000022</v>
      </c>
      <c r="Q45" s="9">
        <v>0.94</v>
      </c>
      <c r="R45" s="9">
        <f t="shared" si="73"/>
        <v>0.16810000000000011</v>
      </c>
      <c r="S45" s="9">
        <v>1</v>
      </c>
      <c r="T45" s="9">
        <f t="shared" si="74"/>
        <v>0.12250000000000007</v>
      </c>
      <c r="U45" s="9">
        <v>0.69</v>
      </c>
      <c r="V45" s="9">
        <f t="shared" si="75"/>
        <v>0.43560000000000021</v>
      </c>
      <c r="W45" s="9"/>
      <c r="X45" s="9"/>
    </row>
    <row r="46" spans="3:24">
      <c r="C46" s="9" t="s">
        <v>13</v>
      </c>
      <c r="D46" s="10">
        <v>1</v>
      </c>
      <c r="E46" s="9">
        <v>1.01</v>
      </c>
      <c r="F46" s="9">
        <f t="shared" si="67"/>
        <v>1.0000000000000018E-4</v>
      </c>
      <c r="G46" s="9">
        <v>1.08</v>
      </c>
      <c r="H46" s="9">
        <f t="shared" si="68"/>
        <v>6.4000000000000116E-3</v>
      </c>
      <c r="I46" s="9">
        <v>1.03</v>
      </c>
      <c r="J46" s="9">
        <f t="shared" si="69"/>
        <v>9.000000000000016E-4</v>
      </c>
      <c r="K46" s="9">
        <v>1.03</v>
      </c>
      <c r="L46" s="9">
        <f t="shared" si="70"/>
        <v>9.000000000000016E-4</v>
      </c>
      <c r="M46" s="9">
        <v>1.23</v>
      </c>
      <c r="N46" s="9">
        <f t="shared" ref="N46" si="94">(M46-$D46)^2</f>
        <v>5.2899999999999989E-2</v>
      </c>
      <c r="O46" s="9">
        <v>1.03</v>
      </c>
      <c r="P46" s="9">
        <f t="shared" ref="P46" si="95">(O46-$D46)^2</f>
        <v>9.000000000000016E-4</v>
      </c>
      <c r="Q46" s="9">
        <v>0.17</v>
      </c>
      <c r="R46" s="9">
        <f t="shared" si="73"/>
        <v>0.68889999999999996</v>
      </c>
      <c r="S46" s="9">
        <v>0.31</v>
      </c>
      <c r="T46" s="9">
        <f t="shared" si="74"/>
        <v>0.47609999999999991</v>
      </c>
      <c r="U46" s="9">
        <v>0.11</v>
      </c>
      <c r="V46" s="9">
        <f t="shared" si="75"/>
        <v>0.79210000000000003</v>
      </c>
      <c r="W46" s="9"/>
      <c r="X46" s="9"/>
    </row>
    <row r="47" spans="3:24">
      <c r="C47" s="9" t="s">
        <v>60</v>
      </c>
      <c r="D47" s="10">
        <v>0.65</v>
      </c>
      <c r="E47" s="9">
        <v>0.63</v>
      </c>
      <c r="F47" s="9">
        <f t="shared" si="67"/>
        <v>4.0000000000000072E-4</v>
      </c>
      <c r="G47" s="9">
        <v>0.49</v>
      </c>
      <c r="H47" s="9">
        <f t="shared" si="68"/>
        <v>2.5600000000000012E-2</v>
      </c>
      <c r="I47" s="9">
        <v>0.61</v>
      </c>
      <c r="J47" s="9">
        <f t="shared" si="69"/>
        <v>1.6000000000000029E-3</v>
      </c>
      <c r="K47" s="9">
        <v>0.5</v>
      </c>
      <c r="L47" s="9">
        <f t="shared" si="70"/>
        <v>2.2500000000000006E-2</v>
      </c>
      <c r="M47" s="9">
        <v>0.5</v>
      </c>
      <c r="N47" s="9">
        <f t="shared" ref="N47" si="96">(M47-$D47)^2</f>
        <v>2.2500000000000006E-2</v>
      </c>
      <c r="O47" s="9">
        <v>0.38</v>
      </c>
      <c r="P47" s="9">
        <f t="shared" ref="P47" si="97">(O47-$D47)^2</f>
        <v>7.2900000000000006E-2</v>
      </c>
      <c r="Q47" s="9">
        <v>2.0299999999999998</v>
      </c>
      <c r="R47" s="9">
        <f t="shared" si="73"/>
        <v>1.9043999999999996</v>
      </c>
      <c r="S47" s="9">
        <v>2.0499999999999998</v>
      </c>
      <c r="T47" s="9">
        <f t="shared" si="74"/>
        <v>1.9599999999999997</v>
      </c>
      <c r="U47" s="9">
        <v>2.42</v>
      </c>
      <c r="V47" s="9">
        <f t="shared" si="75"/>
        <v>3.1329000000000002</v>
      </c>
      <c r="W47" s="9"/>
      <c r="X47" s="9"/>
    </row>
    <row r="48" spans="3:24">
      <c r="C48" s="9" t="s">
        <v>62</v>
      </c>
      <c r="D48" s="10">
        <v>0.47</v>
      </c>
      <c r="E48" s="9">
        <v>0.85</v>
      </c>
      <c r="F48" s="9">
        <f t="shared" si="67"/>
        <v>0.1444</v>
      </c>
      <c r="G48" s="9">
        <v>0.78</v>
      </c>
      <c r="H48" s="9">
        <f t="shared" si="68"/>
        <v>9.6100000000000033E-2</v>
      </c>
      <c r="I48" s="9">
        <v>1.06</v>
      </c>
      <c r="J48" s="9">
        <f t="shared" si="69"/>
        <v>0.34810000000000008</v>
      </c>
      <c r="K48" s="9">
        <v>0.82</v>
      </c>
      <c r="L48" s="9">
        <f t="shared" si="70"/>
        <v>0.12249999999999998</v>
      </c>
      <c r="M48" s="9">
        <v>1.33</v>
      </c>
      <c r="N48" s="9">
        <f t="shared" ref="N48" si="98">(M48-$D48)^2</f>
        <v>0.73960000000000015</v>
      </c>
      <c r="O48" s="9">
        <v>1.8</v>
      </c>
      <c r="P48" s="9">
        <f t="shared" ref="P48" si="99">(O48-$D48)^2</f>
        <v>1.7689000000000001</v>
      </c>
      <c r="Q48" s="9">
        <v>0.84</v>
      </c>
      <c r="R48" s="9">
        <f t="shared" si="73"/>
        <v>0.13689999999999999</v>
      </c>
      <c r="S48" s="9">
        <v>0.72</v>
      </c>
      <c r="T48" s="9">
        <f t="shared" si="74"/>
        <v>6.25E-2</v>
      </c>
      <c r="U48" s="9">
        <v>0.89</v>
      </c>
      <c r="V48" s="9">
        <f t="shared" si="75"/>
        <v>0.17640000000000003</v>
      </c>
      <c r="W48" s="9"/>
      <c r="X48" s="9"/>
    </row>
    <row r="49" spans="3:24">
      <c r="C49" s="9" t="s">
        <v>61</v>
      </c>
      <c r="D49" s="10">
        <v>0.95</v>
      </c>
      <c r="E49" s="9">
        <v>0.78</v>
      </c>
      <c r="F49" s="9">
        <f t="shared" si="67"/>
        <v>2.8899999999999974E-2</v>
      </c>
      <c r="G49" s="9">
        <v>0.78</v>
      </c>
      <c r="H49" s="9">
        <f t="shared" si="68"/>
        <v>2.8899999999999974E-2</v>
      </c>
      <c r="I49" s="9">
        <v>0.72</v>
      </c>
      <c r="J49" s="9">
        <f t="shared" si="69"/>
        <v>5.2899999999999989E-2</v>
      </c>
      <c r="K49" s="9">
        <v>0.77</v>
      </c>
      <c r="L49" s="9">
        <f t="shared" si="70"/>
        <v>3.2399999999999977E-2</v>
      </c>
      <c r="M49" s="9">
        <v>0.41</v>
      </c>
      <c r="N49" s="9">
        <f t="shared" ref="N49" si="100">(M49-$D49)^2</f>
        <v>0.29160000000000003</v>
      </c>
      <c r="O49" s="9">
        <v>0.46</v>
      </c>
      <c r="P49" s="9">
        <f t="shared" ref="P49" si="101">(O49-$D49)^2</f>
        <v>0.24009999999999992</v>
      </c>
      <c r="Q49" s="9">
        <v>0.66</v>
      </c>
      <c r="R49" s="9">
        <f t="shared" si="73"/>
        <v>8.4099999999999953E-2</v>
      </c>
      <c r="S49" s="9">
        <v>0.77</v>
      </c>
      <c r="T49" s="9">
        <f t="shared" si="74"/>
        <v>3.2399999999999977E-2</v>
      </c>
      <c r="U49" s="9">
        <v>0.53</v>
      </c>
      <c r="V49" s="9">
        <f t="shared" si="75"/>
        <v>0.17639999999999995</v>
      </c>
      <c r="W49" s="9"/>
      <c r="X49" s="9"/>
    </row>
    <row r="50" spans="3:24">
      <c r="C50" s="9" t="s">
        <v>63</v>
      </c>
      <c r="D50" s="10">
        <v>1.85</v>
      </c>
      <c r="E50" s="9">
        <v>1.41</v>
      </c>
      <c r="F50" s="9">
        <f t="shared" si="67"/>
        <v>0.19360000000000016</v>
      </c>
      <c r="G50" s="9">
        <v>1.47</v>
      </c>
      <c r="H50" s="9">
        <f t="shared" si="68"/>
        <v>0.14440000000000008</v>
      </c>
      <c r="I50" s="9">
        <v>1.37</v>
      </c>
      <c r="J50" s="9">
        <f t="shared" si="69"/>
        <v>0.23039999999999999</v>
      </c>
      <c r="K50" s="9">
        <v>1.59</v>
      </c>
      <c r="L50" s="9">
        <f t="shared" si="70"/>
        <v>6.7600000000000007E-2</v>
      </c>
      <c r="M50" s="9">
        <v>1.44</v>
      </c>
      <c r="N50" s="9">
        <f t="shared" ref="N50" si="102">(M50-$D50)^2</f>
        <v>0.16810000000000011</v>
      </c>
      <c r="O50" s="9">
        <v>1</v>
      </c>
      <c r="P50" s="9">
        <f t="shared" ref="P50" si="103">(O50-$D50)^2</f>
        <v>0.72250000000000014</v>
      </c>
      <c r="Q50" s="9">
        <v>0.78</v>
      </c>
      <c r="R50" s="9">
        <f t="shared" si="73"/>
        <v>1.1449</v>
      </c>
      <c r="S50" s="9">
        <v>0.74</v>
      </c>
      <c r="T50" s="9">
        <f t="shared" si="74"/>
        <v>1.2321000000000002</v>
      </c>
      <c r="U50" s="9">
        <v>0.59</v>
      </c>
      <c r="V50" s="9">
        <f t="shared" si="75"/>
        <v>1.5876000000000006</v>
      </c>
      <c r="W50" s="9"/>
      <c r="X50" s="9"/>
    </row>
    <row r="51" spans="3:24">
      <c r="C51" s="9" t="s">
        <v>57</v>
      </c>
      <c r="D51" s="10">
        <v>0.73</v>
      </c>
      <c r="E51" s="9">
        <v>0.96</v>
      </c>
      <c r="F51" s="9">
        <f t="shared" si="67"/>
        <v>5.2899999999999989E-2</v>
      </c>
      <c r="G51" s="9">
        <v>0.97</v>
      </c>
      <c r="H51" s="9">
        <f t="shared" si="68"/>
        <v>5.7599999999999998E-2</v>
      </c>
      <c r="I51" s="9">
        <v>0.85</v>
      </c>
      <c r="J51" s="9">
        <f t="shared" si="69"/>
        <v>1.44E-2</v>
      </c>
      <c r="K51" s="9">
        <v>0.82</v>
      </c>
      <c r="L51" s="9">
        <f t="shared" si="70"/>
        <v>8.0999999999999944E-3</v>
      </c>
      <c r="M51" s="9">
        <v>0.82</v>
      </c>
      <c r="N51" s="9">
        <f t="shared" ref="N51" si="104">(M51-$D51)^2</f>
        <v>8.0999999999999944E-3</v>
      </c>
      <c r="O51" s="9">
        <v>0.74</v>
      </c>
      <c r="P51" s="9">
        <f t="shared" ref="P51" si="105">(O51-$D51)^2</f>
        <v>1.0000000000000018E-4</v>
      </c>
      <c r="Q51" s="9">
        <v>1.72</v>
      </c>
      <c r="R51" s="9">
        <f t="shared" si="73"/>
        <v>0.98009999999999997</v>
      </c>
      <c r="S51" s="9">
        <v>1.78</v>
      </c>
      <c r="T51" s="9">
        <f t="shared" si="74"/>
        <v>1.1025</v>
      </c>
      <c r="U51" s="9">
        <v>2</v>
      </c>
      <c r="V51" s="9">
        <f t="shared" si="75"/>
        <v>1.6129</v>
      </c>
      <c r="W51" s="9"/>
      <c r="X51" s="9"/>
    </row>
    <row r="52" spans="3:24">
      <c r="C52" s="9" t="s">
        <v>37</v>
      </c>
      <c r="D52" s="10">
        <v>1</v>
      </c>
      <c r="E52" s="9">
        <v>0.75</v>
      </c>
      <c r="F52" s="9">
        <f t="shared" si="67"/>
        <v>6.25E-2</v>
      </c>
      <c r="G52" s="9">
        <v>0.52</v>
      </c>
      <c r="H52" s="9">
        <f t="shared" si="68"/>
        <v>0.23039999999999999</v>
      </c>
      <c r="I52" s="9">
        <v>0.95</v>
      </c>
      <c r="J52" s="9">
        <f t="shared" si="69"/>
        <v>2.5000000000000044E-3</v>
      </c>
      <c r="K52" s="9">
        <v>1</v>
      </c>
      <c r="L52" s="9">
        <f t="shared" si="70"/>
        <v>0</v>
      </c>
      <c r="M52" s="9">
        <v>1.1000000000000001</v>
      </c>
      <c r="N52" s="9">
        <f t="shared" ref="N52" si="106">(M52-$D52)^2</f>
        <v>1.0000000000000018E-2</v>
      </c>
      <c r="O52" s="9">
        <v>0.75</v>
      </c>
      <c r="P52" s="9">
        <f t="shared" ref="P52" si="107">(O52-$D52)^2</f>
        <v>6.25E-2</v>
      </c>
      <c r="Q52" s="9">
        <v>2.36</v>
      </c>
      <c r="R52" s="9">
        <f t="shared" si="73"/>
        <v>1.8495999999999997</v>
      </c>
      <c r="S52" s="9">
        <v>2.1800000000000002</v>
      </c>
      <c r="T52" s="9">
        <f t="shared" si="74"/>
        <v>1.3924000000000003</v>
      </c>
      <c r="U52" s="9">
        <v>2.5</v>
      </c>
      <c r="V52" s="9">
        <f t="shared" si="75"/>
        <v>2.25</v>
      </c>
      <c r="W52" s="9"/>
      <c r="X52" s="9"/>
    </row>
    <row r="53" spans="3:24">
      <c r="C53" s="9" t="s">
        <v>33</v>
      </c>
      <c r="D53" s="10">
        <v>1.1100000000000001</v>
      </c>
      <c r="E53" s="9">
        <v>0.91</v>
      </c>
      <c r="F53" s="9">
        <f t="shared" si="67"/>
        <v>4.0000000000000029E-2</v>
      </c>
      <c r="G53" s="9">
        <v>0.91</v>
      </c>
      <c r="H53" s="9">
        <f t="shared" si="68"/>
        <v>4.0000000000000029E-2</v>
      </c>
      <c r="I53" s="9">
        <v>0.88</v>
      </c>
      <c r="J53" s="9">
        <f t="shared" si="69"/>
        <v>5.2900000000000044E-2</v>
      </c>
      <c r="K53" s="9">
        <v>0.87</v>
      </c>
      <c r="L53" s="9">
        <f t="shared" si="70"/>
        <v>5.7600000000000047E-2</v>
      </c>
      <c r="M53" s="9">
        <v>0.92</v>
      </c>
      <c r="N53" s="9">
        <f t="shared" ref="N53" si="108">(M53-$D53)^2</f>
        <v>3.6100000000000021E-2</v>
      </c>
      <c r="O53" s="9">
        <v>0.63</v>
      </c>
      <c r="P53" s="9">
        <f t="shared" ref="P53" si="109">(O53-$D53)^2</f>
        <v>0.23040000000000008</v>
      </c>
      <c r="Q53" s="9">
        <v>0.88</v>
      </c>
      <c r="R53" s="9">
        <f t="shared" si="73"/>
        <v>5.2900000000000044E-2</v>
      </c>
      <c r="S53" s="9">
        <v>0.73</v>
      </c>
      <c r="T53" s="9">
        <f t="shared" si="74"/>
        <v>0.14440000000000008</v>
      </c>
      <c r="U53" s="9">
        <v>0.8</v>
      </c>
      <c r="V53" s="9">
        <f t="shared" si="75"/>
        <v>9.6100000000000033E-2</v>
      </c>
      <c r="W53" s="9"/>
      <c r="X53" s="9"/>
    </row>
    <row r="54" spans="3:24">
      <c r="C54" s="9" t="s">
        <v>41</v>
      </c>
      <c r="D54" s="10">
        <v>1</v>
      </c>
      <c r="E54" s="9">
        <v>0.84</v>
      </c>
      <c r="F54" s="9">
        <f t="shared" si="67"/>
        <v>2.5600000000000012E-2</v>
      </c>
      <c r="G54" s="9">
        <v>0.78</v>
      </c>
      <c r="H54" s="9">
        <f t="shared" si="68"/>
        <v>4.8399999999999992E-2</v>
      </c>
      <c r="I54" s="9">
        <v>0.68</v>
      </c>
      <c r="J54" s="9">
        <f t="shared" si="69"/>
        <v>0.10239999999999996</v>
      </c>
      <c r="K54" s="9">
        <v>0.67</v>
      </c>
      <c r="L54" s="9">
        <f t="shared" si="70"/>
        <v>0.10889999999999997</v>
      </c>
      <c r="M54" s="9">
        <v>1.36</v>
      </c>
      <c r="N54" s="9">
        <f t="shared" ref="N54" si="110">(M54-$D54)^2</f>
        <v>0.12960000000000008</v>
      </c>
      <c r="O54" s="9">
        <v>1.88</v>
      </c>
      <c r="P54" s="9">
        <f t="shared" ref="P54" si="111">(O54-$D54)^2</f>
        <v>0.77439999999999987</v>
      </c>
      <c r="Q54" s="9">
        <v>0.21</v>
      </c>
      <c r="R54" s="9">
        <f t="shared" si="73"/>
        <v>0.6241000000000001</v>
      </c>
      <c r="S54" s="9">
        <v>0.55000000000000004</v>
      </c>
      <c r="T54" s="9">
        <f t="shared" si="74"/>
        <v>0.20249999999999996</v>
      </c>
      <c r="U54" s="9">
        <v>0.25</v>
      </c>
      <c r="V54" s="9">
        <f t="shared" si="75"/>
        <v>0.5625</v>
      </c>
      <c r="W54" s="9"/>
      <c r="X54" s="9"/>
    </row>
    <row r="55" spans="3:24">
      <c r="C55" s="9" t="s">
        <v>29</v>
      </c>
      <c r="D55" s="10">
        <v>0.89</v>
      </c>
      <c r="E55" s="9">
        <v>1.0900000000000001</v>
      </c>
      <c r="F55" s="9">
        <f t="shared" si="67"/>
        <v>4.0000000000000029E-2</v>
      </c>
      <c r="G55" s="9">
        <v>1.0900000000000001</v>
      </c>
      <c r="H55" s="9">
        <f t="shared" si="68"/>
        <v>4.0000000000000029E-2</v>
      </c>
      <c r="I55" s="9">
        <v>1.1200000000000001</v>
      </c>
      <c r="J55" s="9">
        <f t="shared" si="69"/>
        <v>5.2900000000000044E-2</v>
      </c>
      <c r="K55" s="9">
        <v>1.1299999999999999</v>
      </c>
      <c r="L55" s="9">
        <f t="shared" si="70"/>
        <v>5.7599999999999943E-2</v>
      </c>
      <c r="M55" s="9">
        <v>1.08</v>
      </c>
      <c r="N55" s="9">
        <f t="shared" ref="N55" si="112">(M55-$D55)^2</f>
        <v>3.6100000000000021E-2</v>
      </c>
      <c r="O55" s="9">
        <v>1.37</v>
      </c>
      <c r="P55" s="9">
        <f t="shared" ref="P55" si="113">(O55-$D55)^2</f>
        <v>0.23040000000000008</v>
      </c>
      <c r="Q55" s="9">
        <v>1.1200000000000001</v>
      </c>
      <c r="R55" s="9">
        <f t="shared" si="73"/>
        <v>5.2900000000000044E-2</v>
      </c>
      <c r="S55" s="9">
        <v>1.27</v>
      </c>
      <c r="T55" s="9">
        <f t="shared" si="74"/>
        <v>0.1444</v>
      </c>
      <c r="U55" s="9">
        <v>1.2</v>
      </c>
      <c r="V55" s="9">
        <f t="shared" si="75"/>
        <v>9.6099999999999963E-2</v>
      </c>
      <c r="W55" s="9"/>
      <c r="X55" s="9"/>
    </row>
    <row r="56" spans="3:24">
      <c r="C56" s="9" t="s">
        <v>36</v>
      </c>
      <c r="D56" s="10">
        <v>0.9</v>
      </c>
      <c r="E56" s="9">
        <v>1.54</v>
      </c>
      <c r="F56" s="9">
        <f t="shared" si="67"/>
        <v>0.40960000000000002</v>
      </c>
      <c r="G56" s="9">
        <v>1.25</v>
      </c>
      <c r="H56" s="9">
        <f t="shared" si="68"/>
        <v>0.12249999999999998</v>
      </c>
      <c r="I56" s="9">
        <v>1.57</v>
      </c>
      <c r="J56" s="9">
        <f t="shared" si="69"/>
        <v>0.44890000000000008</v>
      </c>
      <c r="K56" s="9">
        <v>1.47</v>
      </c>
      <c r="L56" s="9">
        <f t="shared" si="70"/>
        <v>0.32489999999999997</v>
      </c>
      <c r="M56" s="9">
        <v>1.34</v>
      </c>
      <c r="N56" s="9">
        <f t="shared" ref="N56" si="114">(M56-$D56)^2</f>
        <v>0.19360000000000005</v>
      </c>
      <c r="O56" s="9">
        <v>1.3</v>
      </c>
      <c r="P56" s="9">
        <f t="shared" ref="P56" si="115">(O56-$D56)^2</f>
        <v>0.16000000000000003</v>
      </c>
      <c r="Q56" s="9">
        <v>1.7</v>
      </c>
      <c r="R56" s="9">
        <f t="shared" si="73"/>
        <v>0.6399999999999999</v>
      </c>
      <c r="S56" s="9">
        <v>1.21</v>
      </c>
      <c r="T56" s="9">
        <f t="shared" si="74"/>
        <v>9.6099999999999963E-2</v>
      </c>
      <c r="U56" s="9">
        <v>1.67</v>
      </c>
      <c r="V56" s="9">
        <f t="shared" si="75"/>
        <v>0.59289999999999987</v>
      </c>
      <c r="W56" s="9"/>
      <c r="X56" s="9"/>
    </row>
    <row r="57" spans="3:24">
      <c r="C57" s="9" t="s">
        <v>32</v>
      </c>
      <c r="D57" s="10">
        <v>1.31</v>
      </c>
      <c r="E57" s="9">
        <v>0.79</v>
      </c>
      <c r="F57" s="9">
        <f t="shared" si="67"/>
        <v>0.27040000000000003</v>
      </c>
      <c r="G57" s="9">
        <v>0.89</v>
      </c>
      <c r="H57" s="9">
        <f t="shared" si="68"/>
        <v>0.17640000000000003</v>
      </c>
      <c r="I57" s="9">
        <v>0.81</v>
      </c>
      <c r="J57" s="9">
        <f t="shared" si="69"/>
        <v>0.25</v>
      </c>
      <c r="K57" s="9">
        <v>0.78</v>
      </c>
      <c r="L57" s="9">
        <f t="shared" si="70"/>
        <v>0.28090000000000004</v>
      </c>
      <c r="M57" s="9">
        <v>0.68</v>
      </c>
      <c r="N57" s="9">
        <f t="shared" ref="N57" si="116">(M57-$D57)^2</f>
        <v>0.39690000000000003</v>
      </c>
      <c r="O57" s="9">
        <v>0.77</v>
      </c>
      <c r="P57" s="9">
        <f t="shared" ref="P57" si="117">(O57-$D57)^2</f>
        <v>0.29160000000000003</v>
      </c>
      <c r="Q57" s="9">
        <v>0.42</v>
      </c>
      <c r="R57" s="9">
        <f t="shared" si="73"/>
        <v>0.79210000000000025</v>
      </c>
      <c r="S57" s="9">
        <v>0.75</v>
      </c>
      <c r="T57" s="9">
        <f t="shared" si="74"/>
        <v>0.31360000000000005</v>
      </c>
      <c r="U57" s="9">
        <v>0.45</v>
      </c>
      <c r="V57" s="9">
        <f t="shared" si="75"/>
        <v>0.73960000000000015</v>
      </c>
      <c r="W57" s="9"/>
      <c r="X57" s="9"/>
    </row>
    <row r="58" spans="3:24">
      <c r="C58" s="9" t="s">
        <v>40</v>
      </c>
      <c r="D58" s="10">
        <v>0.33</v>
      </c>
      <c r="E58" s="9">
        <v>0.41</v>
      </c>
      <c r="F58" s="9">
        <f t="shared" si="67"/>
        <v>6.3999999999999934E-3</v>
      </c>
      <c r="G58" s="9">
        <v>0.37</v>
      </c>
      <c r="H58" s="9">
        <f t="shared" si="68"/>
        <v>1.5999999999999983E-3</v>
      </c>
      <c r="I58" s="9">
        <v>0.3</v>
      </c>
      <c r="J58" s="9">
        <f t="shared" si="69"/>
        <v>9.000000000000016E-4</v>
      </c>
      <c r="K58" s="9">
        <v>0.28999999999999998</v>
      </c>
      <c r="L58" s="9">
        <f t="shared" si="70"/>
        <v>1.6000000000000029E-3</v>
      </c>
      <c r="M58" s="9">
        <v>0.19</v>
      </c>
      <c r="N58" s="9">
        <f t="shared" ref="N58" si="118">(M58-$D58)^2</f>
        <v>1.9600000000000003E-2</v>
      </c>
      <c r="O58" s="9">
        <v>0.16</v>
      </c>
      <c r="P58" s="9">
        <f t="shared" ref="P58" si="119">(O58-$D58)^2</f>
        <v>2.8900000000000006E-2</v>
      </c>
      <c r="Q58" s="9">
        <v>0.23</v>
      </c>
      <c r="R58" s="9">
        <f t="shared" si="73"/>
        <v>1.0000000000000002E-2</v>
      </c>
      <c r="S58" s="9">
        <v>0.19</v>
      </c>
      <c r="T58" s="9">
        <f t="shared" si="74"/>
        <v>1.9600000000000003E-2</v>
      </c>
      <c r="U58" s="9">
        <v>0.11</v>
      </c>
      <c r="V58" s="9">
        <f t="shared" si="75"/>
        <v>4.8400000000000012E-2</v>
      </c>
      <c r="W58" s="9"/>
      <c r="X58" s="9"/>
    </row>
    <row r="59" spans="3:24">
      <c r="C59" s="9" t="s">
        <v>28</v>
      </c>
      <c r="D59" s="10">
        <v>1.1299999999999999</v>
      </c>
      <c r="E59" s="9">
        <v>0.98</v>
      </c>
      <c r="F59" s="9">
        <f t="shared" si="67"/>
        <v>2.2499999999999975E-2</v>
      </c>
      <c r="G59" s="9">
        <v>0.99</v>
      </c>
      <c r="H59" s="9">
        <f t="shared" si="68"/>
        <v>1.9599999999999972E-2</v>
      </c>
      <c r="I59" s="9">
        <v>1.07</v>
      </c>
      <c r="J59" s="9">
        <f t="shared" si="69"/>
        <v>3.59999999999998E-3</v>
      </c>
      <c r="K59" s="9">
        <v>1.04</v>
      </c>
      <c r="L59" s="9">
        <f t="shared" si="70"/>
        <v>8.0999999999999753E-3</v>
      </c>
      <c r="M59" s="9">
        <v>0.73</v>
      </c>
      <c r="N59" s="9">
        <f t="shared" ref="N59" si="120">(M59-$D59)^2</f>
        <v>0.15999999999999992</v>
      </c>
      <c r="O59" s="9">
        <v>0.53</v>
      </c>
      <c r="P59" s="9">
        <f t="shared" ref="P59" si="121">(O59-$D59)^2</f>
        <v>0.35999999999999982</v>
      </c>
      <c r="Q59" s="9">
        <v>1.96</v>
      </c>
      <c r="R59" s="9">
        <f t="shared" si="73"/>
        <v>0.68890000000000007</v>
      </c>
      <c r="S59" s="9">
        <v>2.09</v>
      </c>
      <c r="T59" s="9">
        <f t="shared" si="74"/>
        <v>0.92159999999999997</v>
      </c>
      <c r="U59" s="9">
        <v>1.97</v>
      </c>
      <c r="V59" s="9">
        <f t="shared" si="75"/>
        <v>0.70560000000000012</v>
      </c>
      <c r="W59" s="9"/>
      <c r="X59" s="9"/>
    </row>
    <row r="60" spans="3:24">
      <c r="C60" s="9" t="s">
        <v>38</v>
      </c>
      <c r="D60" s="10">
        <v>1</v>
      </c>
      <c r="E60" s="9">
        <v>1.41</v>
      </c>
      <c r="F60" s="9">
        <f t="shared" si="67"/>
        <v>0.16809999999999994</v>
      </c>
      <c r="G60" s="9">
        <v>1.7</v>
      </c>
      <c r="H60" s="9">
        <f t="shared" si="68"/>
        <v>0.48999999999999994</v>
      </c>
      <c r="I60" s="9">
        <v>1.36</v>
      </c>
      <c r="J60" s="9">
        <f t="shared" si="69"/>
        <v>0.12960000000000008</v>
      </c>
      <c r="K60" s="9">
        <v>1.33</v>
      </c>
      <c r="L60" s="9">
        <f t="shared" si="70"/>
        <v>0.10890000000000005</v>
      </c>
      <c r="M60" s="9">
        <v>0.54</v>
      </c>
      <c r="N60" s="9">
        <f t="shared" ref="N60" si="122">(M60-$D60)^2</f>
        <v>0.21159999999999995</v>
      </c>
      <c r="O60" s="9">
        <v>0.38</v>
      </c>
      <c r="P60" s="9">
        <f t="shared" ref="P60" si="123">(O60-$D60)^2</f>
        <v>0.38440000000000002</v>
      </c>
      <c r="Q60" s="9">
        <v>0.43</v>
      </c>
      <c r="R60" s="9">
        <f t="shared" si="73"/>
        <v>0.32490000000000008</v>
      </c>
      <c r="S60" s="9">
        <v>0.27</v>
      </c>
      <c r="T60" s="9">
        <f t="shared" si="74"/>
        <v>0.53289999999999993</v>
      </c>
      <c r="U60" s="9">
        <v>0.25</v>
      </c>
      <c r="V60" s="9">
        <f t="shared" si="75"/>
        <v>0.5625</v>
      </c>
      <c r="W60" s="9"/>
      <c r="X60" s="9"/>
    </row>
    <row r="61" spans="3:24">
      <c r="C61" s="9" t="s">
        <v>34</v>
      </c>
      <c r="D61" s="10">
        <v>1.0900000000000001</v>
      </c>
      <c r="E61" s="9">
        <v>0.96</v>
      </c>
      <c r="F61" s="9">
        <f t="shared" si="67"/>
        <v>1.690000000000003E-2</v>
      </c>
      <c r="G61" s="9">
        <v>1.1599999999999999</v>
      </c>
      <c r="H61" s="9">
        <f t="shared" si="68"/>
        <v>4.8999999999999773E-3</v>
      </c>
      <c r="I61" s="9">
        <v>1.2</v>
      </c>
      <c r="J61" s="9">
        <f t="shared" si="69"/>
        <v>1.2099999999999972E-2</v>
      </c>
      <c r="K61" s="9">
        <v>1.17</v>
      </c>
      <c r="L61" s="9">
        <f t="shared" si="70"/>
        <v>6.399999999999976E-3</v>
      </c>
      <c r="M61" s="9">
        <v>0.94</v>
      </c>
      <c r="N61" s="9">
        <f t="shared" ref="N61" si="124">(M61-$D61)^2</f>
        <v>2.2500000000000041E-2</v>
      </c>
      <c r="O61" s="9">
        <v>0.79</v>
      </c>
      <c r="P61" s="9">
        <f t="shared" ref="P61" si="125">(O61-$D61)^2</f>
        <v>9.0000000000000024E-2</v>
      </c>
      <c r="Q61" s="9">
        <v>0.73</v>
      </c>
      <c r="R61" s="9">
        <f t="shared" si="73"/>
        <v>0.12960000000000008</v>
      </c>
      <c r="S61" s="9">
        <v>0.82</v>
      </c>
      <c r="T61" s="9">
        <f t="shared" si="74"/>
        <v>7.2900000000000076E-2</v>
      </c>
      <c r="U61" s="9">
        <v>0.42</v>
      </c>
      <c r="V61" s="9">
        <f t="shared" si="75"/>
        <v>0.44890000000000019</v>
      </c>
      <c r="W61" s="9"/>
      <c r="X61" s="9"/>
    </row>
    <row r="62" spans="3:24">
      <c r="C62" s="9" t="s">
        <v>42</v>
      </c>
      <c r="D62" s="10">
        <v>1</v>
      </c>
      <c r="E62" s="9">
        <v>1</v>
      </c>
      <c r="F62" s="9">
        <f t="shared" si="67"/>
        <v>0</v>
      </c>
      <c r="G62" s="9">
        <v>1</v>
      </c>
      <c r="H62" s="9">
        <f t="shared" si="68"/>
        <v>0</v>
      </c>
      <c r="I62" s="9">
        <v>1</v>
      </c>
      <c r="J62" s="9">
        <f t="shared" si="69"/>
        <v>0</v>
      </c>
      <c r="K62" s="9">
        <v>1</v>
      </c>
      <c r="L62" s="9">
        <f t="shared" si="70"/>
        <v>0</v>
      </c>
      <c r="M62" s="9">
        <v>1</v>
      </c>
      <c r="N62" s="9">
        <f t="shared" ref="N62" si="126">(M62-$D62)^2</f>
        <v>0</v>
      </c>
      <c r="O62" s="9">
        <v>1</v>
      </c>
      <c r="P62" s="9">
        <f t="shared" ref="P62" si="127">(O62-$D62)^2</f>
        <v>0</v>
      </c>
      <c r="Q62" s="9">
        <v>1</v>
      </c>
      <c r="R62" s="9">
        <f t="shared" si="73"/>
        <v>0</v>
      </c>
      <c r="S62" s="9">
        <v>1</v>
      </c>
      <c r="T62" s="9">
        <f t="shared" si="74"/>
        <v>0</v>
      </c>
      <c r="U62" s="9">
        <v>1</v>
      </c>
      <c r="V62" s="9">
        <f t="shared" si="75"/>
        <v>0</v>
      </c>
      <c r="W62" s="9"/>
      <c r="X62" s="9"/>
    </row>
    <row r="63" spans="3:24">
      <c r="C63" s="9" t="s">
        <v>30</v>
      </c>
      <c r="D63" s="10">
        <v>0.91</v>
      </c>
      <c r="E63" s="9">
        <v>1.04</v>
      </c>
      <c r="F63" s="9">
        <f t="shared" si="67"/>
        <v>1.6900000000000002E-2</v>
      </c>
      <c r="G63" s="9">
        <v>0.84</v>
      </c>
      <c r="H63" s="9">
        <f t="shared" si="68"/>
        <v>4.9000000000000085E-3</v>
      </c>
      <c r="I63" s="9">
        <v>0.8</v>
      </c>
      <c r="J63" s="9">
        <f t="shared" si="69"/>
        <v>1.2099999999999998E-2</v>
      </c>
      <c r="K63" s="9">
        <v>0.83</v>
      </c>
      <c r="L63" s="9">
        <f t="shared" si="70"/>
        <v>6.4000000000000116E-3</v>
      </c>
      <c r="M63" s="9">
        <v>1.06</v>
      </c>
      <c r="N63" s="9">
        <f t="shared" ref="N63" si="128">(M63-$D63)^2</f>
        <v>2.2500000000000006E-2</v>
      </c>
      <c r="O63" s="9">
        <v>1.21</v>
      </c>
      <c r="P63" s="9">
        <f t="shared" ref="P63" si="129">(O63-$D63)^2</f>
        <v>8.9999999999999955E-2</v>
      </c>
      <c r="Q63" s="9">
        <v>1.27</v>
      </c>
      <c r="R63" s="9">
        <f t="shared" si="73"/>
        <v>0.12959999999999999</v>
      </c>
      <c r="S63" s="9">
        <v>1.18</v>
      </c>
      <c r="T63" s="9">
        <f t="shared" si="74"/>
        <v>7.2899999999999951E-2</v>
      </c>
      <c r="U63" s="9">
        <v>1.58</v>
      </c>
      <c r="V63" s="9">
        <f t="shared" si="75"/>
        <v>0.44890000000000008</v>
      </c>
      <c r="W63" s="9"/>
      <c r="X63" s="9"/>
    </row>
    <row r="64" spans="3:24">
      <c r="C64" s="9" t="s">
        <v>35</v>
      </c>
      <c r="D64" s="10">
        <v>0.46</v>
      </c>
      <c r="E64" s="9">
        <v>0.61</v>
      </c>
      <c r="F64" s="9">
        <f t="shared" si="67"/>
        <v>2.2499999999999989E-2</v>
      </c>
      <c r="G64" s="9">
        <v>0.53</v>
      </c>
      <c r="H64" s="9">
        <f t="shared" si="68"/>
        <v>4.9000000000000007E-3</v>
      </c>
      <c r="I64" s="9">
        <v>0.59</v>
      </c>
      <c r="J64" s="9">
        <f t="shared" si="69"/>
        <v>1.6899999999999988E-2</v>
      </c>
      <c r="K64" s="9">
        <v>0.51</v>
      </c>
      <c r="L64" s="9">
        <f t="shared" si="70"/>
        <v>2.4999999999999988E-3</v>
      </c>
      <c r="M64" s="9">
        <v>1.4</v>
      </c>
      <c r="N64" s="9">
        <f t="shared" ref="N64" si="130">(M64-$D64)^2</f>
        <v>0.88359999999999994</v>
      </c>
      <c r="O64" s="9">
        <v>1.65</v>
      </c>
      <c r="P64" s="9">
        <f t="shared" ref="P64" si="131">(O64-$D64)^2</f>
        <v>1.4160999999999999</v>
      </c>
      <c r="Q64" s="9">
        <v>1.04</v>
      </c>
      <c r="R64" s="9">
        <f t="shared" si="73"/>
        <v>0.33640000000000009</v>
      </c>
      <c r="S64" s="9">
        <v>1.21</v>
      </c>
      <c r="T64" s="9">
        <f t="shared" si="74"/>
        <v>0.5625</v>
      </c>
      <c r="U64" s="9">
        <v>1.63</v>
      </c>
      <c r="V64" s="9">
        <f t="shared" si="75"/>
        <v>1.3688999999999998</v>
      </c>
      <c r="W64" s="9"/>
      <c r="X64" s="9"/>
    </row>
    <row r="65" spans="3:24">
      <c r="C65" s="9" t="s">
        <v>31</v>
      </c>
      <c r="D65" s="10">
        <v>1.07</v>
      </c>
      <c r="E65" s="9">
        <v>1.01</v>
      </c>
      <c r="F65" s="9">
        <f t="shared" si="67"/>
        <v>3.6000000000000064E-3</v>
      </c>
      <c r="G65" s="9">
        <v>1.1100000000000001</v>
      </c>
      <c r="H65" s="9">
        <f t="shared" si="68"/>
        <v>1.6000000000000029E-3</v>
      </c>
      <c r="I65" s="9">
        <v>1.1200000000000001</v>
      </c>
      <c r="J65" s="9">
        <f t="shared" si="69"/>
        <v>2.5000000000000044E-3</v>
      </c>
      <c r="K65" s="9">
        <v>1.21</v>
      </c>
      <c r="L65" s="9">
        <f t="shared" si="70"/>
        <v>1.9599999999999972E-2</v>
      </c>
      <c r="M65" s="9">
        <v>0.71</v>
      </c>
      <c r="N65" s="9">
        <f t="shared" ref="N65" si="132">(M65-$D65)^2</f>
        <v>0.12960000000000008</v>
      </c>
      <c r="O65" s="9">
        <v>0.6</v>
      </c>
      <c r="P65" s="9">
        <f t="shared" ref="P65" si="133">(O65-$D65)^2</f>
        <v>0.22090000000000007</v>
      </c>
      <c r="Q65" s="9">
        <v>0.77</v>
      </c>
      <c r="R65" s="9">
        <f t="shared" si="73"/>
        <v>9.0000000000000024E-2</v>
      </c>
      <c r="S65" s="9">
        <v>0.72</v>
      </c>
      <c r="T65" s="9">
        <f t="shared" si="74"/>
        <v>0.12250000000000007</v>
      </c>
      <c r="U65" s="9">
        <v>0.56999999999999995</v>
      </c>
      <c r="V65" s="9">
        <f t="shared" si="75"/>
        <v>0.25000000000000011</v>
      </c>
      <c r="W65" s="9"/>
      <c r="X65" s="9"/>
    </row>
    <row r="66" spans="3:24">
      <c r="C66" s="9" t="s">
        <v>39</v>
      </c>
      <c r="D66" s="10">
        <v>0.77</v>
      </c>
      <c r="E66" s="9">
        <v>1.23</v>
      </c>
      <c r="F66" s="9">
        <f t="shared" si="67"/>
        <v>0.21159999999999995</v>
      </c>
      <c r="G66" s="9">
        <v>1.1399999999999999</v>
      </c>
      <c r="H66" s="9">
        <f t="shared" si="68"/>
        <v>0.13689999999999991</v>
      </c>
      <c r="I66" s="9">
        <v>1.05</v>
      </c>
      <c r="J66" s="9">
        <f t="shared" si="69"/>
        <v>7.8400000000000011E-2</v>
      </c>
      <c r="K66" s="9">
        <v>0.99</v>
      </c>
      <c r="L66" s="9">
        <f t="shared" si="70"/>
        <v>4.8399999999999992E-2</v>
      </c>
      <c r="M66" s="9">
        <v>1.02</v>
      </c>
      <c r="N66" s="9">
        <f t="shared" ref="N66" si="134">(M66-$D66)^2</f>
        <v>6.25E-2</v>
      </c>
      <c r="O66" s="9">
        <v>0.85</v>
      </c>
      <c r="P66" s="9">
        <f t="shared" ref="P66" si="135">(O66-$D66)^2</f>
        <v>6.3999999999999934E-3</v>
      </c>
      <c r="Q66" s="9">
        <v>1.0900000000000001</v>
      </c>
      <c r="R66" s="9">
        <f t="shared" si="73"/>
        <v>0.10240000000000005</v>
      </c>
      <c r="S66" s="9">
        <v>1.43</v>
      </c>
      <c r="T66" s="9">
        <f t="shared" si="74"/>
        <v>0.43559999999999988</v>
      </c>
      <c r="U66" s="9">
        <v>1.1100000000000001</v>
      </c>
      <c r="V66" s="9">
        <f t="shared" si="75"/>
        <v>0.11560000000000005</v>
      </c>
      <c r="W66" s="9"/>
      <c r="X66" s="9"/>
    </row>
    <row r="67" spans="3:24">
      <c r="C67" s="9" t="s">
        <v>27</v>
      </c>
      <c r="D67" s="10">
        <v>0.93</v>
      </c>
      <c r="E67" s="9">
        <v>0.99</v>
      </c>
      <c r="F67" s="9">
        <f t="shared" si="67"/>
        <v>3.599999999999993E-3</v>
      </c>
      <c r="G67" s="9">
        <v>0.89</v>
      </c>
      <c r="H67" s="9">
        <f t="shared" si="68"/>
        <v>1.6000000000000029E-3</v>
      </c>
      <c r="I67" s="9">
        <v>0.88</v>
      </c>
      <c r="J67" s="9">
        <f t="shared" si="69"/>
        <v>2.5000000000000044E-3</v>
      </c>
      <c r="K67" s="9">
        <v>0.79</v>
      </c>
      <c r="L67" s="9">
        <f t="shared" si="70"/>
        <v>1.9600000000000003E-2</v>
      </c>
      <c r="M67" s="9">
        <v>1.29</v>
      </c>
      <c r="N67" s="9">
        <f t="shared" ref="N67" si="136">(M67-$D67)^2</f>
        <v>0.12959999999999999</v>
      </c>
      <c r="O67" s="9">
        <v>1.4</v>
      </c>
      <c r="P67" s="9">
        <f t="shared" ref="P67" si="137">(O67-$D67)^2</f>
        <v>0.22089999999999987</v>
      </c>
      <c r="Q67" s="9">
        <v>1.23</v>
      </c>
      <c r="R67" s="9">
        <f t="shared" si="73"/>
        <v>8.9999999999999955E-2</v>
      </c>
      <c r="S67" s="9">
        <v>1.28</v>
      </c>
      <c r="T67" s="9">
        <f t="shared" si="74"/>
        <v>0.12249999999999998</v>
      </c>
      <c r="U67" s="9">
        <v>1.43</v>
      </c>
      <c r="V67" s="9">
        <f t="shared" si="75"/>
        <v>0.24999999999999989</v>
      </c>
      <c r="W67" s="9"/>
      <c r="X67" s="9"/>
    </row>
  </sheetData>
  <mergeCells count="10">
    <mergeCell ref="E2:F2"/>
    <mergeCell ref="W2:X2"/>
    <mergeCell ref="G2:H2"/>
    <mergeCell ref="I2:J2"/>
    <mergeCell ref="K2:L2"/>
    <mergeCell ref="M2:N2"/>
    <mergeCell ref="O2:P2"/>
    <mergeCell ref="Q2:R2"/>
    <mergeCell ref="S2:T2"/>
    <mergeCell ref="U2:V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8C170-EB96-4D35-ADB0-8A21C4168449}">
  <dimension ref="C1:N68"/>
  <sheetViews>
    <sheetView workbookViewId="0">
      <selection activeCell="D68" sqref="D68"/>
    </sheetView>
  </sheetViews>
  <sheetFormatPr defaultRowHeight="14.5"/>
  <sheetData>
    <row r="1" spans="3:14">
      <c r="C1" s="2"/>
      <c r="D1" s="4"/>
      <c r="E1" s="4"/>
      <c r="F1" s="4"/>
      <c r="G1" s="4"/>
    </row>
    <row r="2" spans="3:14">
      <c r="C2" s="12"/>
      <c r="D2" s="15" t="s">
        <v>65</v>
      </c>
      <c r="E2" s="28" t="s">
        <v>86</v>
      </c>
      <c r="F2" s="29"/>
      <c r="G2" s="30"/>
      <c r="H2" s="27" t="s">
        <v>83</v>
      </c>
      <c r="I2" s="27"/>
      <c r="J2" s="27"/>
    </row>
    <row r="3" spans="3:14">
      <c r="C3" s="13" t="s">
        <v>75</v>
      </c>
      <c r="D3" s="13" t="s">
        <v>79</v>
      </c>
      <c r="E3" s="13" t="s">
        <v>76</v>
      </c>
      <c r="F3" s="13" t="s">
        <v>77</v>
      </c>
      <c r="G3" s="13" t="s">
        <v>78</v>
      </c>
      <c r="H3" s="13" t="s">
        <v>76</v>
      </c>
      <c r="I3" s="13" t="s">
        <v>77</v>
      </c>
      <c r="J3" s="13" t="s">
        <v>78</v>
      </c>
    </row>
    <row r="4" spans="3:14">
      <c r="C4" s="1" t="s">
        <v>80</v>
      </c>
      <c r="D4" s="1"/>
      <c r="E4" s="1"/>
      <c r="F4" s="1"/>
      <c r="G4" s="1"/>
      <c r="H4">
        <f>SUM(H5:H68)</f>
        <v>28.347199999999994</v>
      </c>
      <c r="I4">
        <f t="shared" ref="I4:J4" si="0">SUM(I5:I68)</f>
        <v>28.2044</v>
      </c>
      <c r="J4">
        <f t="shared" si="0"/>
        <v>27.676499999999997</v>
      </c>
      <c r="L4" t="s">
        <v>76</v>
      </c>
      <c r="M4" t="s">
        <v>77</v>
      </c>
      <c r="N4" t="s">
        <v>78</v>
      </c>
    </row>
    <row r="5" spans="3:14">
      <c r="C5" s="3" t="s">
        <v>0</v>
      </c>
      <c r="D5" s="3">
        <v>0.87</v>
      </c>
      <c r="E5" s="3">
        <v>1.3</v>
      </c>
      <c r="F5" s="3">
        <v>1.26</v>
      </c>
      <c r="G5" s="3">
        <v>1.32</v>
      </c>
      <c r="H5">
        <f t="shared" ref="H5:H36" si="1">(E5-$D5)^2</f>
        <v>0.18490000000000004</v>
      </c>
      <c r="I5">
        <f t="shared" ref="I5:I36" si="2">(F5-$D5)^2</f>
        <v>0.15210000000000001</v>
      </c>
      <c r="J5">
        <f t="shared" ref="J5:J36" si="3">(G5-$D5)^2</f>
        <v>0.20250000000000007</v>
      </c>
      <c r="L5">
        <v>28.347199999999994</v>
      </c>
      <c r="M5">
        <v>28.2044</v>
      </c>
      <c r="N5">
        <v>27.676499999999997</v>
      </c>
    </row>
    <row r="6" spans="3:14">
      <c r="C6" s="3" t="s">
        <v>2</v>
      </c>
      <c r="D6" s="3">
        <v>1.06</v>
      </c>
      <c r="E6" s="3">
        <v>0.55000000000000004</v>
      </c>
      <c r="F6" s="3">
        <v>0.52</v>
      </c>
      <c r="G6" s="3">
        <v>0.56000000000000005</v>
      </c>
      <c r="H6">
        <f t="shared" si="1"/>
        <v>0.2601</v>
      </c>
      <c r="I6">
        <f t="shared" si="2"/>
        <v>0.29160000000000003</v>
      </c>
      <c r="J6">
        <f t="shared" si="3"/>
        <v>0.25</v>
      </c>
    </row>
    <row r="7" spans="3:14">
      <c r="C7" s="3" t="s">
        <v>1</v>
      </c>
      <c r="D7" s="3">
        <v>1.1299999999999999</v>
      </c>
      <c r="E7" s="3">
        <v>0.7</v>
      </c>
      <c r="F7" s="3">
        <v>0.74</v>
      </c>
      <c r="G7" s="3">
        <v>0.68</v>
      </c>
      <c r="H7">
        <f t="shared" si="1"/>
        <v>0.18489999999999995</v>
      </c>
      <c r="I7">
        <f t="shared" si="2"/>
        <v>0.15209999999999993</v>
      </c>
      <c r="J7">
        <f t="shared" si="3"/>
        <v>0.20249999999999985</v>
      </c>
      <c r="L7" t="s">
        <v>76</v>
      </c>
      <c r="M7">
        <v>28.347199999999994</v>
      </c>
    </row>
    <row r="8" spans="3:14">
      <c r="C8" s="3" t="s">
        <v>52</v>
      </c>
      <c r="D8" s="3">
        <v>0.94</v>
      </c>
      <c r="E8" s="3">
        <v>1.45</v>
      </c>
      <c r="F8" s="3">
        <v>1.48</v>
      </c>
      <c r="G8" s="3">
        <v>1.44</v>
      </c>
      <c r="H8">
        <f t="shared" si="1"/>
        <v>0.2601</v>
      </c>
      <c r="I8">
        <f t="shared" si="2"/>
        <v>0.29160000000000003</v>
      </c>
      <c r="J8">
        <f t="shared" si="3"/>
        <v>0.25</v>
      </c>
      <c r="L8" t="s">
        <v>77</v>
      </c>
      <c r="M8">
        <v>28.2044</v>
      </c>
    </row>
    <row r="9" spans="3:14">
      <c r="C9" s="3" t="s">
        <v>6</v>
      </c>
      <c r="D9" s="3">
        <v>1.1399999999999999</v>
      </c>
      <c r="E9" s="3">
        <v>1.65</v>
      </c>
      <c r="F9" s="3">
        <v>1.62</v>
      </c>
      <c r="G9" s="3">
        <v>1.62</v>
      </c>
      <c r="H9">
        <f t="shared" si="1"/>
        <v>0.2601</v>
      </c>
      <c r="I9">
        <f t="shared" si="2"/>
        <v>0.23040000000000019</v>
      </c>
      <c r="J9">
        <f t="shared" si="3"/>
        <v>0.23040000000000019</v>
      </c>
      <c r="L9" t="s">
        <v>78</v>
      </c>
      <c r="M9">
        <v>27.676499999999997</v>
      </c>
    </row>
    <row r="10" spans="3:14">
      <c r="C10" s="3" t="s">
        <v>8</v>
      </c>
      <c r="D10" s="3">
        <v>1.42</v>
      </c>
      <c r="E10" s="3">
        <v>0.95</v>
      </c>
      <c r="F10" s="3">
        <v>0.87</v>
      </c>
      <c r="G10" s="3">
        <v>1.03</v>
      </c>
      <c r="H10">
        <f t="shared" si="1"/>
        <v>0.22089999999999999</v>
      </c>
      <c r="I10">
        <f t="shared" si="2"/>
        <v>0.30249999999999994</v>
      </c>
      <c r="J10">
        <f t="shared" si="3"/>
        <v>0.15209999999999993</v>
      </c>
    </row>
    <row r="11" spans="3:14">
      <c r="C11" s="3" t="s">
        <v>7</v>
      </c>
      <c r="D11" s="3">
        <v>0.46</v>
      </c>
      <c r="E11" s="3">
        <v>0.28000000000000003</v>
      </c>
      <c r="F11" s="3">
        <v>0.28000000000000003</v>
      </c>
      <c r="G11" s="3">
        <v>0.33</v>
      </c>
      <c r="H11">
        <f t="shared" si="1"/>
        <v>3.2399999999999998E-2</v>
      </c>
      <c r="I11">
        <f t="shared" si="2"/>
        <v>3.2399999999999998E-2</v>
      </c>
      <c r="J11">
        <f t="shared" si="3"/>
        <v>1.6900000000000002E-2</v>
      </c>
    </row>
    <row r="12" spans="3:14">
      <c r="C12" s="3" t="s">
        <v>51</v>
      </c>
      <c r="D12" s="3">
        <v>0.99</v>
      </c>
      <c r="E12" s="3">
        <v>1.1299999999999999</v>
      </c>
      <c r="F12" s="3">
        <v>1.22</v>
      </c>
      <c r="G12" s="3">
        <v>1.01</v>
      </c>
      <c r="H12">
        <f t="shared" si="1"/>
        <v>1.9599999999999972E-2</v>
      </c>
      <c r="I12">
        <f t="shared" si="2"/>
        <v>5.2899999999999989E-2</v>
      </c>
      <c r="J12">
        <f t="shared" si="3"/>
        <v>4.0000000000000072E-4</v>
      </c>
    </row>
    <row r="13" spans="3:14">
      <c r="C13" s="3" t="s">
        <v>3</v>
      </c>
      <c r="D13" s="3">
        <v>1.29</v>
      </c>
      <c r="E13" s="3">
        <v>3.92</v>
      </c>
      <c r="F13" s="3">
        <v>3.81</v>
      </c>
      <c r="G13" s="3">
        <v>3.8</v>
      </c>
      <c r="H13">
        <f t="shared" si="1"/>
        <v>6.9168999999999992</v>
      </c>
      <c r="I13">
        <f t="shared" si="2"/>
        <v>6.3504000000000005</v>
      </c>
      <c r="J13">
        <f t="shared" si="3"/>
        <v>6.3000999999999987</v>
      </c>
    </row>
    <row r="14" spans="3:14">
      <c r="C14" s="3" t="s">
        <v>5</v>
      </c>
      <c r="D14" s="3">
        <v>1.44</v>
      </c>
      <c r="E14" s="3">
        <v>1.35</v>
      </c>
      <c r="F14" s="3">
        <v>1.32</v>
      </c>
      <c r="G14" s="3">
        <v>1.1299999999999999</v>
      </c>
      <c r="H14">
        <f t="shared" si="1"/>
        <v>8.0999999999999753E-3</v>
      </c>
      <c r="I14">
        <f t="shared" si="2"/>
        <v>1.4399999999999972E-2</v>
      </c>
      <c r="J14">
        <f t="shared" si="3"/>
        <v>9.6100000000000033E-2</v>
      </c>
    </row>
    <row r="15" spans="3:14">
      <c r="C15" s="3" t="s">
        <v>4</v>
      </c>
      <c r="D15" s="3">
        <v>1.27</v>
      </c>
      <c r="E15" s="3">
        <v>1.59</v>
      </c>
      <c r="F15" s="3">
        <v>1.5</v>
      </c>
      <c r="G15" s="3">
        <v>1.56</v>
      </c>
      <c r="H15">
        <f t="shared" si="1"/>
        <v>0.10240000000000005</v>
      </c>
      <c r="I15">
        <f t="shared" si="2"/>
        <v>5.2899999999999989E-2</v>
      </c>
      <c r="J15">
        <f t="shared" si="3"/>
        <v>8.4100000000000022E-2</v>
      </c>
    </row>
    <row r="16" spans="3:14">
      <c r="C16" s="3" t="s">
        <v>53</v>
      </c>
      <c r="D16" s="3">
        <v>0.9</v>
      </c>
      <c r="E16" s="3">
        <v>2</v>
      </c>
      <c r="F16" s="3">
        <v>2.16</v>
      </c>
      <c r="G16" s="3">
        <v>2.04</v>
      </c>
      <c r="H16">
        <f t="shared" si="1"/>
        <v>1.2100000000000002</v>
      </c>
      <c r="I16">
        <f t="shared" si="2"/>
        <v>1.5876000000000006</v>
      </c>
      <c r="J16">
        <f t="shared" si="3"/>
        <v>1.2996000000000003</v>
      </c>
    </row>
    <row r="17" spans="3:10">
      <c r="C17" s="3" t="s">
        <v>55</v>
      </c>
      <c r="D17" s="3">
        <v>0.51</v>
      </c>
      <c r="E17" s="3">
        <v>1.55</v>
      </c>
      <c r="F17" s="3">
        <v>1.53</v>
      </c>
      <c r="G17" s="3">
        <v>1.54</v>
      </c>
      <c r="H17">
        <f t="shared" si="1"/>
        <v>1.0816000000000001</v>
      </c>
      <c r="I17">
        <f t="shared" si="2"/>
        <v>1.0404</v>
      </c>
      <c r="J17">
        <f t="shared" si="3"/>
        <v>1.0609</v>
      </c>
    </row>
    <row r="18" spans="3:10">
      <c r="C18" s="3" t="s">
        <v>54</v>
      </c>
      <c r="D18" s="3">
        <v>1.41</v>
      </c>
      <c r="E18" s="3">
        <v>0.48</v>
      </c>
      <c r="F18" s="3">
        <v>0.43</v>
      </c>
      <c r="G18" s="3">
        <v>0.51</v>
      </c>
      <c r="H18">
        <f t="shared" si="1"/>
        <v>0.86489999999999989</v>
      </c>
      <c r="I18">
        <f t="shared" si="2"/>
        <v>0.96039999999999992</v>
      </c>
      <c r="J18">
        <f t="shared" si="3"/>
        <v>0.80999999999999983</v>
      </c>
    </row>
    <row r="19" spans="3:10">
      <c r="C19" s="7" t="s">
        <v>56</v>
      </c>
      <c r="D19" s="3">
        <v>1</v>
      </c>
      <c r="E19" s="3">
        <v>1</v>
      </c>
      <c r="F19" s="3">
        <v>1</v>
      </c>
      <c r="G19" s="3">
        <v>1</v>
      </c>
      <c r="H19">
        <f t="shared" si="1"/>
        <v>0</v>
      </c>
      <c r="I19">
        <f t="shared" si="2"/>
        <v>0</v>
      </c>
      <c r="J19">
        <f t="shared" si="3"/>
        <v>0</v>
      </c>
    </row>
    <row r="20" spans="3:10">
      <c r="C20" s="3" t="s">
        <v>50</v>
      </c>
      <c r="D20" s="3">
        <v>1.08</v>
      </c>
      <c r="E20" s="3">
        <v>0.97</v>
      </c>
      <c r="F20" s="3">
        <v>1.04</v>
      </c>
      <c r="G20" s="3">
        <v>0.95</v>
      </c>
      <c r="H20">
        <f t="shared" si="1"/>
        <v>1.2100000000000022E-2</v>
      </c>
      <c r="I20">
        <f t="shared" si="2"/>
        <v>1.6000000000000029E-3</v>
      </c>
      <c r="J20">
        <f t="shared" si="3"/>
        <v>1.690000000000003E-2</v>
      </c>
    </row>
    <row r="21" spans="3:10">
      <c r="C21" s="3" t="s">
        <v>18</v>
      </c>
      <c r="D21" s="3">
        <v>0.53</v>
      </c>
      <c r="E21" s="3">
        <v>1.03</v>
      </c>
      <c r="F21" s="3">
        <v>1.04</v>
      </c>
      <c r="G21" s="3">
        <v>0.99</v>
      </c>
      <c r="H21">
        <f t="shared" si="1"/>
        <v>0.25</v>
      </c>
      <c r="I21">
        <f t="shared" si="2"/>
        <v>0.2601</v>
      </c>
      <c r="J21">
        <f t="shared" si="3"/>
        <v>0.21159999999999995</v>
      </c>
    </row>
    <row r="22" spans="3:10">
      <c r="C22" s="3" t="s">
        <v>20</v>
      </c>
      <c r="D22" s="3">
        <v>1.1599999999999999</v>
      </c>
      <c r="E22" s="3">
        <v>0.78</v>
      </c>
      <c r="F22" s="3">
        <v>0.67</v>
      </c>
      <c r="G22" s="3">
        <v>0.59</v>
      </c>
      <c r="H22">
        <f t="shared" si="1"/>
        <v>0.14439999999999992</v>
      </c>
      <c r="I22">
        <f t="shared" si="2"/>
        <v>0.24009999999999987</v>
      </c>
      <c r="J22">
        <f t="shared" si="3"/>
        <v>0.32489999999999997</v>
      </c>
    </row>
    <row r="23" spans="3:10">
      <c r="C23" s="3" t="s">
        <v>19</v>
      </c>
      <c r="D23" s="3">
        <v>1.47</v>
      </c>
      <c r="E23" s="3">
        <v>0.97</v>
      </c>
      <c r="F23" s="3">
        <v>0.96</v>
      </c>
      <c r="G23" s="3">
        <v>1.01</v>
      </c>
      <c r="H23">
        <f t="shared" si="1"/>
        <v>0.25</v>
      </c>
      <c r="I23">
        <f t="shared" si="2"/>
        <v>0.2601</v>
      </c>
      <c r="J23">
        <f t="shared" si="3"/>
        <v>0.21159999999999995</v>
      </c>
    </row>
    <row r="24" spans="3:10">
      <c r="C24" s="3" t="s">
        <v>45</v>
      </c>
      <c r="D24" s="3">
        <v>0.84</v>
      </c>
      <c r="E24" s="3">
        <v>1.22</v>
      </c>
      <c r="F24" s="3">
        <v>1.33</v>
      </c>
      <c r="G24" s="3">
        <v>1.41</v>
      </c>
      <c r="H24">
        <f t="shared" si="1"/>
        <v>0.1444</v>
      </c>
      <c r="I24">
        <f t="shared" si="2"/>
        <v>0.24010000000000009</v>
      </c>
      <c r="J24">
        <f t="shared" si="3"/>
        <v>0.32489999999999997</v>
      </c>
    </row>
    <row r="25" spans="3:10">
      <c r="C25" s="3" t="s">
        <v>24</v>
      </c>
      <c r="D25" s="3">
        <v>1.1100000000000001</v>
      </c>
      <c r="E25" s="3">
        <v>1.88</v>
      </c>
      <c r="F25" s="3">
        <v>1.86</v>
      </c>
      <c r="G25" s="3">
        <v>1.68</v>
      </c>
      <c r="H25">
        <f t="shared" si="1"/>
        <v>0.59289999999999965</v>
      </c>
      <c r="I25">
        <f t="shared" si="2"/>
        <v>0.5625</v>
      </c>
      <c r="J25">
        <f t="shared" si="3"/>
        <v>0.3248999999999998</v>
      </c>
    </row>
    <row r="26" spans="3:10">
      <c r="C26" s="3" t="s">
        <v>26</v>
      </c>
      <c r="D26" s="3">
        <v>1.29</v>
      </c>
      <c r="E26" s="3">
        <v>1.04</v>
      </c>
      <c r="F26" s="3">
        <v>1.1499999999999999</v>
      </c>
      <c r="G26" s="3">
        <v>1.05</v>
      </c>
      <c r="H26">
        <f t="shared" si="1"/>
        <v>6.25E-2</v>
      </c>
      <c r="I26">
        <f t="shared" si="2"/>
        <v>1.9600000000000034E-2</v>
      </c>
      <c r="J26">
        <f t="shared" si="3"/>
        <v>5.7599999999999998E-2</v>
      </c>
    </row>
    <row r="27" spans="3:10">
      <c r="C27" s="3" t="s">
        <v>25</v>
      </c>
      <c r="D27" s="3">
        <v>0.45</v>
      </c>
      <c r="E27" s="3">
        <v>0.23</v>
      </c>
      <c r="F27" s="3">
        <v>0.2</v>
      </c>
      <c r="G27" s="3">
        <v>0.4</v>
      </c>
      <c r="H27">
        <f t="shared" si="1"/>
        <v>4.8399999999999999E-2</v>
      </c>
      <c r="I27">
        <f t="shared" si="2"/>
        <v>6.25E-2</v>
      </c>
      <c r="J27">
        <f t="shared" si="3"/>
        <v>2.4999999999999988E-3</v>
      </c>
    </row>
    <row r="28" spans="3:10">
      <c r="C28" s="3" t="s">
        <v>44</v>
      </c>
      <c r="D28" s="3">
        <v>1.1499999999999999</v>
      </c>
      <c r="E28" s="3">
        <v>0.85</v>
      </c>
      <c r="F28" s="3">
        <v>0.78</v>
      </c>
      <c r="G28" s="3">
        <v>0.87</v>
      </c>
      <c r="H28">
        <f t="shared" si="1"/>
        <v>8.9999999999999955E-2</v>
      </c>
      <c r="I28">
        <f t="shared" si="2"/>
        <v>0.13689999999999991</v>
      </c>
      <c r="J28">
        <f t="shared" si="3"/>
        <v>7.8399999999999956E-2</v>
      </c>
    </row>
    <row r="29" spans="3:10">
      <c r="C29" s="3" t="s">
        <v>21</v>
      </c>
      <c r="D29" s="3">
        <v>0.65</v>
      </c>
      <c r="E29" s="3">
        <v>0.05</v>
      </c>
      <c r="F29" s="3">
        <v>0.12</v>
      </c>
      <c r="G29" s="3">
        <v>0.11</v>
      </c>
      <c r="H29">
        <f t="shared" si="1"/>
        <v>0.36</v>
      </c>
      <c r="I29">
        <f t="shared" si="2"/>
        <v>0.28090000000000004</v>
      </c>
      <c r="J29">
        <f t="shared" si="3"/>
        <v>0.29160000000000003</v>
      </c>
    </row>
    <row r="30" spans="3:10">
      <c r="C30" s="3" t="s">
        <v>23</v>
      </c>
      <c r="D30" s="3">
        <v>1.1000000000000001</v>
      </c>
      <c r="E30" s="3">
        <v>0.28999999999999998</v>
      </c>
      <c r="F30" s="3">
        <v>0.36</v>
      </c>
      <c r="G30" s="3">
        <v>0.31</v>
      </c>
      <c r="H30">
        <f t="shared" si="1"/>
        <v>0.65610000000000013</v>
      </c>
      <c r="I30">
        <f t="shared" si="2"/>
        <v>0.5476000000000002</v>
      </c>
      <c r="J30">
        <f t="shared" si="3"/>
        <v>0.6241000000000001</v>
      </c>
    </row>
    <row r="31" spans="3:10">
      <c r="C31" s="3" t="s">
        <v>22</v>
      </c>
      <c r="D31" s="3">
        <v>1.21</v>
      </c>
      <c r="E31" s="3">
        <v>0.14000000000000001</v>
      </c>
      <c r="F31" s="3">
        <v>0.15</v>
      </c>
      <c r="G31" s="3">
        <v>0.2</v>
      </c>
      <c r="H31">
        <f t="shared" si="1"/>
        <v>1.1448999999999996</v>
      </c>
      <c r="I31">
        <f t="shared" si="2"/>
        <v>1.1236000000000002</v>
      </c>
      <c r="J31">
        <f t="shared" si="3"/>
        <v>1.0201</v>
      </c>
    </row>
    <row r="32" spans="3:10">
      <c r="C32" s="3" t="s">
        <v>46</v>
      </c>
      <c r="D32" s="3">
        <v>0.48</v>
      </c>
      <c r="E32" s="3">
        <v>0.01</v>
      </c>
      <c r="F32" s="3">
        <v>0.05</v>
      </c>
      <c r="G32" s="3">
        <v>0.01</v>
      </c>
      <c r="H32">
        <f t="shared" si="1"/>
        <v>0.22089999999999999</v>
      </c>
      <c r="I32">
        <f t="shared" si="2"/>
        <v>0.18489999999999998</v>
      </c>
      <c r="J32">
        <f t="shared" si="3"/>
        <v>0.22089999999999999</v>
      </c>
    </row>
    <row r="33" spans="3:10">
      <c r="C33" s="3" t="s">
        <v>48</v>
      </c>
      <c r="D33" s="3">
        <v>0.43</v>
      </c>
      <c r="E33" s="3">
        <v>0.83</v>
      </c>
      <c r="F33" s="3">
        <v>0.84</v>
      </c>
      <c r="G33" s="3">
        <v>0.72</v>
      </c>
      <c r="H33">
        <f t="shared" si="1"/>
        <v>0.15999999999999998</v>
      </c>
      <c r="I33">
        <f t="shared" si="2"/>
        <v>0.16809999999999997</v>
      </c>
      <c r="J33">
        <f t="shared" si="3"/>
        <v>8.4099999999999994E-2</v>
      </c>
    </row>
    <row r="34" spans="3:10">
      <c r="C34" s="3" t="s">
        <v>47</v>
      </c>
      <c r="D34" s="3">
        <v>1.17</v>
      </c>
      <c r="E34" s="3">
        <v>0.93</v>
      </c>
      <c r="F34" s="3">
        <v>0.96</v>
      </c>
      <c r="G34" s="3">
        <v>0.99</v>
      </c>
      <c r="H34">
        <f t="shared" si="1"/>
        <v>5.7599999999999943E-2</v>
      </c>
      <c r="I34">
        <f t="shared" si="2"/>
        <v>4.4099999999999986E-2</v>
      </c>
      <c r="J34">
        <f t="shared" si="3"/>
        <v>3.2399999999999977E-2</v>
      </c>
    </row>
    <row r="35" spans="3:10">
      <c r="C35" s="3" t="s">
        <v>49</v>
      </c>
      <c r="D35" s="3">
        <v>2.37</v>
      </c>
      <c r="E35" s="3">
        <v>0.98</v>
      </c>
      <c r="F35" s="3">
        <v>1.02</v>
      </c>
      <c r="G35" s="3">
        <v>1.05</v>
      </c>
      <c r="H35">
        <f t="shared" si="1"/>
        <v>1.9321000000000004</v>
      </c>
      <c r="I35">
        <f t="shared" si="2"/>
        <v>1.8225000000000002</v>
      </c>
      <c r="J35">
        <f t="shared" si="3"/>
        <v>1.7424000000000002</v>
      </c>
    </row>
    <row r="36" spans="3:10">
      <c r="C36" s="3" t="s">
        <v>43</v>
      </c>
      <c r="D36" s="3">
        <v>0.79</v>
      </c>
      <c r="E36" s="3">
        <v>0.55000000000000004</v>
      </c>
      <c r="F36" s="3">
        <v>0.48</v>
      </c>
      <c r="G36" s="5">
        <v>0.6</v>
      </c>
      <c r="H36">
        <f t="shared" si="1"/>
        <v>5.7599999999999998E-2</v>
      </c>
      <c r="I36">
        <f t="shared" si="2"/>
        <v>9.6100000000000033E-2</v>
      </c>
      <c r="J36">
        <f t="shared" si="3"/>
        <v>3.6100000000000021E-2</v>
      </c>
    </row>
    <row r="37" spans="3:10">
      <c r="C37" s="3" t="s">
        <v>9</v>
      </c>
      <c r="D37" s="3">
        <v>0.84</v>
      </c>
      <c r="E37" s="3">
        <v>1.49</v>
      </c>
      <c r="F37" s="3">
        <v>1.52</v>
      </c>
      <c r="G37" s="3">
        <v>1.53</v>
      </c>
      <c r="H37">
        <f t="shared" ref="H37:H68" si="4">(E37-$D37)^2</f>
        <v>0.42250000000000004</v>
      </c>
      <c r="I37">
        <f t="shared" ref="I37:I68" si="5">(F37-$D37)^2</f>
        <v>0.46240000000000009</v>
      </c>
      <c r="J37">
        <f t="shared" ref="J37:J68" si="6">(G37-$D37)^2</f>
        <v>0.47610000000000008</v>
      </c>
    </row>
    <row r="38" spans="3:10">
      <c r="C38" s="3" t="s">
        <v>11</v>
      </c>
      <c r="D38" s="3">
        <v>1.07</v>
      </c>
      <c r="E38" s="3">
        <v>0.83</v>
      </c>
      <c r="F38" s="3">
        <v>0.78</v>
      </c>
      <c r="G38" s="3">
        <v>0.76</v>
      </c>
      <c r="H38">
        <f t="shared" si="4"/>
        <v>5.7600000000000047E-2</v>
      </c>
      <c r="I38">
        <f t="shared" si="5"/>
        <v>8.4100000000000022E-2</v>
      </c>
      <c r="J38">
        <f t="shared" si="6"/>
        <v>9.6100000000000033E-2</v>
      </c>
    </row>
    <row r="39" spans="3:10">
      <c r="C39" s="3" t="s">
        <v>10</v>
      </c>
      <c r="D39" s="3">
        <v>1.1599999999999999</v>
      </c>
      <c r="E39" s="3">
        <v>0.51</v>
      </c>
      <c r="F39" s="3">
        <v>0.48</v>
      </c>
      <c r="G39" s="3">
        <v>0.47</v>
      </c>
      <c r="H39">
        <f t="shared" si="4"/>
        <v>0.42249999999999988</v>
      </c>
      <c r="I39">
        <f t="shared" si="5"/>
        <v>0.46239999999999992</v>
      </c>
      <c r="J39">
        <f t="shared" si="6"/>
        <v>0.47609999999999991</v>
      </c>
    </row>
    <row r="40" spans="3:10">
      <c r="C40" s="3" t="s">
        <v>59</v>
      </c>
      <c r="D40" s="3">
        <v>0.93</v>
      </c>
      <c r="E40" s="3">
        <v>1.17</v>
      </c>
      <c r="F40" s="3">
        <v>1.22</v>
      </c>
      <c r="G40" s="3">
        <v>1.24</v>
      </c>
      <c r="H40">
        <f t="shared" si="4"/>
        <v>5.7599999999999943E-2</v>
      </c>
      <c r="I40">
        <f t="shared" si="5"/>
        <v>8.4099999999999953E-2</v>
      </c>
      <c r="J40">
        <f t="shared" si="6"/>
        <v>9.6099999999999963E-2</v>
      </c>
    </row>
    <row r="41" spans="3:10">
      <c r="C41" s="3" t="s">
        <v>15</v>
      </c>
      <c r="D41" s="3">
        <v>0.91</v>
      </c>
      <c r="E41" s="3">
        <v>1.6</v>
      </c>
      <c r="F41" s="3">
        <v>1.77</v>
      </c>
      <c r="G41" s="3">
        <v>1.75</v>
      </c>
      <c r="H41">
        <f t="shared" si="4"/>
        <v>0.47610000000000008</v>
      </c>
      <c r="I41">
        <f t="shared" si="5"/>
        <v>0.73959999999999992</v>
      </c>
      <c r="J41">
        <f t="shared" si="6"/>
        <v>0.70559999999999989</v>
      </c>
    </row>
    <row r="42" spans="3:10">
      <c r="C42" s="3" t="s">
        <v>17</v>
      </c>
      <c r="D42" s="3">
        <v>1.6</v>
      </c>
      <c r="E42" s="3">
        <v>0.84</v>
      </c>
      <c r="F42" s="3">
        <v>0.7</v>
      </c>
      <c r="G42" s="3">
        <v>0.82</v>
      </c>
      <c r="H42">
        <f t="shared" si="4"/>
        <v>0.57760000000000022</v>
      </c>
      <c r="I42">
        <f t="shared" si="5"/>
        <v>0.81000000000000028</v>
      </c>
      <c r="J42">
        <f t="shared" si="6"/>
        <v>0.60840000000000016</v>
      </c>
    </row>
    <row r="43" spans="3:10">
      <c r="C43" s="3" t="s">
        <v>16</v>
      </c>
      <c r="D43" s="3">
        <v>0.42</v>
      </c>
      <c r="E43" s="3">
        <v>0.31</v>
      </c>
      <c r="F43" s="3">
        <v>0.38</v>
      </c>
      <c r="G43" s="3">
        <v>0.26</v>
      </c>
      <c r="H43">
        <f t="shared" si="4"/>
        <v>1.2099999999999998E-2</v>
      </c>
      <c r="I43">
        <f t="shared" si="5"/>
        <v>1.5999999999999983E-3</v>
      </c>
      <c r="J43">
        <f t="shared" si="6"/>
        <v>2.5599999999999991E-2</v>
      </c>
    </row>
    <row r="44" spans="3:10">
      <c r="C44" s="3" t="s">
        <v>58</v>
      </c>
      <c r="D44" s="3">
        <v>1.06</v>
      </c>
      <c r="E44" s="3">
        <v>1.18</v>
      </c>
      <c r="F44" s="3">
        <v>1.1399999999999999</v>
      </c>
      <c r="G44" s="3">
        <v>1.17</v>
      </c>
      <c r="H44">
        <f t="shared" si="4"/>
        <v>1.4399999999999972E-2</v>
      </c>
      <c r="I44">
        <f t="shared" si="5"/>
        <v>6.399999999999976E-3</v>
      </c>
      <c r="J44">
        <f t="shared" si="6"/>
        <v>1.2099999999999972E-2</v>
      </c>
    </row>
    <row r="45" spans="3:10">
      <c r="C45" s="3" t="s">
        <v>12</v>
      </c>
      <c r="D45" s="3">
        <v>1</v>
      </c>
      <c r="E45" s="3">
        <v>1.97</v>
      </c>
      <c r="F45" s="3">
        <v>1.94</v>
      </c>
      <c r="G45" s="3">
        <v>2.0499999999999998</v>
      </c>
      <c r="H45">
        <f t="shared" si="4"/>
        <v>0.94089999999999996</v>
      </c>
      <c r="I45">
        <f t="shared" si="5"/>
        <v>0.88359999999999994</v>
      </c>
      <c r="J45">
        <f t="shared" si="6"/>
        <v>1.1024999999999996</v>
      </c>
    </row>
    <row r="46" spans="3:10">
      <c r="C46" s="3" t="s">
        <v>14</v>
      </c>
      <c r="D46" s="3">
        <v>1.35</v>
      </c>
      <c r="E46" s="3">
        <v>0.48</v>
      </c>
      <c r="F46" s="3">
        <v>0.49</v>
      </c>
      <c r="G46" s="3">
        <v>0.44</v>
      </c>
      <c r="H46">
        <f t="shared" si="4"/>
        <v>0.75690000000000024</v>
      </c>
      <c r="I46">
        <f t="shared" si="5"/>
        <v>0.73960000000000015</v>
      </c>
      <c r="J46">
        <f t="shared" si="6"/>
        <v>0.82810000000000028</v>
      </c>
    </row>
    <row r="47" spans="3:10">
      <c r="C47" s="6" t="s">
        <v>13</v>
      </c>
      <c r="D47" s="6">
        <v>1</v>
      </c>
      <c r="E47" s="6">
        <v>0.96</v>
      </c>
      <c r="F47" s="6">
        <v>0.89</v>
      </c>
      <c r="G47" s="6">
        <v>0.94</v>
      </c>
      <c r="H47">
        <f t="shared" si="4"/>
        <v>1.6000000000000029E-3</v>
      </c>
      <c r="I47">
        <f t="shared" si="5"/>
        <v>1.2099999999999998E-2</v>
      </c>
      <c r="J47">
        <f t="shared" si="6"/>
        <v>3.6000000000000064E-3</v>
      </c>
    </row>
    <row r="48" spans="3:10">
      <c r="C48" s="3" t="s">
        <v>60</v>
      </c>
      <c r="D48" s="3">
        <v>0.65</v>
      </c>
      <c r="E48" s="3">
        <v>0.61</v>
      </c>
      <c r="F48" s="3">
        <v>0.68</v>
      </c>
      <c r="G48" s="3">
        <v>0.56999999999999995</v>
      </c>
      <c r="H48">
        <f t="shared" si="4"/>
        <v>1.6000000000000029E-3</v>
      </c>
      <c r="I48">
        <f t="shared" si="5"/>
        <v>9.000000000000016E-4</v>
      </c>
      <c r="J48">
        <f t="shared" si="6"/>
        <v>6.4000000000000116E-3</v>
      </c>
    </row>
    <row r="49" spans="3:10">
      <c r="C49" s="3" t="s">
        <v>62</v>
      </c>
      <c r="D49" s="3">
        <v>0.47</v>
      </c>
      <c r="E49" s="3">
        <v>2.02</v>
      </c>
      <c r="F49" s="3">
        <v>1.91</v>
      </c>
      <c r="G49" s="3">
        <v>2.02</v>
      </c>
      <c r="H49">
        <f t="shared" si="4"/>
        <v>2.4025000000000003</v>
      </c>
      <c r="I49">
        <f t="shared" si="5"/>
        <v>2.0735999999999999</v>
      </c>
      <c r="J49">
        <f t="shared" si="6"/>
        <v>2.4025000000000003</v>
      </c>
    </row>
    <row r="50" spans="3:10">
      <c r="C50" s="3" t="s">
        <v>61</v>
      </c>
      <c r="D50" s="3">
        <v>0.95</v>
      </c>
      <c r="E50" s="3">
        <v>0.54</v>
      </c>
      <c r="F50" s="3">
        <v>0.54</v>
      </c>
      <c r="G50" s="3">
        <v>0.46</v>
      </c>
      <c r="H50">
        <f t="shared" si="4"/>
        <v>0.16809999999999994</v>
      </c>
      <c r="I50">
        <f t="shared" si="5"/>
        <v>0.16809999999999994</v>
      </c>
      <c r="J50">
        <f t="shared" si="6"/>
        <v>0.24009999999999992</v>
      </c>
    </row>
    <row r="51" spans="3:10">
      <c r="C51" s="3" t="s">
        <v>63</v>
      </c>
      <c r="D51" s="3">
        <v>1.85</v>
      </c>
      <c r="E51" s="3">
        <v>0.97</v>
      </c>
      <c r="F51" s="3">
        <v>0.98</v>
      </c>
      <c r="G51" s="3">
        <v>1.06</v>
      </c>
      <c r="H51">
        <f t="shared" si="4"/>
        <v>0.7744000000000002</v>
      </c>
      <c r="I51">
        <f t="shared" si="5"/>
        <v>0.75690000000000024</v>
      </c>
      <c r="J51">
        <f t="shared" si="6"/>
        <v>0.6241000000000001</v>
      </c>
    </row>
    <row r="52" spans="3:10">
      <c r="C52" s="3" t="s">
        <v>57</v>
      </c>
      <c r="D52" s="3">
        <v>0.73</v>
      </c>
      <c r="E52" s="3">
        <v>0.47</v>
      </c>
      <c r="F52" s="3">
        <v>0.56999999999999995</v>
      </c>
      <c r="G52" s="3">
        <v>0.46</v>
      </c>
      <c r="H52">
        <f t="shared" si="4"/>
        <v>6.7600000000000007E-2</v>
      </c>
      <c r="I52">
        <f t="shared" si="5"/>
        <v>2.5600000000000012E-2</v>
      </c>
      <c r="J52">
        <f t="shared" si="6"/>
        <v>7.2899999999999979E-2</v>
      </c>
    </row>
    <row r="53" spans="3:10">
      <c r="C53" s="7" t="s">
        <v>37</v>
      </c>
      <c r="D53" s="3">
        <v>1</v>
      </c>
      <c r="E53" s="3">
        <v>1</v>
      </c>
      <c r="F53" s="3">
        <v>1</v>
      </c>
      <c r="G53" s="3">
        <v>1</v>
      </c>
      <c r="H53">
        <f t="shared" si="4"/>
        <v>0</v>
      </c>
      <c r="I53">
        <f t="shared" si="5"/>
        <v>0</v>
      </c>
      <c r="J53">
        <f t="shared" si="6"/>
        <v>0</v>
      </c>
    </row>
    <row r="54" spans="3:10">
      <c r="C54" s="3" t="s">
        <v>33</v>
      </c>
      <c r="D54" s="3">
        <v>1.1100000000000001</v>
      </c>
      <c r="E54" s="3">
        <v>0.61</v>
      </c>
      <c r="F54" s="3">
        <v>0.56999999999999995</v>
      </c>
      <c r="G54" s="3">
        <v>0.56999999999999995</v>
      </c>
      <c r="H54">
        <f t="shared" si="4"/>
        <v>0.25000000000000011</v>
      </c>
      <c r="I54">
        <f t="shared" si="5"/>
        <v>0.29160000000000014</v>
      </c>
      <c r="J54">
        <f t="shared" si="6"/>
        <v>0.29160000000000014</v>
      </c>
    </row>
    <row r="55" spans="3:10">
      <c r="C55" s="7" t="s">
        <v>41</v>
      </c>
      <c r="D55" s="3">
        <v>1</v>
      </c>
      <c r="E55" s="3">
        <v>1</v>
      </c>
      <c r="F55" s="3">
        <v>1</v>
      </c>
      <c r="G55" s="3">
        <v>1</v>
      </c>
      <c r="H55">
        <f t="shared" si="4"/>
        <v>0</v>
      </c>
      <c r="I55">
        <f t="shared" si="5"/>
        <v>0</v>
      </c>
      <c r="J55">
        <f t="shared" si="6"/>
        <v>0</v>
      </c>
    </row>
    <row r="56" spans="3:10">
      <c r="C56" s="3" t="s">
        <v>29</v>
      </c>
      <c r="D56" s="3">
        <v>0.89</v>
      </c>
      <c r="E56" s="3">
        <v>1.41</v>
      </c>
      <c r="F56" s="3">
        <v>1.43</v>
      </c>
      <c r="G56" s="3">
        <v>1.43</v>
      </c>
      <c r="H56">
        <f t="shared" si="4"/>
        <v>0.27039999999999992</v>
      </c>
      <c r="I56">
        <f t="shared" si="5"/>
        <v>0.29159999999999991</v>
      </c>
      <c r="J56">
        <f t="shared" si="6"/>
        <v>0.29159999999999991</v>
      </c>
    </row>
    <row r="57" spans="3:10">
      <c r="C57" s="3" t="s">
        <v>36</v>
      </c>
      <c r="D57" s="3">
        <v>0.9</v>
      </c>
      <c r="E57" s="3">
        <v>1.24</v>
      </c>
      <c r="F57" s="3">
        <v>1.1399999999999999</v>
      </c>
      <c r="G57" s="3">
        <v>1.28</v>
      </c>
      <c r="H57">
        <f t="shared" si="4"/>
        <v>0.11559999999999998</v>
      </c>
      <c r="I57">
        <f t="shared" si="5"/>
        <v>5.7599999999999943E-2</v>
      </c>
      <c r="J57">
        <f t="shared" si="6"/>
        <v>0.1444</v>
      </c>
    </row>
    <row r="58" spans="3:10">
      <c r="C58" s="3" t="s">
        <v>32</v>
      </c>
      <c r="D58" s="3">
        <v>1.31</v>
      </c>
      <c r="E58" s="3">
        <v>0.32</v>
      </c>
      <c r="F58" s="3">
        <v>0.41</v>
      </c>
      <c r="G58" s="3">
        <v>0.39</v>
      </c>
      <c r="H58">
        <f t="shared" si="4"/>
        <v>0.98009999999999997</v>
      </c>
      <c r="I58">
        <f t="shared" si="5"/>
        <v>0.81000000000000028</v>
      </c>
      <c r="J58">
        <f t="shared" si="6"/>
        <v>0.84640000000000004</v>
      </c>
    </row>
    <row r="59" spans="3:10">
      <c r="C59" s="3" t="s">
        <v>40</v>
      </c>
      <c r="D59" s="3">
        <v>0.33</v>
      </c>
      <c r="E59" s="3">
        <v>0.22</v>
      </c>
      <c r="F59" s="3">
        <v>0.23</v>
      </c>
      <c r="G59" s="3">
        <v>0.27</v>
      </c>
      <c r="H59">
        <f t="shared" si="4"/>
        <v>1.2100000000000003E-2</v>
      </c>
      <c r="I59">
        <f t="shared" si="5"/>
        <v>1.0000000000000002E-2</v>
      </c>
      <c r="J59">
        <f t="shared" si="6"/>
        <v>3.5999999999999999E-3</v>
      </c>
    </row>
    <row r="60" spans="3:10">
      <c r="C60" s="3" t="s">
        <v>28</v>
      </c>
      <c r="D60" s="3">
        <v>1.1299999999999999</v>
      </c>
      <c r="E60" s="3">
        <v>0.88</v>
      </c>
      <c r="F60" s="3">
        <v>0.75</v>
      </c>
      <c r="G60" s="3">
        <v>0.89</v>
      </c>
      <c r="H60">
        <f t="shared" si="4"/>
        <v>6.2499999999999944E-2</v>
      </c>
      <c r="I60">
        <f t="shared" si="5"/>
        <v>0.14439999999999992</v>
      </c>
      <c r="J60">
        <f t="shared" si="6"/>
        <v>5.7599999999999943E-2</v>
      </c>
    </row>
    <row r="61" spans="3:10">
      <c r="C61" s="7" t="s">
        <v>38</v>
      </c>
      <c r="D61" s="3">
        <v>1</v>
      </c>
      <c r="E61" s="3">
        <v>1</v>
      </c>
      <c r="F61" s="3">
        <v>1</v>
      </c>
      <c r="G61" s="3">
        <v>1</v>
      </c>
      <c r="H61">
        <f t="shared" si="4"/>
        <v>0</v>
      </c>
      <c r="I61">
        <f t="shared" si="5"/>
        <v>0</v>
      </c>
      <c r="J61">
        <f t="shared" si="6"/>
        <v>0</v>
      </c>
    </row>
    <row r="62" spans="3:10">
      <c r="C62" s="3" t="s">
        <v>34</v>
      </c>
      <c r="D62" s="3">
        <v>1.0900000000000001</v>
      </c>
      <c r="E62" s="3">
        <v>0.61</v>
      </c>
      <c r="F62" s="3">
        <v>0.66</v>
      </c>
      <c r="G62" s="3">
        <v>0.53</v>
      </c>
      <c r="H62">
        <f t="shared" si="4"/>
        <v>0.23040000000000008</v>
      </c>
      <c r="I62">
        <f t="shared" si="5"/>
        <v>0.18490000000000004</v>
      </c>
      <c r="J62">
        <f t="shared" si="6"/>
        <v>0.31360000000000005</v>
      </c>
    </row>
    <row r="63" spans="3:10" ht="15" thickBot="1">
      <c r="C63" s="8" t="s">
        <v>42</v>
      </c>
      <c r="D63" s="3">
        <v>1</v>
      </c>
      <c r="E63" s="3">
        <v>1</v>
      </c>
      <c r="F63" s="3">
        <v>1</v>
      </c>
      <c r="G63" s="3">
        <v>1</v>
      </c>
      <c r="H63">
        <f t="shared" si="4"/>
        <v>0</v>
      </c>
      <c r="I63">
        <f t="shared" si="5"/>
        <v>0</v>
      </c>
      <c r="J63">
        <f t="shared" si="6"/>
        <v>0</v>
      </c>
    </row>
    <row r="64" spans="3:10">
      <c r="C64" s="3" t="s">
        <v>30</v>
      </c>
      <c r="D64" s="3">
        <v>0.91</v>
      </c>
      <c r="E64" s="3">
        <v>1.4</v>
      </c>
      <c r="F64" s="3">
        <v>1.34</v>
      </c>
      <c r="G64" s="3">
        <v>1.47</v>
      </c>
      <c r="H64">
        <f t="shared" si="4"/>
        <v>0.24009999999999987</v>
      </c>
      <c r="I64">
        <f t="shared" si="5"/>
        <v>0.18490000000000004</v>
      </c>
      <c r="J64">
        <f t="shared" si="6"/>
        <v>0.31359999999999993</v>
      </c>
    </row>
    <row r="65" spans="3:10">
      <c r="C65" s="3" t="s">
        <v>35</v>
      </c>
      <c r="D65" s="3">
        <v>0.46</v>
      </c>
      <c r="E65" s="3">
        <v>1.41</v>
      </c>
      <c r="F65" s="3">
        <v>1.45</v>
      </c>
      <c r="G65" s="3">
        <v>1.35</v>
      </c>
      <c r="H65">
        <f t="shared" si="4"/>
        <v>0.90249999999999997</v>
      </c>
      <c r="I65">
        <f t="shared" si="5"/>
        <v>0.98009999999999997</v>
      </c>
      <c r="J65">
        <f t="shared" si="6"/>
        <v>0.79210000000000025</v>
      </c>
    </row>
    <row r="66" spans="3:10">
      <c r="C66" s="3" t="s">
        <v>31</v>
      </c>
      <c r="D66" s="3">
        <v>1.07</v>
      </c>
      <c r="E66" s="3">
        <v>0.9</v>
      </c>
      <c r="F66" s="3">
        <v>0.81</v>
      </c>
      <c r="G66" s="3">
        <v>0.92</v>
      </c>
      <c r="H66">
        <f t="shared" si="4"/>
        <v>2.8900000000000012E-2</v>
      </c>
      <c r="I66">
        <f t="shared" si="5"/>
        <v>6.7600000000000007E-2</v>
      </c>
      <c r="J66">
        <f t="shared" si="6"/>
        <v>2.2500000000000006E-2</v>
      </c>
    </row>
    <row r="67" spans="3:10">
      <c r="C67" s="3" t="s">
        <v>39</v>
      </c>
      <c r="D67" s="3">
        <v>0.77</v>
      </c>
      <c r="E67" s="3">
        <v>1.3</v>
      </c>
      <c r="F67" s="3">
        <v>1.26</v>
      </c>
      <c r="G67" s="3">
        <v>1.26</v>
      </c>
      <c r="H67">
        <f t="shared" si="4"/>
        <v>0.28090000000000004</v>
      </c>
      <c r="I67">
        <f t="shared" si="5"/>
        <v>0.24009999999999998</v>
      </c>
      <c r="J67">
        <f t="shared" si="6"/>
        <v>0.24009999999999998</v>
      </c>
    </row>
    <row r="68" spans="3:10">
      <c r="C68" s="6" t="s">
        <v>27</v>
      </c>
      <c r="D68" s="6">
        <v>0.93</v>
      </c>
      <c r="E68" s="6">
        <v>1.1000000000000001</v>
      </c>
      <c r="F68" s="6">
        <v>1.19</v>
      </c>
      <c r="G68" s="6">
        <v>1.08</v>
      </c>
      <c r="H68">
        <f t="shared" si="4"/>
        <v>2.8900000000000012E-2</v>
      </c>
      <c r="I68">
        <f t="shared" si="5"/>
        <v>6.7599999999999952E-2</v>
      </c>
      <c r="J68">
        <f t="shared" si="6"/>
        <v>2.2500000000000006E-2</v>
      </c>
    </row>
  </sheetData>
  <sortState xmlns:xlrd2="http://schemas.microsoft.com/office/spreadsheetml/2017/richdata2" ref="C5:J68">
    <sortCondition ref="C5:C68"/>
  </sortState>
  <mergeCells count="2">
    <mergeCell ref="H2:J2"/>
    <mergeCell ref="E2:G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F04FD-977D-4DD9-BDC5-9F5054592B54}">
  <dimension ref="C2:J68"/>
  <sheetViews>
    <sheetView workbookViewId="0">
      <selection activeCell="G5" sqref="G5"/>
    </sheetView>
  </sheetViews>
  <sheetFormatPr defaultRowHeight="14.5"/>
  <cols>
    <col min="6" max="6" width="10.7265625" customWidth="1"/>
    <col min="7" max="7" width="9.1796875" bestFit="1" customWidth="1"/>
    <col min="10" max="10" width="9.1796875" bestFit="1" customWidth="1"/>
  </cols>
  <sheetData>
    <row r="2" spans="3:10" ht="14.5" customHeight="1">
      <c r="C2" s="12"/>
      <c r="D2" s="27" t="s">
        <v>86</v>
      </c>
      <c r="E2" s="27"/>
      <c r="F2" s="27"/>
      <c r="G2" s="27"/>
      <c r="H2" s="27" t="s">
        <v>83</v>
      </c>
      <c r="I2" s="27"/>
      <c r="J2" s="27"/>
    </row>
    <row r="3" spans="3:10" ht="18" customHeight="1">
      <c r="C3" s="13" t="s">
        <v>75</v>
      </c>
      <c r="D3" s="15" t="s">
        <v>65</v>
      </c>
      <c r="E3" s="13" t="s">
        <v>70</v>
      </c>
      <c r="F3" s="13" t="s">
        <v>71</v>
      </c>
      <c r="G3" s="13" t="s">
        <v>64</v>
      </c>
      <c r="H3" s="13" t="s">
        <v>70</v>
      </c>
      <c r="I3" s="13" t="s">
        <v>71</v>
      </c>
      <c r="J3" s="13" t="s">
        <v>64</v>
      </c>
    </row>
    <row r="4" spans="3:10">
      <c r="C4" s="1" t="s">
        <v>80</v>
      </c>
      <c r="D4" s="1"/>
      <c r="E4" s="1"/>
      <c r="F4" s="1"/>
      <c r="G4" s="1"/>
      <c r="H4">
        <f>SUM(H5:H68)</f>
        <v>27.9605</v>
      </c>
      <c r="I4">
        <f t="shared" ref="I4:J4" si="0">SUM(I5:I68)</f>
        <v>26.147500000000004</v>
      </c>
      <c r="J4">
        <f t="shared" si="0"/>
        <v>39.392800000000008</v>
      </c>
    </row>
    <row r="5" spans="3:10">
      <c r="C5" s="3" t="s">
        <v>0</v>
      </c>
      <c r="D5" s="3">
        <v>0.87</v>
      </c>
      <c r="E5">
        <v>1.04</v>
      </c>
      <c r="F5">
        <v>1.01</v>
      </c>
      <c r="G5">
        <v>1.29</v>
      </c>
      <c r="H5">
        <f t="shared" ref="H5:H36" si="1">(E5-$D5)^2</f>
        <v>2.8900000000000012E-2</v>
      </c>
      <c r="I5">
        <f t="shared" ref="I5:I36" si="2">(F5-$D5)^2</f>
        <v>1.9600000000000003E-2</v>
      </c>
      <c r="J5">
        <f t="shared" ref="J5:J36" si="3">(G5-$D5)^2</f>
        <v>0.17640000000000003</v>
      </c>
    </row>
    <row r="6" spans="3:10">
      <c r="C6" s="3" t="s">
        <v>2</v>
      </c>
      <c r="D6" s="3">
        <v>1.06</v>
      </c>
      <c r="E6">
        <v>0.76</v>
      </c>
      <c r="F6">
        <v>0.6</v>
      </c>
      <c r="G6">
        <v>0.64</v>
      </c>
      <c r="H6">
        <f t="shared" si="1"/>
        <v>9.0000000000000024E-2</v>
      </c>
      <c r="I6">
        <f t="shared" si="2"/>
        <v>0.21160000000000007</v>
      </c>
      <c r="J6">
        <f t="shared" si="3"/>
        <v>0.17640000000000003</v>
      </c>
    </row>
    <row r="7" spans="3:10">
      <c r="C7" s="3" t="s">
        <v>1</v>
      </c>
      <c r="D7" s="3">
        <v>1.1299999999999999</v>
      </c>
      <c r="E7">
        <v>0.96</v>
      </c>
      <c r="F7">
        <v>0.99</v>
      </c>
      <c r="G7">
        <v>0.71</v>
      </c>
      <c r="H7">
        <f t="shared" si="1"/>
        <v>2.8899999999999974E-2</v>
      </c>
      <c r="I7">
        <f t="shared" si="2"/>
        <v>1.9599999999999972E-2</v>
      </c>
      <c r="J7">
        <f t="shared" si="3"/>
        <v>0.17639999999999995</v>
      </c>
    </row>
    <row r="8" spans="3:10">
      <c r="C8" s="3" t="s">
        <v>52</v>
      </c>
      <c r="D8" s="3">
        <v>0.94</v>
      </c>
      <c r="E8">
        <v>1.24</v>
      </c>
      <c r="F8">
        <v>1.4</v>
      </c>
      <c r="G8">
        <v>1.36</v>
      </c>
      <c r="H8">
        <f t="shared" si="1"/>
        <v>9.0000000000000024E-2</v>
      </c>
      <c r="I8">
        <f t="shared" si="2"/>
        <v>0.21159999999999995</v>
      </c>
      <c r="J8">
        <f t="shared" si="3"/>
        <v>0.17640000000000014</v>
      </c>
    </row>
    <row r="9" spans="3:10">
      <c r="C9" s="3" t="s">
        <v>6</v>
      </c>
      <c r="D9" s="3">
        <v>1.1399999999999999</v>
      </c>
      <c r="E9">
        <v>1.57</v>
      </c>
      <c r="F9">
        <v>1.18</v>
      </c>
      <c r="G9">
        <v>1.64</v>
      </c>
      <c r="H9">
        <f t="shared" si="1"/>
        <v>0.18490000000000015</v>
      </c>
      <c r="I9">
        <f t="shared" si="2"/>
        <v>1.6000000000000029E-3</v>
      </c>
      <c r="J9">
        <f t="shared" si="3"/>
        <v>0.25</v>
      </c>
    </row>
    <row r="10" spans="3:10">
      <c r="C10" s="3" t="s">
        <v>8</v>
      </c>
      <c r="D10" s="3">
        <v>1.42</v>
      </c>
      <c r="E10">
        <v>0.59</v>
      </c>
      <c r="F10">
        <v>0.71</v>
      </c>
      <c r="G10">
        <v>0.38</v>
      </c>
      <c r="H10">
        <f t="shared" si="1"/>
        <v>0.68889999999999996</v>
      </c>
      <c r="I10">
        <f t="shared" si="2"/>
        <v>0.50409999999999999</v>
      </c>
      <c r="J10">
        <f t="shared" si="3"/>
        <v>1.0816000000000001</v>
      </c>
    </row>
    <row r="11" spans="3:10">
      <c r="C11" s="3" t="s">
        <v>7</v>
      </c>
      <c r="D11" s="3">
        <v>0.46</v>
      </c>
      <c r="E11">
        <v>0.18</v>
      </c>
      <c r="F11">
        <v>0.17</v>
      </c>
      <c r="G11">
        <v>0.18</v>
      </c>
      <c r="H11">
        <f t="shared" si="1"/>
        <v>7.8400000000000011E-2</v>
      </c>
      <c r="I11">
        <f t="shared" si="2"/>
        <v>8.4100000000000022E-2</v>
      </c>
      <c r="J11">
        <f t="shared" si="3"/>
        <v>7.8400000000000011E-2</v>
      </c>
    </row>
    <row r="12" spans="3:10">
      <c r="C12" s="3" t="s">
        <v>51</v>
      </c>
      <c r="D12" s="3">
        <v>0.99</v>
      </c>
      <c r="E12">
        <v>1.67</v>
      </c>
      <c r="F12">
        <v>1.94</v>
      </c>
      <c r="G12">
        <v>1.8</v>
      </c>
      <c r="H12">
        <f t="shared" si="1"/>
        <v>0.46239999999999992</v>
      </c>
      <c r="I12">
        <f t="shared" si="2"/>
        <v>0.90249999999999997</v>
      </c>
      <c r="J12">
        <f t="shared" si="3"/>
        <v>0.65610000000000013</v>
      </c>
    </row>
    <row r="13" spans="3:10">
      <c r="C13" s="3" t="s">
        <v>3</v>
      </c>
      <c r="D13" s="3">
        <v>1.29</v>
      </c>
      <c r="E13">
        <v>2.09</v>
      </c>
      <c r="F13">
        <v>1.32</v>
      </c>
      <c r="G13">
        <v>2.63</v>
      </c>
      <c r="H13">
        <f t="shared" si="1"/>
        <v>0.63999999999999968</v>
      </c>
      <c r="I13">
        <f t="shared" si="2"/>
        <v>9.000000000000016E-4</v>
      </c>
      <c r="J13">
        <f t="shared" si="3"/>
        <v>1.7955999999999996</v>
      </c>
    </row>
    <row r="14" spans="3:10">
      <c r="C14" s="3" t="s">
        <v>5</v>
      </c>
      <c r="D14" s="3">
        <v>1.44</v>
      </c>
      <c r="E14">
        <v>0.52</v>
      </c>
      <c r="F14">
        <v>0.46</v>
      </c>
      <c r="G14">
        <v>0.33</v>
      </c>
      <c r="H14">
        <f t="shared" si="1"/>
        <v>0.84639999999999982</v>
      </c>
      <c r="I14">
        <f t="shared" si="2"/>
        <v>0.96039999999999992</v>
      </c>
      <c r="J14">
        <f t="shared" si="3"/>
        <v>1.2320999999999998</v>
      </c>
    </row>
    <row r="15" spans="3:10">
      <c r="C15" s="3" t="s">
        <v>4</v>
      </c>
      <c r="D15" s="3">
        <v>1.27</v>
      </c>
      <c r="E15">
        <v>0.92</v>
      </c>
      <c r="F15">
        <v>0.88</v>
      </c>
      <c r="G15">
        <v>0.84</v>
      </c>
      <c r="H15">
        <f t="shared" si="1"/>
        <v>0.12249999999999998</v>
      </c>
      <c r="I15">
        <f t="shared" si="2"/>
        <v>0.15210000000000001</v>
      </c>
      <c r="J15">
        <f t="shared" si="3"/>
        <v>0.18490000000000004</v>
      </c>
    </row>
    <row r="16" spans="3:10">
      <c r="C16" s="3" t="s">
        <v>53</v>
      </c>
      <c r="D16" s="3">
        <v>0.9</v>
      </c>
      <c r="E16">
        <v>1.17</v>
      </c>
      <c r="F16">
        <v>1.29</v>
      </c>
      <c r="G16">
        <v>1.47</v>
      </c>
      <c r="H16">
        <f t="shared" si="1"/>
        <v>7.2899999999999951E-2</v>
      </c>
      <c r="I16">
        <f t="shared" si="2"/>
        <v>0.15210000000000001</v>
      </c>
      <c r="J16">
        <f t="shared" si="3"/>
        <v>0.32489999999999997</v>
      </c>
    </row>
    <row r="17" spans="3:10">
      <c r="C17" s="3" t="s">
        <v>55</v>
      </c>
      <c r="D17" s="3">
        <v>0.51</v>
      </c>
      <c r="E17">
        <v>0.63</v>
      </c>
      <c r="F17">
        <v>0.71</v>
      </c>
      <c r="G17">
        <v>0.93</v>
      </c>
      <c r="H17">
        <f t="shared" si="1"/>
        <v>1.44E-2</v>
      </c>
      <c r="I17">
        <f t="shared" si="2"/>
        <v>3.999999999999998E-2</v>
      </c>
      <c r="J17">
        <f t="shared" si="3"/>
        <v>0.17640000000000003</v>
      </c>
    </row>
    <row r="18" spans="3:10">
      <c r="C18" s="3" t="s">
        <v>54</v>
      </c>
      <c r="D18" s="3">
        <v>1.41</v>
      </c>
      <c r="E18">
        <v>0.67</v>
      </c>
      <c r="F18">
        <v>0.59</v>
      </c>
      <c r="G18">
        <v>0.55000000000000004</v>
      </c>
      <c r="H18">
        <f t="shared" si="1"/>
        <v>0.54759999999999986</v>
      </c>
      <c r="I18">
        <f t="shared" si="2"/>
        <v>0.67239999999999989</v>
      </c>
      <c r="J18">
        <f t="shared" si="3"/>
        <v>0.73959999999999981</v>
      </c>
    </row>
    <row r="19" spans="3:10">
      <c r="C19" s="7" t="s">
        <v>56</v>
      </c>
      <c r="D19" s="3">
        <v>1</v>
      </c>
      <c r="E19">
        <v>1</v>
      </c>
      <c r="F19">
        <v>1</v>
      </c>
      <c r="G19">
        <v>1</v>
      </c>
      <c r="H19">
        <f t="shared" si="1"/>
        <v>0</v>
      </c>
      <c r="I19">
        <f t="shared" si="2"/>
        <v>0</v>
      </c>
      <c r="J19">
        <f t="shared" si="3"/>
        <v>0</v>
      </c>
    </row>
    <row r="20" spans="3:10">
      <c r="C20" s="3" t="s">
        <v>50</v>
      </c>
      <c r="D20" s="3">
        <v>1.08</v>
      </c>
      <c r="E20">
        <v>1.71</v>
      </c>
      <c r="F20">
        <v>1.71</v>
      </c>
      <c r="G20">
        <v>1.52</v>
      </c>
      <c r="H20">
        <f t="shared" si="1"/>
        <v>0.39689999999999986</v>
      </c>
      <c r="I20">
        <f t="shared" si="2"/>
        <v>0.39689999999999986</v>
      </c>
      <c r="J20">
        <f t="shared" si="3"/>
        <v>0.19359999999999997</v>
      </c>
    </row>
    <row r="21" spans="3:10">
      <c r="C21" s="3" t="s">
        <v>18</v>
      </c>
      <c r="D21" s="3">
        <v>0.53</v>
      </c>
      <c r="E21">
        <v>1.17</v>
      </c>
      <c r="F21">
        <v>1.1399999999999999</v>
      </c>
      <c r="G21">
        <v>1.36</v>
      </c>
      <c r="H21">
        <f t="shared" si="1"/>
        <v>0.40959999999999985</v>
      </c>
      <c r="I21">
        <f t="shared" si="2"/>
        <v>0.37209999999999988</v>
      </c>
      <c r="J21">
        <f t="shared" si="3"/>
        <v>0.68890000000000007</v>
      </c>
    </row>
    <row r="22" spans="3:10">
      <c r="C22" s="3" t="s">
        <v>20</v>
      </c>
      <c r="D22" s="3">
        <v>1.1599999999999999</v>
      </c>
      <c r="E22">
        <v>0.72</v>
      </c>
      <c r="F22">
        <v>0.68</v>
      </c>
      <c r="G22">
        <v>0.61</v>
      </c>
      <c r="H22">
        <f t="shared" si="1"/>
        <v>0.19359999999999997</v>
      </c>
      <c r="I22">
        <f t="shared" si="2"/>
        <v>0.23039999999999988</v>
      </c>
      <c r="J22">
        <f t="shared" si="3"/>
        <v>0.30249999999999994</v>
      </c>
    </row>
    <row r="23" spans="3:10">
      <c r="C23" s="3" t="s">
        <v>19</v>
      </c>
      <c r="D23" s="3">
        <v>1.47</v>
      </c>
      <c r="E23">
        <v>0.83</v>
      </c>
      <c r="F23">
        <v>0.86</v>
      </c>
      <c r="G23">
        <v>0.64</v>
      </c>
      <c r="H23">
        <f t="shared" si="1"/>
        <v>0.40960000000000002</v>
      </c>
      <c r="I23">
        <f t="shared" si="2"/>
        <v>0.37209999999999999</v>
      </c>
      <c r="J23">
        <f t="shared" si="3"/>
        <v>0.68889999999999996</v>
      </c>
    </row>
    <row r="24" spans="3:10">
      <c r="C24" s="3" t="s">
        <v>45</v>
      </c>
      <c r="D24" s="3">
        <v>0.84</v>
      </c>
      <c r="E24">
        <v>1.28</v>
      </c>
      <c r="F24">
        <v>1.32</v>
      </c>
      <c r="G24">
        <v>1.39</v>
      </c>
      <c r="H24">
        <f t="shared" si="1"/>
        <v>0.19360000000000005</v>
      </c>
      <c r="I24">
        <f t="shared" si="2"/>
        <v>0.23040000000000008</v>
      </c>
      <c r="J24">
        <f t="shared" si="3"/>
        <v>0.30249999999999994</v>
      </c>
    </row>
    <row r="25" spans="3:10">
      <c r="C25" s="3" t="s">
        <v>24</v>
      </c>
      <c r="D25" s="3">
        <v>1.1100000000000001</v>
      </c>
      <c r="E25">
        <v>1.69</v>
      </c>
      <c r="F25">
        <v>1.22</v>
      </c>
      <c r="G25">
        <v>1.58</v>
      </c>
      <c r="H25">
        <f t="shared" si="1"/>
        <v>0.33639999999999981</v>
      </c>
      <c r="I25">
        <f t="shared" si="2"/>
        <v>1.2099999999999972E-2</v>
      </c>
      <c r="J25">
        <f t="shared" si="3"/>
        <v>0.22089999999999999</v>
      </c>
    </row>
    <row r="26" spans="3:10">
      <c r="C26" s="3" t="s">
        <v>26</v>
      </c>
      <c r="D26" s="3">
        <v>1.29</v>
      </c>
      <c r="E26">
        <v>0.4</v>
      </c>
      <c r="F26">
        <v>0.64</v>
      </c>
      <c r="G26">
        <v>0.28999999999999998</v>
      </c>
      <c r="H26">
        <f t="shared" si="1"/>
        <v>0.79210000000000003</v>
      </c>
      <c r="I26">
        <f t="shared" si="2"/>
        <v>0.42250000000000004</v>
      </c>
      <c r="J26">
        <f t="shared" si="3"/>
        <v>1</v>
      </c>
    </row>
    <row r="27" spans="3:10">
      <c r="C27" s="3" t="s">
        <v>25</v>
      </c>
      <c r="D27" s="3">
        <v>0.45</v>
      </c>
      <c r="E27">
        <v>0.15</v>
      </c>
      <c r="F27">
        <v>0.19</v>
      </c>
      <c r="G27">
        <v>0.15</v>
      </c>
      <c r="H27">
        <f t="shared" si="1"/>
        <v>9.0000000000000024E-2</v>
      </c>
      <c r="I27">
        <f t="shared" si="2"/>
        <v>6.7600000000000007E-2</v>
      </c>
      <c r="J27">
        <f t="shared" si="3"/>
        <v>9.0000000000000024E-2</v>
      </c>
    </row>
    <row r="28" spans="3:10">
      <c r="C28" s="3" t="s">
        <v>44</v>
      </c>
      <c r="D28" s="3">
        <v>1.1499999999999999</v>
      </c>
      <c r="E28">
        <v>1.76</v>
      </c>
      <c r="F28">
        <v>1.95</v>
      </c>
      <c r="G28">
        <v>1.99</v>
      </c>
      <c r="H28">
        <f t="shared" si="1"/>
        <v>0.3721000000000001</v>
      </c>
      <c r="I28">
        <f t="shared" si="2"/>
        <v>0.64000000000000012</v>
      </c>
      <c r="J28">
        <f t="shared" si="3"/>
        <v>0.70560000000000012</v>
      </c>
    </row>
    <row r="29" spans="3:10">
      <c r="C29" s="3" t="s">
        <v>21</v>
      </c>
      <c r="D29" s="3">
        <v>0.65</v>
      </c>
      <c r="E29">
        <v>0.43</v>
      </c>
      <c r="F29">
        <v>0.45</v>
      </c>
      <c r="G29">
        <v>0.3</v>
      </c>
      <c r="H29">
        <f t="shared" si="1"/>
        <v>4.8400000000000012E-2</v>
      </c>
      <c r="I29">
        <f t="shared" si="2"/>
        <v>4.0000000000000008E-2</v>
      </c>
      <c r="J29">
        <f t="shared" si="3"/>
        <v>0.12250000000000003</v>
      </c>
    </row>
    <row r="30" spans="3:10">
      <c r="C30" s="3" t="s">
        <v>23</v>
      </c>
      <c r="D30" s="3">
        <v>1.1000000000000001</v>
      </c>
      <c r="E30">
        <v>0.72</v>
      </c>
      <c r="F30">
        <v>1.1399999999999999</v>
      </c>
      <c r="G30">
        <v>0.56999999999999995</v>
      </c>
      <c r="H30">
        <f t="shared" si="1"/>
        <v>0.14440000000000008</v>
      </c>
      <c r="I30">
        <f t="shared" si="2"/>
        <v>1.5999999999999851E-3</v>
      </c>
      <c r="J30">
        <f t="shared" si="3"/>
        <v>0.28090000000000015</v>
      </c>
    </row>
    <row r="31" spans="3:10">
      <c r="C31" s="3" t="s">
        <v>22</v>
      </c>
      <c r="D31" s="3">
        <v>1.21</v>
      </c>
      <c r="E31">
        <v>0.09</v>
      </c>
      <c r="F31">
        <v>0.43</v>
      </c>
      <c r="G31">
        <v>0.17</v>
      </c>
      <c r="H31">
        <f t="shared" si="1"/>
        <v>1.2543999999999997</v>
      </c>
      <c r="I31">
        <f t="shared" si="2"/>
        <v>0.60840000000000005</v>
      </c>
      <c r="J31">
        <f t="shared" si="3"/>
        <v>1.0816000000000001</v>
      </c>
    </row>
    <row r="32" spans="3:10">
      <c r="C32" s="3" t="s">
        <v>46</v>
      </c>
      <c r="D32" s="3">
        <v>0.48</v>
      </c>
      <c r="E32">
        <v>1.75</v>
      </c>
      <c r="F32">
        <v>1.79</v>
      </c>
      <c r="G32">
        <v>1.48</v>
      </c>
      <c r="H32">
        <f t="shared" si="1"/>
        <v>1.6129</v>
      </c>
      <c r="I32">
        <f t="shared" si="2"/>
        <v>1.7161000000000002</v>
      </c>
      <c r="J32">
        <f t="shared" si="3"/>
        <v>1</v>
      </c>
    </row>
    <row r="33" spans="3:10">
      <c r="C33" s="3" t="s">
        <v>48</v>
      </c>
      <c r="D33" s="3">
        <v>0.43</v>
      </c>
      <c r="E33">
        <v>0.65</v>
      </c>
      <c r="F33">
        <v>0.48</v>
      </c>
      <c r="G33">
        <v>0.65</v>
      </c>
      <c r="H33">
        <f t="shared" si="1"/>
        <v>4.8400000000000012E-2</v>
      </c>
      <c r="I33">
        <f t="shared" si="2"/>
        <v>2.4999999999999988E-3</v>
      </c>
      <c r="J33">
        <f t="shared" si="3"/>
        <v>4.8400000000000012E-2</v>
      </c>
    </row>
    <row r="34" spans="3:10">
      <c r="C34" s="3" t="s">
        <v>47</v>
      </c>
      <c r="D34" s="3">
        <v>1.17</v>
      </c>
      <c r="E34">
        <v>0.83</v>
      </c>
      <c r="F34">
        <v>0.69</v>
      </c>
      <c r="G34">
        <v>0.57999999999999996</v>
      </c>
      <c r="H34">
        <f t="shared" si="1"/>
        <v>0.11559999999999998</v>
      </c>
      <c r="I34">
        <f t="shared" si="2"/>
        <v>0.23039999999999999</v>
      </c>
      <c r="J34">
        <f t="shared" si="3"/>
        <v>0.34809999999999997</v>
      </c>
    </row>
    <row r="35" spans="3:10">
      <c r="C35" s="3" t="s">
        <v>49</v>
      </c>
      <c r="D35" s="3">
        <v>2.37</v>
      </c>
      <c r="E35">
        <v>0.6</v>
      </c>
      <c r="F35">
        <v>0.5</v>
      </c>
      <c r="G35">
        <v>0.28999999999999998</v>
      </c>
      <c r="H35">
        <f t="shared" si="1"/>
        <v>3.1329000000000002</v>
      </c>
      <c r="I35">
        <f t="shared" si="2"/>
        <v>3.4969000000000006</v>
      </c>
      <c r="J35">
        <f t="shared" si="3"/>
        <v>4.3264000000000005</v>
      </c>
    </row>
    <row r="36" spans="3:10">
      <c r="C36" s="3" t="s">
        <v>43</v>
      </c>
      <c r="D36" s="3">
        <v>0.79</v>
      </c>
      <c r="E36">
        <v>1.79</v>
      </c>
      <c r="F36">
        <v>1.69</v>
      </c>
      <c r="G36">
        <v>1.76</v>
      </c>
      <c r="H36">
        <f t="shared" si="1"/>
        <v>1</v>
      </c>
      <c r="I36">
        <f t="shared" si="2"/>
        <v>0.80999999999999983</v>
      </c>
      <c r="J36">
        <f t="shared" si="3"/>
        <v>0.94089999999999996</v>
      </c>
    </row>
    <row r="37" spans="3:10">
      <c r="C37" s="3" t="s">
        <v>9</v>
      </c>
      <c r="D37" s="3">
        <v>0.84</v>
      </c>
      <c r="E37">
        <v>1.05</v>
      </c>
      <c r="F37">
        <v>1.05</v>
      </c>
      <c r="G37">
        <v>1.45</v>
      </c>
      <c r="H37">
        <f t="shared" ref="H37:H68" si="4">(E37-$D37)^2</f>
        <v>4.4100000000000035E-2</v>
      </c>
      <c r="I37">
        <f t="shared" ref="I37:I68" si="5">(F37-$D37)^2</f>
        <v>4.4100000000000035E-2</v>
      </c>
      <c r="J37">
        <f t="shared" ref="J37:J68" si="6">(G37-$D37)^2</f>
        <v>0.37209999999999999</v>
      </c>
    </row>
    <row r="38" spans="3:10">
      <c r="C38" s="3" t="s">
        <v>11</v>
      </c>
      <c r="D38" s="3">
        <v>1.07</v>
      </c>
      <c r="E38">
        <v>0.76</v>
      </c>
      <c r="F38">
        <v>0.73</v>
      </c>
      <c r="G38">
        <v>0.73</v>
      </c>
      <c r="H38">
        <f t="shared" si="4"/>
        <v>9.6100000000000033E-2</v>
      </c>
      <c r="I38">
        <f t="shared" si="5"/>
        <v>0.11560000000000005</v>
      </c>
      <c r="J38">
        <f t="shared" si="6"/>
        <v>0.11560000000000005</v>
      </c>
    </row>
    <row r="39" spans="3:10">
      <c r="C39" s="3" t="s">
        <v>10</v>
      </c>
      <c r="D39" s="3">
        <v>1.1599999999999999</v>
      </c>
      <c r="E39">
        <v>0.95</v>
      </c>
      <c r="F39">
        <v>0.95</v>
      </c>
      <c r="G39">
        <v>0.55000000000000004</v>
      </c>
      <c r="H39">
        <f t="shared" si="4"/>
        <v>4.4099999999999986E-2</v>
      </c>
      <c r="I39">
        <f t="shared" si="5"/>
        <v>4.4099999999999986E-2</v>
      </c>
      <c r="J39">
        <f t="shared" si="6"/>
        <v>0.37209999999999988</v>
      </c>
    </row>
    <row r="40" spans="3:10">
      <c r="C40" s="3" t="s">
        <v>59</v>
      </c>
      <c r="D40" s="3">
        <v>0.93</v>
      </c>
      <c r="E40">
        <v>1.24</v>
      </c>
      <c r="F40">
        <v>1.27</v>
      </c>
      <c r="G40">
        <v>1.27</v>
      </c>
      <c r="H40">
        <f t="shared" si="4"/>
        <v>9.6099999999999963E-2</v>
      </c>
      <c r="I40">
        <f t="shared" si="5"/>
        <v>0.11559999999999998</v>
      </c>
      <c r="J40">
        <f t="shared" si="6"/>
        <v>0.11559999999999998</v>
      </c>
    </row>
    <row r="41" spans="3:10">
      <c r="C41" s="3" t="s">
        <v>15</v>
      </c>
      <c r="D41" s="3">
        <v>0.91</v>
      </c>
      <c r="E41">
        <v>1.1299999999999999</v>
      </c>
      <c r="F41">
        <v>1</v>
      </c>
      <c r="G41">
        <v>1.0900000000000001</v>
      </c>
      <c r="H41">
        <f t="shared" si="4"/>
        <v>4.8399999999999936E-2</v>
      </c>
      <c r="I41">
        <f t="shared" si="5"/>
        <v>8.0999999999999944E-3</v>
      </c>
      <c r="J41">
        <f t="shared" si="6"/>
        <v>3.2400000000000019E-2</v>
      </c>
    </row>
    <row r="42" spans="3:10">
      <c r="C42" s="3" t="s">
        <v>17</v>
      </c>
      <c r="D42" s="3">
        <v>1.6</v>
      </c>
      <c r="E42">
        <v>0.56999999999999995</v>
      </c>
      <c r="F42">
        <v>0.62</v>
      </c>
      <c r="G42">
        <v>0.59</v>
      </c>
      <c r="H42">
        <f t="shared" si="4"/>
        <v>1.0609000000000006</v>
      </c>
      <c r="I42">
        <f t="shared" si="5"/>
        <v>0.96040000000000014</v>
      </c>
      <c r="J42">
        <f t="shared" si="6"/>
        <v>1.0201000000000005</v>
      </c>
    </row>
    <row r="43" spans="3:10">
      <c r="C43" s="3" t="s">
        <v>16</v>
      </c>
      <c r="D43" s="3">
        <v>0.42</v>
      </c>
      <c r="E43">
        <v>0.22</v>
      </c>
      <c r="F43">
        <v>0.32</v>
      </c>
      <c r="G43">
        <v>0.16</v>
      </c>
      <c r="H43">
        <f t="shared" si="4"/>
        <v>3.9999999999999994E-2</v>
      </c>
      <c r="I43">
        <f t="shared" si="5"/>
        <v>9.999999999999995E-3</v>
      </c>
      <c r="J43">
        <f t="shared" si="6"/>
        <v>6.7600000000000007E-2</v>
      </c>
    </row>
    <row r="44" spans="3:10">
      <c r="C44" s="3" t="s">
        <v>58</v>
      </c>
      <c r="D44" s="3">
        <v>1.06</v>
      </c>
      <c r="E44">
        <v>2.08</v>
      </c>
      <c r="F44">
        <v>2.06</v>
      </c>
      <c r="G44">
        <v>2.17</v>
      </c>
      <c r="H44">
        <f t="shared" si="4"/>
        <v>1.0404</v>
      </c>
      <c r="I44">
        <f t="shared" si="5"/>
        <v>1</v>
      </c>
      <c r="J44">
        <f t="shared" si="6"/>
        <v>1.2320999999999998</v>
      </c>
    </row>
    <row r="45" spans="3:10">
      <c r="C45" s="3" t="s">
        <v>12</v>
      </c>
      <c r="D45" s="3">
        <v>1</v>
      </c>
      <c r="E45">
        <v>0.85</v>
      </c>
      <c r="F45">
        <v>0.65</v>
      </c>
      <c r="G45">
        <v>0.78</v>
      </c>
      <c r="H45">
        <f t="shared" si="4"/>
        <v>2.2500000000000006E-2</v>
      </c>
      <c r="I45">
        <f t="shared" si="5"/>
        <v>0.12249999999999998</v>
      </c>
      <c r="J45">
        <f t="shared" si="6"/>
        <v>4.8399999999999992E-2</v>
      </c>
    </row>
    <row r="46" spans="3:10">
      <c r="C46" s="3" t="s">
        <v>14</v>
      </c>
      <c r="D46" s="3">
        <v>1.35</v>
      </c>
      <c r="E46">
        <v>0.94</v>
      </c>
      <c r="F46">
        <v>1</v>
      </c>
      <c r="G46">
        <v>0.69</v>
      </c>
      <c r="H46">
        <f t="shared" si="4"/>
        <v>0.16810000000000011</v>
      </c>
      <c r="I46">
        <f t="shared" si="5"/>
        <v>0.12250000000000007</v>
      </c>
      <c r="J46">
        <f t="shared" si="6"/>
        <v>0.43560000000000021</v>
      </c>
    </row>
    <row r="47" spans="3:10">
      <c r="C47" s="6" t="s">
        <v>13</v>
      </c>
      <c r="D47" s="6">
        <v>1</v>
      </c>
      <c r="E47">
        <v>0.17</v>
      </c>
      <c r="F47">
        <v>0.31</v>
      </c>
      <c r="G47">
        <v>0.11</v>
      </c>
      <c r="H47">
        <f t="shared" si="4"/>
        <v>0.68889999999999996</v>
      </c>
      <c r="I47">
        <f t="shared" si="5"/>
        <v>0.47609999999999991</v>
      </c>
      <c r="J47">
        <f t="shared" si="6"/>
        <v>0.79210000000000003</v>
      </c>
    </row>
    <row r="48" spans="3:10">
      <c r="C48" s="3" t="s">
        <v>60</v>
      </c>
      <c r="D48" s="3">
        <v>0.65</v>
      </c>
      <c r="E48">
        <v>2.0299999999999998</v>
      </c>
      <c r="F48">
        <v>2.0499999999999998</v>
      </c>
      <c r="G48">
        <v>2.42</v>
      </c>
      <c r="H48">
        <f t="shared" si="4"/>
        <v>1.9043999999999996</v>
      </c>
      <c r="I48">
        <f t="shared" si="5"/>
        <v>1.9599999999999997</v>
      </c>
      <c r="J48">
        <f t="shared" si="6"/>
        <v>3.1329000000000002</v>
      </c>
    </row>
    <row r="49" spans="3:10">
      <c r="C49" s="3" t="s">
        <v>62</v>
      </c>
      <c r="D49" s="3">
        <v>0.47</v>
      </c>
      <c r="E49">
        <v>0.84</v>
      </c>
      <c r="F49">
        <v>0.72</v>
      </c>
      <c r="G49">
        <v>0.89</v>
      </c>
      <c r="H49">
        <f t="shared" si="4"/>
        <v>0.13689999999999999</v>
      </c>
      <c r="I49">
        <f t="shared" si="5"/>
        <v>6.25E-2</v>
      </c>
      <c r="J49">
        <f t="shared" si="6"/>
        <v>0.17640000000000003</v>
      </c>
    </row>
    <row r="50" spans="3:10">
      <c r="C50" s="3" t="s">
        <v>61</v>
      </c>
      <c r="D50" s="3">
        <v>0.95</v>
      </c>
      <c r="E50">
        <v>0.66</v>
      </c>
      <c r="F50">
        <v>0.77</v>
      </c>
      <c r="G50">
        <v>0.53</v>
      </c>
      <c r="H50">
        <f t="shared" si="4"/>
        <v>8.4099999999999953E-2</v>
      </c>
      <c r="I50">
        <f t="shared" si="5"/>
        <v>3.2399999999999977E-2</v>
      </c>
      <c r="J50">
        <f t="shared" si="6"/>
        <v>0.17639999999999995</v>
      </c>
    </row>
    <row r="51" spans="3:10">
      <c r="C51" s="3" t="s">
        <v>63</v>
      </c>
      <c r="D51" s="3">
        <v>1.85</v>
      </c>
      <c r="E51">
        <v>0.78</v>
      </c>
      <c r="F51">
        <v>0.74</v>
      </c>
      <c r="G51">
        <v>0.59</v>
      </c>
      <c r="H51">
        <f t="shared" si="4"/>
        <v>1.1449</v>
      </c>
      <c r="I51">
        <f t="shared" si="5"/>
        <v>1.2321000000000002</v>
      </c>
      <c r="J51">
        <f t="shared" si="6"/>
        <v>1.5876000000000006</v>
      </c>
    </row>
    <row r="52" spans="3:10">
      <c r="C52" s="3" t="s">
        <v>57</v>
      </c>
      <c r="D52" s="3">
        <v>0.73</v>
      </c>
      <c r="E52">
        <v>1.72</v>
      </c>
      <c r="F52">
        <v>1.78</v>
      </c>
      <c r="G52">
        <v>2</v>
      </c>
      <c r="H52">
        <f t="shared" si="4"/>
        <v>0.98009999999999997</v>
      </c>
      <c r="I52">
        <f t="shared" si="5"/>
        <v>1.1025</v>
      </c>
      <c r="J52">
        <f t="shared" si="6"/>
        <v>1.6129</v>
      </c>
    </row>
    <row r="53" spans="3:10">
      <c r="C53" s="7" t="s">
        <v>37</v>
      </c>
      <c r="D53" s="3">
        <v>1</v>
      </c>
      <c r="E53">
        <v>2.36</v>
      </c>
      <c r="F53">
        <v>2.1800000000000002</v>
      </c>
      <c r="G53">
        <v>2.5</v>
      </c>
      <c r="H53">
        <f t="shared" si="4"/>
        <v>1.8495999999999997</v>
      </c>
      <c r="I53">
        <f t="shared" si="5"/>
        <v>1.3924000000000003</v>
      </c>
      <c r="J53">
        <f t="shared" si="6"/>
        <v>2.25</v>
      </c>
    </row>
    <row r="54" spans="3:10">
      <c r="C54" s="3" t="s">
        <v>33</v>
      </c>
      <c r="D54" s="3">
        <v>1.1100000000000001</v>
      </c>
      <c r="E54">
        <v>0.88</v>
      </c>
      <c r="F54">
        <v>0.73</v>
      </c>
      <c r="G54">
        <v>0.8</v>
      </c>
      <c r="H54">
        <f t="shared" si="4"/>
        <v>5.2900000000000044E-2</v>
      </c>
      <c r="I54">
        <f t="shared" si="5"/>
        <v>0.14440000000000008</v>
      </c>
      <c r="J54">
        <f t="shared" si="6"/>
        <v>9.6100000000000033E-2</v>
      </c>
    </row>
    <row r="55" spans="3:10">
      <c r="C55" s="7" t="s">
        <v>41</v>
      </c>
      <c r="D55" s="3">
        <v>1</v>
      </c>
      <c r="E55">
        <v>0.21</v>
      </c>
      <c r="F55">
        <v>0.55000000000000004</v>
      </c>
      <c r="G55">
        <v>0.25</v>
      </c>
      <c r="H55">
        <f t="shared" si="4"/>
        <v>0.6241000000000001</v>
      </c>
      <c r="I55">
        <f t="shared" si="5"/>
        <v>0.20249999999999996</v>
      </c>
      <c r="J55">
        <f t="shared" si="6"/>
        <v>0.5625</v>
      </c>
    </row>
    <row r="56" spans="3:10">
      <c r="C56" s="3" t="s">
        <v>29</v>
      </c>
      <c r="D56" s="3">
        <v>0.89</v>
      </c>
      <c r="E56">
        <v>1.1200000000000001</v>
      </c>
      <c r="F56">
        <v>1.27</v>
      </c>
      <c r="G56">
        <v>1.2</v>
      </c>
      <c r="H56">
        <f t="shared" si="4"/>
        <v>5.2900000000000044E-2</v>
      </c>
      <c r="I56">
        <f t="shared" si="5"/>
        <v>0.1444</v>
      </c>
      <c r="J56">
        <f t="shared" si="6"/>
        <v>9.6099999999999963E-2</v>
      </c>
    </row>
    <row r="57" spans="3:10">
      <c r="C57" s="3" t="s">
        <v>36</v>
      </c>
      <c r="D57" s="3">
        <v>0.9</v>
      </c>
      <c r="E57">
        <v>1.7</v>
      </c>
      <c r="F57">
        <v>1.21</v>
      </c>
      <c r="G57">
        <v>1.67</v>
      </c>
      <c r="H57">
        <f t="shared" si="4"/>
        <v>0.6399999999999999</v>
      </c>
      <c r="I57">
        <f t="shared" si="5"/>
        <v>9.6099999999999963E-2</v>
      </c>
      <c r="J57">
        <f t="shared" si="6"/>
        <v>0.59289999999999987</v>
      </c>
    </row>
    <row r="58" spans="3:10">
      <c r="C58" s="3" t="s">
        <v>32</v>
      </c>
      <c r="D58" s="3">
        <v>1.31</v>
      </c>
      <c r="E58">
        <v>0.42</v>
      </c>
      <c r="F58">
        <v>0.75</v>
      </c>
      <c r="G58">
        <v>0.45</v>
      </c>
      <c r="H58">
        <f t="shared" si="4"/>
        <v>0.79210000000000025</v>
      </c>
      <c r="I58">
        <f t="shared" si="5"/>
        <v>0.31360000000000005</v>
      </c>
      <c r="J58">
        <f t="shared" si="6"/>
        <v>0.73960000000000015</v>
      </c>
    </row>
    <row r="59" spans="3:10">
      <c r="C59" s="3" t="s">
        <v>40</v>
      </c>
      <c r="D59" s="3">
        <v>0.33</v>
      </c>
      <c r="E59">
        <v>0.23</v>
      </c>
      <c r="F59">
        <v>0.19</v>
      </c>
      <c r="G59">
        <v>0.11</v>
      </c>
      <c r="H59">
        <f t="shared" si="4"/>
        <v>1.0000000000000002E-2</v>
      </c>
      <c r="I59">
        <f t="shared" si="5"/>
        <v>1.9600000000000003E-2</v>
      </c>
      <c r="J59">
        <f t="shared" si="6"/>
        <v>4.8400000000000012E-2</v>
      </c>
    </row>
    <row r="60" spans="3:10">
      <c r="C60" s="3" t="s">
        <v>28</v>
      </c>
      <c r="D60" s="3">
        <v>1.1299999999999999</v>
      </c>
      <c r="E60">
        <v>1.96</v>
      </c>
      <c r="F60">
        <v>2.09</v>
      </c>
      <c r="G60">
        <v>1.97</v>
      </c>
      <c r="H60">
        <f t="shared" si="4"/>
        <v>0.68890000000000007</v>
      </c>
      <c r="I60">
        <f t="shared" si="5"/>
        <v>0.92159999999999997</v>
      </c>
      <c r="J60">
        <f t="shared" si="6"/>
        <v>0.70560000000000012</v>
      </c>
    </row>
    <row r="61" spans="3:10">
      <c r="C61" s="7" t="s">
        <v>38</v>
      </c>
      <c r="D61" s="3">
        <v>1</v>
      </c>
      <c r="E61">
        <v>0.43</v>
      </c>
      <c r="F61">
        <v>0.27</v>
      </c>
      <c r="G61">
        <v>0.25</v>
      </c>
      <c r="H61">
        <f t="shared" si="4"/>
        <v>0.32490000000000008</v>
      </c>
      <c r="I61">
        <f t="shared" si="5"/>
        <v>0.53289999999999993</v>
      </c>
      <c r="J61">
        <f t="shared" si="6"/>
        <v>0.5625</v>
      </c>
    </row>
    <row r="62" spans="3:10">
      <c r="C62" s="3" t="s">
        <v>34</v>
      </c>
      <c r="D62" s="3">
        <v>1.0900000000000001</v>
      </c>
      <c r="E62">
        <v>0.73</v>
      </c>
      <c r="F62">
        <v>0.82</v>
      </c>
      <c r="G62">
        <v>0.42</v>
      </c>
      <c r="H62">
        <f t="shared" si="4"/>
        <v>0.12960000000000008</v>
      </c>
      <c r="I62">
        <f t="shared" si="5"/>
        <v>7.2900000000000076E-2</v>
      </c>
      <c r="J62">
        <f t="shared" si="6"/>
        <v>0.44890000000000019</v>
      </c>
    </row>
    <row r="63" spans="3:10" ht="15" thickBot="1">
      <c r="C63" s="8" t="s">
        <v>42</v>
      </c>
      <c r="D63" s="3">
        <v>1</v>
      </c>
      <c r="E63">
        <v>1</v>
      </c>
      <c r="F63">
        <v>1</v>
      </c>
      <c r="G63">
        <v>1</v>
      </c>
      <c r="H63">
        <f t="shared" si="4"/>
        <v>0</v>
      </c>
      <c r="I63">
        <f t="shared" si="5"/>
        <v>0</v>
      </c>
      <c r="J63">
        <f t="shared" si="6"/>
        <v>0</v>
      </c>
    </row>
    <row r="64" spans="3:10">
      <c r="C64" s="3" t="s">
        <v>30</v>
      </c>
      <c r="D64" s="3">
        <v>0.91</v>
      </c>
      <c r="E64">
        <v>1.27</v>
      </c>
      <c r="F64">
        <v>1.18</v>
      </c>
      <c r="G64">
        <v>1.58</v>
      </c>
      <c r="H64">
        <f t="shared" si="4"/>
        <v>0.12959999999999999</v>
      </c>
      <c r="I64">
        <f t="shared" si="5"/>
        <v>7.2899999999999951E-2</v>
      </c>
      <c r="J64">
        <f t="shared" si="6"/>
        <v>0.44890000000000008</v>
      </c>
    </row>
    <row r="65" spans="3:10">
      <c r="C65" s="3" t="s">
        <v>35</v>
      </c>
      <c r="D65" s="3">
        <v>0.46</v>
      </c>
      <c r="E65">
        <v>1.04</v>
      </c>
      <c r="F65">
        <v>1.21</v>
      </c>
      <c r="G65">
        <v>1.63</v>
      </c>
      <c r="H65">
        <f t="shared" si="4"/>
        <v>0.33640000000000009</v>
      </c>
      <c r="I65">
        <f t="shared" si="5"/>
        <v>0.5625</v>
      </c>
      <c r="J65">
        <f t="shared" si="6"/>
        <v>1.3688999999999998</v>
      </c>
    </row>
    <row r="66" spans="3:10">
      <c r="C66" s="3" t="s">
        <v>31</v>
      </c>
      <c r="D66" s="3">
        <v>1.07</v>
      </c>
      <c r="E66">
        <v>0.77</v>
      </c>
      <c r="F66">
        <v>0.72</v>
      </c>
      <c r="G66">
        <v>0.56999999999999995</v>
      </c>
      <c r="H66">
        <f t="shared" si="4"/>
        <v>9.0000000000000024E-2</v>
      </c>
      <c r="I66">
        <f t="shared" si="5"/>
        <v>0.12250000000000007</v>
      </c>
      <c r="J66">
        <f t="shared" si="6"/>
        <v>0.25000000000000011</v>
      </c>
    </row>
    <row r="67" spans="3:10">
      <c r="C67" s="3" t="s">
        <v>39</v>
      </c>
      <c r="D67" s="3">
        <v>0.77</v>
      </c>
      <c r="E67">
        <v>1.0900000000000001</v>
      </c>
      <c r="F67">
        <v>1.43</v>
      </c>
      <c r="G67">
        <v>1.1100000000000001</v>
      </c>
      <c r="H67">
        <f t="shared" si="4"/>
        <v>0.10240000000000005</v>
      </c>
      <c r="I67">
        <f t="shared" si="5"/>
        <v>0.43559999999999988</v>
      </c>
      <c r="J67">
        <f t="shared" si="6"/>
        <v>0.11560000000000005</v>
      </c>
    </row>
    <row r="68" spans="3:10">
      <c r="C68" s="6" t="s">
        <v>27</v>
      </c>
      <c r="D68" s="6">
        <v>0.93</v>
      </c>
      <c r="E68">
        <v>1.23</v>
      </c>
      <c r="F68">
        <v>1.28</v>
      </c>
      <c r="G68">
        <v>1.43</v>
      </c>
      <c r="H68">
        <f t="shared" si="4"/>
        <v>8.9999999999999955E-2</v>
      </c>
      <c r="I68">
        <f t="shared" si="5"/>
        <v>0.12249999999999998</v>
      </c>
      <c r="J68">
        <f t="shared" si="6"/>
        <v>0.24999999999999989</v>
      </c>
    </row>
  </sheetData>
  <mergeCells count="2">
    <mergeCell ref="H2:J2"/>
    <mergeCell ref="D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F7109-A5D1-433A-BB60-6A08A76DE3EE}">
  <dimension ref="A1:V62"/>
  <sheetViews>
    <sheetView zoomScaleNormal="100" workbookViewId="0">
      <selection activeCell="T2" sqref="T2"/>
    </sheetView>
  </sheetViews>
  <sheetFormatPr defaultRowHeight="14.5"/>
  <cols>
    <col min="2" max="2" width="4.6328125" bestFit="1" customWidth="1"/>
    <col min="3" max="3" width="6.90625" bestFit="1" customWidth="1"/>
    <col min="4" max="4" width="7.81640625" bestFit="1" customWidth="1"/>
    <col min="5" max="5" width="5.81640625" bestFit="1" customWidth="1"/>
    <col min="6" max="6" width="7.81640625" bestFit="1" customWidth="1"/>
    <col min="8" max="8" width="5.81640625" bestFit="1" customWidth="1"/>
    <col min="9" max="9" width="7.81640625" bestFit="1" customWidth="1"/>
    <col min="11" max="11" width="5.81640625" bestFit="1" customWidth="1"/>
    <col min="12" max="12" width="7.81640625" bestFit="1" customWidth="1"/>
    <col min="14" max="14" width="5.81640625" bestFit="1" customWidth="1"/>
    <col min="15" max="16" width="7.81640625" bestFit="1" customWidth="1"/>
    <col min="17" max="17" width="5.81640625" bestFit="1" customWidth="1"/>
    <col min="18" max="18" width="7.81640625" bestFit="1" customWidth="1"/>
    <col min="19" max="20" width="5.81640625" bestFit="1" customWidth="1"/>
    <col min="21" max="21" width="7.81640625" bestFit="1" customWidth="1"/>
  </cols>
  <sheetData>
    <row r="1" spans="1:22">
      <c r="B1" s="9"/>
      <c r="C1" s="11" t="s">
        <v>65</v>
      </c>
      <c r="D1" s="11"/>
      <c r="E1" s="31" t="s">
        <v>68</v>
      </c>
      <c r="F1" s="32"/>
      <c r="G1" s="33"/>
      <c r="H1" s="26" t="s">
        <v>67</v>
      </c>
      <c r="I1" s="26"/>
      <c r="J1" s="26"/>
      <c r="K1" s="26" t="s">
        <v>72</v>
      </c>
      <c r="L1" s="26"/>
      <c r="M1" s="26"/>
      <c r="N1" s="26" t="s">
        <v>66</v>
      </c>
      <c r="O1" s="26"/>
      <c r="P1" s="26"/>
      <c r="Q1" s="26" t="s">
        <v>69</v>
      </c>
      <c r="R1" s="26"/>
      <c r="S1" s="26"/>
      <c r="T1" s="26" t="s">
        <v>73</v>
      </c>
      <c r="U1" s="26"/>
      <c r="V1" s="26"/>
    </row>
    <row r="2" spans="1:22">
      <c r="C2" s="11"/>
      <c r="D2" s="11"/>
      <c r="E2" s="9" t="s">
        <v>88</v>
      </c>
      <c r="F2" s="9">
        <f>F3/SQRT($D$3*G3)</f>
        <v>0.90657555310729088</v>
      </c>
      <c r="G2" s="9"/>
      <c r="H2" s="9" t="s">
        <v>88</v>
      </c>
      <c r="I2" s="9">
        <f>I3/SQRT($D$3*J3)</f>
        <v>0.91161916894494122</v>
      </c>
      <c r="J2" s="9"/>
      <c r="K2" s="9" t="s">
        <v>88</v>
      </c>
      <c r="L2" s="9">
        <f>L3/SQRT($D$3*M3)</f>
        <v>0.89720583510845719</v>
      </c>
      <c r="M2" s="9"/>
      <c r="N2" s="9" t="s">
        <v>88</v>
      </c>
      <c r="O2" s="9">
        <f>O3/SQRT($D$3*P3)</f>
        <v>0.90685234752966315</v>
      </c>
      <c r="P2" s="9"/>
      <c r="Q2" s="9" t="s">
        <v>88</v>
      </c>
      <c r="R2" s="9">
        <f>R3/SQRT($D$3*S3)</f>
        <v>0.87491640874340104</v>
      </c>
      <c r="S2" s="9"/>
      <c r="T2" s="9" t="s">
        <v>88</v>
      </c>
      <c r="U2" s="9">
        <f>U3/SQRT($D$3*V3)</f>
        <v>0.82634810127873337</v>
      </c>
      <c r="V2" s="9"/>
    </row>
    <row r="3" spans="1:22">
      <c r="B3" s="9" t="s">
        <v>80</v>
      </c>
      <c r="C3" s="9"/>
      <c r="D3" s="9">
        <f>SUM(D4:D62)</f>
        <v>66.999400000000009</v>
      </c>
      <c r="E3" s="9"/>
      <c r="F3" s="9">
        <f>SUM(F4:F62)</f>
        <v>61.8459</v>
      </c>
      <c r="G3" s="9">
        <f>SUM(G4:G62)</f>
        <v>69.461299999999994</v>
      </c>
      <c r="H3" s="9"/>
      <c r="I3" s="9">
        <f>SUM(I4:I62)</f>
        <v>62.139500000000005</v>
      </c>
      <c r="J3" s="9">
        <f>SUM(J4:J62)</f>
        <v>69.348600000000005</v>
      </c>
      <c r="K3" s="9"/>
      <c r="L3" s="9">
        <f>SUM(L4:L62)</f>
        <v>61.843600000000002</v>
      </c>
      <c r="M3" s="9">
        <f>SUM(M4:M62)</f>
        <v>70.914400000000029</v>
      </c>
      <c r="N3" s="9"/>
      <c r="O3" s="9">
        <f>SUM(O4:O62)</f>
        <v>62.144699999999993</v>
      </c>
      <c r="P3" s="9">
        <f>SUM(P4:P62)</f>
        <v>70.091299999999976</v>
      </c>
      <c r="Q3" s="9"/>
      <c r="R3" s="9">
        <f>SUM(R4:R62)</f>
        <v>62.292500000000011</v>
      </c>
      <c r="S3" s="9">
        <f>SUM(S4:S62)</f>
        <v>75.660200000000003</v>
      </c>
      <c r="T3" s="9"/>
      <c r="U3" s="9">
        <f>SUM(U4:U62)</f>
        <v>60.4176</v>
      </c>
      <c r="V3" s="9">
        <f>SUM(V4:V62)</f>
        <v>79.786599999999993</v>
      </c>
    </row>
    <row r="4" spans="1:22">
      <c r="A4">
        <v>1</v>
      </c>
      <c r="B4" s="9" t="s">
        <v>0</v>
      </c>
      <c r="C4" s="10">
        <v>0.87</v>
      </c>
      <c r="D4" s="9">
        <f>$C4^2</f>
        <v>0.75690000000000002</v>
      </c>
      <c r="E4" s="9">
        <v>1.21</v>
      </c>
      <c r="F4" s="9">
        <f>$C4*E4</f>
        <v>1.0527</v>
      </c>
      <c r="G4" s="9">
        <f>E4^2</f>
        <v>1.4641</v>
      </c>
      <c r="H4" s="9">
        <v>1.1100000000000001</v>
      </c>
      <c r="I4" s="9">
        <f>$C4*H4</f>
        <v>0.96570000000000011</v>
      </c>
      <c r="J4" s="9">
        <f>H4^2</f>
        <v>1.2321000000000002</v>
      </c>
      <c r="K4" s="9">
        <v>1.17</v>
      </c>
      <c r="L4" s="9">
        <f>$C4*K4</f>
        <v>1.0179</v>
      </c>
      <c r="M4" s="9">
        <f>K4^2</f>
        <v>1.3688999999999998</v>
      </c>
      <c r="N4" s="9">
        <v>1.19</v>
      </c>
      <c r="O4" s="9">
        <f>$C4*N4</f>
        <v>1.0352999999999999</v>
      </c>
      <c r="P4" s="9">
        <f>N4^2</f>
        <v>1.4160999999999999</v>
      </c>
      <c r="Q4" s="9">
        <v>1</v>
      </c>
      <c r="R4" s="9">
        <f>$C4*Q4</f>
        <v>0.87</v>
      </c>
      <c r="S4" s="9">
        <f>Q4^2</f>
        <v>1</v>
      </c>
      <c r="T4" s="9">
        <v>1.33</v>
      </c>
      <c r="U4" s="9">
        <f>$C4*T4</f>
        <v>1.1571</v>
      </c>
      <c r="V4" s="9">
        <f>T4^2</f>
        <v>1.7689000000000001</v>
      </c>
    </row>
    <row r="5" spans="1:22">
      <c r="A5">
        <v>2</v>
      </c>
      <c r="B5" s="9" t="s">
        <v>2</v>
      </c>
      <c r="C5" s="10">
        <v>1.06</v>
      </c>
      <c r="D5" s="9">
        <f t="shared" ref="D5:D62" si="0">$C5^2</f>
        <v>1.1236000000000002</v>
      </c>
      <c r="E5" s="9">
        <v>0.76</v>
      </c>
      <c r="F5" s="9">
        <f t="shared" ref="F5:F62" si="1">$C5*E5</f>
        <v>0.80560000000000009</v>
      </c>
      <c r="G5" s="9">
        <f t="shared" ref="G5:G62" si="2">E5^2</f>
        <v>0.5776</v>
      </c>
      <c r="H5" s="9">
        <v>0.9</v>
      </c>
      <c r="I5" s="9">
        <f t="shared" ref="I5:I62" si="3">$C5*H5</f>
        <v>0.95400000000000007</v>
      </c>
      <c r="J5" s="9">
        <f t="shared" ref="J5:J62" si="4">H5^2</f>
        <v>0.81</v>
      </c>
      <c r="K5" s="9">
        <v>0.79</v>
      </c>
      <c r="L5" s="9">
        <f t="shared" ref="L5:L62" si="5">$C5*K5</f>
        <v>0.83740000000000003</v>
      </c>
      <c r="M5" s="9">
        <f t="shared" ref="M5:M62" si="6">K5^2</f>
        <v>0.6241000000000001</v>
      </c>
      <c r="N5" s="9">
        <v>0.95</v>
      </c>
      <c r="O5" s="9">
        <f t="shared" ref="O5:O62" si="7">$C5*N5</f>
        <v>1.0069999999999999</v>
      </c>
      <c r="P5" s="9">
        <f t="shared" ref="P5:P62" si="8">N5^2</f>
        <v>0.90249999999999997</v>
      </c>
      <c r="Q5" s="9">
        <v>0.81</v>
      </c>
      <c r="R5" s="9">
        <f t="shared" ref="R5:R62" si="9">$C5*Q5</f>
        <v>0.85860000000000014</v>
      </c>
      <c r="S5" s="9">
        <f t="shared" ref="S5:S62" si="10">Q5^2</f>
        <v>0.65610000000000013</v>
      </c>
      <c r="T5" s="9">
        <v>0.8</v>
      </c>
      <c r="U5" s="9">
        <f t="shared" ref="U5:U62" si="11">$C5*T5</f>
        <v>0.84800000000000009</v>
      </c>
      <c r="V5" s="9">
        <f t="shared" ref="V5:V62" si="12">T5^2</f>
        <v>0.64000000000000012</v>
      </c>
    </row>
    <row r="6" spans="1:22">
      <c r="A6">
        <v>3</v>
      </c>
      <c r="B6" s="9" t="s">
        <v>1</v>
      </c>
      <c r="C6" s="10">
        <v>1.1299999999999999</v>
      </c>
      <c r="D6" s="9">
        <f t="shared" si="0"/>
        <v>1.2768999999999997</v>
      </c>
      <c r="E6" s="9">
        <v>0.79</v>
      </c>
      <c r="F6" s="9">
        <f t="shared" si="1"/>
        <v>0.89269999999999994</v>
      </c>
      <c r="G6" s="9">
        <f t="shared" si="2"/>
        <v>0.6241000000000001</v>
      </c>
      <c r="H6" s="9">
        <v>0.89</v>
      </c>
      <c r="I6" s="9">
        <f t="shared" si="3"/>
        <v>1.0056999999999998</v>
      </c>
      <c r="J6" s="9">
        <f t="shared" si="4"/>
        <v>0.79210000000000003</v>
      </c>
      <c r="K6" s="9">
        <v>0.83</v>
      </c>
      <c r="L6" s="9">
        <f t="shared" si="5"/>
        <v>0.93789999999999984</v>
      </c>
      <c r="M6" s="9">
        <f t="shared" si="6"/>
        <v>0.68889999999999996</v>
      </c>
      <c r="N6" s="9">
        <v>0.81</v>
      </c>
      <c r="O6" s="9">
        <f t="shared" si="7"/>
        <v>0.9153</v>
      </c>
      <c r="P6" s="9">
        <f t="shared" si="8"/>
        <v>0.65610000000000013</v>
      </c>
      <c r="Q6" s="9">
        <v>1</v>
      </c>
      <c r="R6" s="9">
        <f t="shared" si="9"/>
        <v>1.1299999999999999</v>
      </c>
      <c r="S6" s="9">
        <f t="shared" si="10"/>
        <v>1</v>
      </c>
      <c r="T6" s="9">
        <v>0.67</v>
      </c>
      <c r="U6" s="9">
        <f t="shared" si="11"/>
        <v>0.7571</v>
      </c>
      <c r="V6" s="9">
        <f t="shared" si="12"/>
        <v>0.44890000000000008</v>
      </c>
    </row>
    <row r="7" spans="1:22">
      <c r="A7">
        <v>4</v>
      </c>
      <c r="B7" s="9" t="s">
        <v>52</v>
      </c>
      <c r="C7" s="10">
        <v>0.94</v>
      </c>
      <c r="D7" s="9">
        <f t="shared" si="0"/>
        <v>0.88359999999999994</v>
      </c>
      <c r="E7" s="9">
        <v>1.24</v>
      </c>
      <c r="F7" s="9">
        <f t="shared" si="1"/>
        <v>1.1656</v>
      </c>
      <c r="G7" s="9">
        <f t="shared" si="2"/>
        <v>1.5376000000000001</v>
      </c>
      <c r="H7" s="9">
        <v>1.1000000000000001</v>
      </c>
      <c r="I7" s="9">
        <f t="shared" si="3"/>
        <v>1.034</v>
      </c>
      <c r="J7" s="9">
        <f t="shared" si="4"/>
        <v>1.2100000000000002</v>
      </c>
      <c r="K7" s="9">
        <v>1.21</v>
      </c>
      <c r="L7" s="9">
        <f t="shared" si="5"/>
        <v>1.1374</v>
      </c>
      <c r="M7" s="9">
        <f t="shared" si="6"/>
        <v>1.4641</v>
      </c>
      <c r="N7" s="9">
        <v>1.05</v>
      </c>
      <c r="O7" s="9">
        <f t="shared" si="7"/>
        <v>0.98699999999999999</v>
      </c>
      <c r="P7" s="9">
        <f t="shared" si="8"/>
        <v>1.1025</v>
      </c>
      <c r="Q7" s="9">
        <v>1.19</v>
      </c>
      <c r="R7" s="9">
        <f t="shared" si="9"/>
        <v>1.1185999999999998</v>
      </c>
      <c r="S7" s="9">
        <f t="shared" si="10"/>
        <v>1.4160999999999999</v>
      </c>
      <c r="T7" s="9">
        <v>1.2</v>
      </c>
      <c r="U7" s="9">
        <f t="shared" si="11"/>
        <v>1.1279999999999999</v>
      </c>
      <c r="V7" s="9">
        <f t="shared" si="12"/>
        <v>1.44</v>
      </c>
    </row>
    <row r="8" spans="1:22">
      <c r="A8">
        <v>5</v>
      </c>
      <c r="B8" s="9" t="s">
        <v>6</v>
      </c>
      <c r="C8" s="10">
        <v>1.1399999999999999</v>
      </c>
      <c r="D8" s="9">
        <f t="shared" si="0"/>
        <v>1.2995999999999999</v>
      </c>
      <c r="E8" s="9">
        <v>1.68</v>
      </c>
      <c r="F8" s="9">
        <f t="shared" si="1"/>
        <v>1.9151999999999998</v>
      </c>
      <c r="G8" s="9">
        <f t="shared" si="2"/>
        <v>2.8223999999999996</v>
      </c>
      <c r="H8" s="9">
        <v>1.87</v>
      </c>
      <c r="I8" s="9">
        <f t="shared" si="3"/>
        <v>2.1318000000000001</v>
      </c>
      <c r="J8" s="9">
        <f t="shared" si="4"/>
        <v>3.4969000000000006</v>
      </c>
      <c r="K8" s="9">
        <v>1.88</v>
      </c>
      <c r="L8" s="9">
        <f t="shared" si="5"/>
        <v>2.1431999999999998</v>
      </c>
      <c r="M8" s="9">
        <f t="shared" si="6"/>
        <v>3.5343999999999998</v>
      </c>
      <c r="N8" s="9">
        <v>1.85</v>
      </c>
      <c r="O8" s="9">
        <f t="shared" si="7"/>
        <v>2.109</v>
      </c>
      <c r="P8" s="9">
        <f t="shared" si="8"/>
        <v>3.4225000000000003</v>
      </c>
      <c r="Q8" s="9">
        <v>2.09</v>
      </c>
      <c r="R8" s="9">
        <f t="shared" si="9"/>
        <v>2.3825999999999996</v>
      </c>
      <c r="S8" s="9">
        <f t="shared" si="10"/>
        <v>4.3680999999999992</v>
      </c>
      <c r="T8" s="9">
        <v>1.85</v>
      </c>
      <c r="U8" s="9">
        <f t="shared" si="11"/>
        <v>2.109</v>
      </c>
      <c r="V8" s="9">
        <f t="shared" si="12"/>
        <v>3.4225000000000003</v>
      </c>
    </row>
    <row r="9" spans="1:22">
      <c r="A9">
        <v>6</v>
      </c>
      <c r="B9" s="9" t="s">
        <v>8</v>
      </c>
      <c r="C9" s="10">
        <v>1.42</v>
      </c>
      <c r="D9" s="9">
        <f t="shared" si="0"/>
        <v>2.0164</v>
      </c>
      <c r="E9" s="9">
        <v>0.93</v>
      </c>
      <c r="F9" s="9">
        <f t="shared" si="1"/>
        <v>1.3206</v>
      </c>
      <c r="G9" s="9">
        <f t="shared" si="2"/>
        <v>0.86490000000000011</v>
      </c>
      <c r="H9" s="9">
        <v>0.82</v>
      </c>
      <c r="I9" s="9">
        <f t="shared" si="3"/>
        <v>1.1643999999999999</v>
      </c>
      <c r="J9" s="9">
        <f t="shared" si="4"/>
        <v>0.67239999999999989</v>
      </c>
      <c r="K9" s="9">
        <v>0.83</v>
      </c>
      <c r="L9" s="9">
        <f t="shared" si="5"/>
        <v>1.1785999999999999</v>
      </c>
      <c r="M9" s="9">
        <f t="shared" si="6"/>
        <v>0.68889999999999996</v>
      </c>
      <c r="N9" s="9">
        <v>0.82</v>
      </c>
      <c r="O9" s="9">
        <f t="shared" si="7"/>
        <v>1.1643999999999999</v>
      </c>
      <c r="P9" s="9">
        <f t="shared" si="8"/>
        <v>0.67239999999999989</v>
      </c>
      <c r="Q9" s="9">
        <v>0.89</v>
      </c>
      <c r="R9" s="9">
        <f t="shared" si="9"/>
        <v>1.2638</v>
      </c>
      <c r="S9" s="9">
        <f t="shared" si="10"/>
        <v>0.79210000000000003</v>
      </c>
      <c r="T9" s="9">
        <v>0.73</v>
      </c>
      <c r="U9" s="9">
        <f t="shared" si="11"/>
        <v>1.0366</v>
      </c>
      <c r="V9" s="9">
        <f t="shared" si="12"/>
        <v>0.53289999999999993</v>
      </c>
    </row>
    <row r="10" spans="1:22">
      <c r="A10">
        <v>7</v>
      </c>
      <c r="B10" s="9" t="s">
        <v>7</v>
      </c>
      <c r="C10" s="10">
        <v>0.46</v>
      </c>
      <c r="D10" s="9">
        <f t="shared" si="0"/>
        <v>0.21160000000000001</v>
      </c>
      <c r="E10" s="9">
        <v>0.28000000000000003</v>
      </c>
      <c r="F10" s="9">
        <f t="shared" si="1"/>
        <v>0.12880000000000003</v>
      </c>
      <c r="G10" s="9">
        <f t="shared" si="2"/>
        <v>7.8400000000000011E-2</v>
      </c>
      <c r="H10" s="9">
        <v>0.28999999999999998</v>
      </c>
      <c r="I10" s="9">
        <f t="shared" si="3"/>
        <v>0.13339999999999999</v>
      </c>
      <c r="J10" s="9">
        <f t="shared" si="4"/>
        <v>8.4099999999999994E-2</v>
      </c>
      <c r="K10" s="9">
        <v>0.34</v>
      </c>
      <c r="L10" s="9">
        <f t="shared" si="5"/>
        <v>0.15640000000000001</v>
      </c>
      <c r="M10" s="9">
        <f t="shared" si="6"/>
        <v>0.11560000000000002</v>
      </c>
      <c r="N10" s="9">
        <v>0.34</v>
      </c>
      <c r="O10" s="9">
        <f t="shared" si="7"/>
        <v>0.15640000000000001</v>
      </c>
      <c r="P10" s="9">
        <f t="shared" si="8"/>
        <v>0.11560000000000002</v>
      </c>
      <c r="Q10" s="9">
        <v>0.09</v>
      </c>
      <c r="R10" s="9">
        <f t="shared" si="9"/>
        <v>4.1399999999999999E-2</v>
      </c>
      <c r="S10" s="9">
        <f t="shared" si="10"/>
        <v>8.0999999999999996E-3</v>
      </c>
      <c r="T10" s="9">
        <v>0.22</v>
      </c>
      <c r="U10" s="9">
        <f t="shared" si="11"/>
        <v>0.1012</v>
      </c>
      <c r="V10" s="9">
        <f t="shared" si="12"/>
        <v>4.8399999999999999E-2</v>
      </c>
    </row>
    <row r="11" spans="1:22">
      <c r="A11">
        <v>8</v>
      </c>
      <c r="B11" s="9" t="s">
        <v>51</v>
      </c>
      <c r="C11" s="10">
        <v>0.99</v>
      </c>
      <c r="D11" s="9">
        <f t="shared" si="0"/>
        <v>0.98009999999999997</v>
      </c>
      <c r="E11" s="9">
        <v>1.1100000000000001</v>
      </c>
      <c r="F11" s="9">
        <f t="shared" si="1"/>
        <v>1.0989</v>
      </c>
      <c r="G11" s="9">
        <f t="shared" si="2"/>
        <v>1.2321000000000002</v>
      </c>
      <c r="H11" s="9">
        <v>1.02</v>
      </c>
      <c r="I11" s="9">
        <f t="shared" si="3"/>
        <v>1.0098</v>
      </c>
      <c r="J11" s="9">
        <f t="shared" si="4"/>
        <v>1.0404</v>
      </c>
      <c r="K11" s="9">
        <v>0.94</v>
      </c>
      <c r="L11" s="9">
        <f t="shared" si="5"/>
        <v>0.93059999999999998</v>
      </c>
      <c r="M11" s="9">
        <f t="shared" si="6"/>
        <v>0.88359999999999994</v>
      </c>
      <c r="N11" s="9">
        <v>0.99</v>
      </c>
      <c r="O11" s="9">
        <f t="shared" si="7"/>
        <v>0.98009999999999997</v>
      </c>
      <c r="P11" s="9">
        <f t="shared" si="8"/>
        <v>0.98009999999999997</v>
      </c>
      <c r="Q11" s="9">
        <v>0.94</v>
      </c>
      <c r="R11" s="9">
        <f t="shared" si="9"/>
        <v>0.93059999999999998</v>
      </c>
      <c r="S11" s="9">
        <f t="shared" si="10"/>
        <v>0.88359999999999994</v>
      </c>
      <c r="T11" s="9">
        <v>1.2</v>
      </c>
      <c r="U11" s="9">
        <f t="shared" si="11"/>
        <v>1.1879999999999999</v>
      </c>
      <c r="V11" s="9">
        <f t="shared" si="12"/>
        <v>1.44</v>
      </c>
    </row>
    <row r="12" spans="1:22">
      <c r="A12">
        <v>9</v>
      </c>
      <c r="B12" s="9" t="s">
        <v>3</v>
      </c>
      <c r="C12" s="10">
        <v>1.29</v>
      </c>
      <c r="D12" s="9">
        <f t="shared" si="0"/>
        <v>1.6641000000000001</v>
      </c>
      <c r="E12" s="9">
        <v>2.63</v>
      </c>
      <c r="F12" s="9">
        <f t="shared" si="1"/>
        <v>3.3927</v>
      </c>
      <c r="G12" s="9">
        <f t="shared" si="2"/>
        <v>6.9168999999999992</v>
      </c>
      <c r="H12" s="9">
        <v>2.8</v>
      </c>
      <c r="I12" s="9">
        <f t="shared" si="3"/>
        <v>3.6119999999999997</v>
      </c>
      <c r="J12" s="9">
        <f t="shared" si="4"/>
        <v>7.839999999999999</v>
      </c>
      <c r="K12" s="9">
        <v>2.91</v>
      </c>
      <c r="L12" s="9">
        <f t="shared" si="5"/>
        <v>3.7539000000000002</v>
      </c>
      <c r="M12" s="9">
        <f t="shared" si="6"/>
        <v>8.4681000000000015</v>
      </c>
      <c r="N12" s="9">
        <v>2.76</v>
      </c>
      <c r="O12" s="9">
        <f t="shared" si="7"/>
        <v>3.5604</v>
      </c>
      <c r="P12" s="9">
        <f t="shared" si="8"/>
        <v>7.6175999999999986</v>
      </c>
      <c r="Q12" s="9">
        <v>3.2</v>
      </c>
      <c r="R12" s="9">
        <f t="shared" si="9"/>
        <v>4.1280000000000001</v>
      </c>
      <c r="S12" s="9">
        <f t="shared" si="10"/>
        <v>10.240000000000002</v>
      </c>
      <c r="T12" s="9">
        <v>3.31</v>
      </c>
      <c r="U12" s="9">
        <f t="shared" si="11"/>
        <v>4.2698999999999998</v>
      </c>
      <c r="V12" s="9">
        <f t="shared" si="12"/>
        <v>10.956100000000001</v>
      </c>
    </row>
    <row r="13" spans="1:22">
      <c r="A13">
        <v>10</v>
      </c>
      <c r="B13" s="9" t="s">
        <v>5</v>
      </c>
      <c r="C13" s="10">
        <v>1.44</v>
      </c>
      <c r="D13" s="9">
        <f t="shared" si="0"/>
        <v>2.0735999999999999</v>
      </c>
      <c r="E13" s="9">
        <v>1.1299999999999999</v>
      </c>
      <c r="F13" s="9">
        <f t="shared" si="1"/>
        <v>1.6271999999999998</v>
      </c>
      <c r="G13" s="9">
        <f t="shared" si="2"/>
        <v>1.2768999999999997</v>
      </c>
      <c r="H13" s="9">
        <v>1.1299999999999999</v>
      </c>
      <c r="I13" s="9">
        <f t="shared" si="3"/>
        <v>1.6271999999999998</v>
      </c>
      <c r="J13" s="9">
        <f t="shared" si="4"/>
        <v>1.2768999999999997</v>
      </c>
      <c r="K13" s="9">
        <v>1.18</v>
      </c>
      <c r="L13" s="9">
        <f t="shared" si="5"/>
        <v>1.6991999999999998</v>
      </c>
      <c r="M13" s="9">
        <f t="shared" si="6"/>
        <v>1.3923999999999999</v>
      </c>
      <c r="N13" s="9">
        <v>1.19</v>
      </c>
      <c r="O13" s="9">
        <f t="shared" si="7"/>
        <v>1.7135999999999998</v>
      </c>
      <c r="P13" s="9">
        <f t="shared" si="8"/>
        <v>1.4160999999999999</v>
      </c>
      <c r="Q13" s="9">
        <v>1.76</v>
      </c>
      <c r="R13" s="9">
        <f t="shared" si="9"/>
        <v>2.5343999999999998</v>
      </c>
      <c r="S13" s="9">
        <f t="shared" si="10"/>
        <v>3.0975999999999999</v>
      </c>
      <c r="T13" s="9">
        <v>1.54</v>
      </c>
      <c r="U13" s="9">
        <f t="shared" si="11"/>
        <v>2.2176</v>
      </c>
      <c r="V13" s="9">
        <f t="shared" si="12"/>
        <v>2.3715999999999999</v>
      </c>
    </row>
    <row r="14" spans="1:22">
      <c r="A14">
        <v>11</v>
      </c>
      <c r="B14" s="9" t="s">
        <v>4</v>
      </c>
      <c r="C14" s="10">
        <v>1.27</v>
      </c>
      <c r="D14" s="9">
        <f t="shared" si="0"/>
        <v>1.6129</v>
      </c>
      <c r="E14" s="9">
        <v>1.79</v>
      </c>
      <c r="F14" s="9">
        <f t="shared" si="1"/>
        <v>2.2732999999999999</v>
      </c>
      <c r="G14" s="9">
        <f t="shared" si="2"/>
        <v>3.2040999999999999</v>
      </c>
      <c r="H14" s="9">
        <v>1.55</v>
      </c>
      <c r="I14" s="9">
        <f t="shared" si="3"/>
        <v>1.9685000000000001</v>
      </c>
      <c r="J14" s="9">
        <f t="shared" si="4"/>
        <v>2.4025000000000003</v>
      </c>
      <c r="K14" s="9">
        <v>1.61</v>
      </c>
      <c r="L14" s="9">
        <f t="shared" si="5"/>
        <v>2.0447000000000002</v>
      </c>
      <c r="M14" s="9">
        <f t="shared" si="6"/>
        <v>2.5921000000000003</v>
      </c>
      <c r="N14" s="9">
        <v>1.53</v>
      </c>
      <c r="O14" s="9">
        <f t="shared" si="7"/>
        <v>1.9431</v>
      </c>
      <c r="P14" s="9">
        <f t="shared" si="8"/>
        <v>2.3409</v>
      </c>
      <c r="Q14" s="9">
        <v>2.14</v>
      </c>
      <c r="R14" s="9">
        <f t="shared" si="9"/>
        <v>2.7178</v>
      </c>
      <c r="S14" s="9">
        <f t="shared" si="10"/>
        <v>4.5796000000000001</v>
      </c>
      <c r="T14" s="9">
        <v>1.82</v>
      </c>
      <c r="U14" s="9">
        <f t="shared" si="11"/>
        <v>2.3113999999999999</v>
      </c>
      <c r="V14" s="9">
        <f t="shared" si="12"/>
        <v>3.3124000000000002</v>
      </c>
    </row>
    <row r="15" spans="1:22">
      <c r="A15">
        <v>12</v>
      </c>
      <c r="B15" s="9" t="s">
        <v>53</v>
      </c>
      <c r="C15" s="10">
        <v>0.9</v>
      </c>
      <c r="D15" s="9">
        <f t="shared" si="0"/>
        <v>0.81</v>
      </c>
      <c r="E15" s="9">
        <v>1.1499999999999999</v>
      </c>
      <c r="F15" s="9">
        <f t="shared" si="1"/>
        <v>1.0349999999999999</v>
      </c>
      <c r="G15" s="9">
        <f t="shared" si="2"/>
        <v>1.3224999999999998</v>
      </c>
      <c r="H15" s="9">
        <v>1.37</v>
      </c>
      <c r="I15" s="9">
        <f t="shared" si="3"/>
        <v>1.2330000000000001</v>
      </c>
      <c r="J15" s="9">
        <f t="shared" si="4"/>
        <v>1.8769000000000002</v>
      </c>
      <c r="K15" s="9">
        <v>1.07</v>
      </c>
      <c r="L15" s="9">
        <f t="shared" si="5"/>
        <v>0.96300000000000008</v>
      </c>
      <c r="M15" s="9">
        <f t="shared" si="6"/>
        <v>1.1449</v>
      </c>
      <c r="N15" s="9">
        <v>1.23</v>
      </c>
      <c r="O15" s="9">
        <f t="shared" si="7"/>
        <v>1.107</v>
      </c>
      <c r="P15" s="9">
        <f t="shared" si="8"/>
        <v>1.5128999999999999</v>
      </c>
      <c r="Q15" s="9">
        <v>1.29</v>
      </c>
      <c r="R15" s="9">
        <f t="shared" si="9"/>
        <v>1.161</v>
      </c>
      <c r="S15" s="9">
        <f t="shared" si="10"/>
        <v>1.6641000000000001</v>
      </c>
      <c r="T15" s="9">
        <v>1.7</v>
      </c>
      <c r="U15" s="9">
        <f t="shared" si="11"/>
        <v>1.53</v>
      </c>
      <c r="V15" s="9">
        <f t="shared" si="12"/>
        <v>2.8899999999999997</v>
      </c>
    </row>
    <row r="16" spans="1:22">
      <c r="A16">
        <v>13</v>
      </c>
      <c r="B16" s="9" t="s">
        <v>55</v>
      </c>
      <c r="C16" s="10">
        <v>0.51</v>
      </c>
      <c r="D16" s="9">
        <f t="shared" si="0"/>
        <v>0.2601</v>
      </c>
      <c r="E16" s="9">
        <v>1.06</v>
      </c>
      <c r="F16" s="9">
        <f t="shared" si="1"/>
        <v>0.54060000000000008</v>
      </c>
      <c r="G16" s="9">
        <f t="shared" si="2"/>
        <v>1.1236000000000002</v>
      </c>
      <c r="H16" s="9">
        <v>1.06</v>
      </c>
      <c r="I16" s="9">
        <f t="shared" si="3"/>
        <v>0.54060000000000008</v>
      </c>
      <c r="J16" s="9">
        <f t="shared" si="4"/>
        <v>1.1236000000000002</v>
      </c>
      <c r="K16" s="9">
        <v>1.1599999999999999</v>
      </c>
      <c r="L16" s="9">
        <f t="shared" si="5"/>
        <v>0.59160000000000001</v>
      </c>
      <c r="M16" s="9">
        <f t="shared" si="6"/>
        <v>1.3455999999999999</v>
      </c>
      <c r="N16" s="9">
        <v>1.1200000000000001</v>
      </c>
      <c r="O16" s="9">
        <f t="shared" si="7"/>
        <v>0.57120000000000004</v>
      </c>
      <c r="P16" s="9">
        <f t="shared" si="8"/>
        <v>1.2544000000000002</v>
      </c>
      <c r="Q16" s="9">
        <v>1.18</v>
      </c>
      <c r="R16" s="9">
        <f t="shared" si="9"/>
        <v>0.6018</v>
      </c>
      <c r="S16" s="9">
        <f t="shared" si="10"/>
        <v>1.3923999999999999</v>
      </c>
      <c r="T16" s="9">
        <v>1.43</v>
      </c>
      <c r="U16" s="9">
        <f t="shared" si="11"/>
        <v>0.72929999999999995</v>
      </c>
      <c r="V16" s="9">
        <f t="shared" si="12"/>
        <v>2.0448999999999997</v>
      </c>
    </row>
    <row r="17" spans="1:22">
      <c r="A17">
        <v>14</v>
      </c>
      <c r="B17" s="9" t="s">
        <v>54</v>
      </c>
      <c r="C17" s="10">
        <v>1.41</v>
      </c>
      <c r="D17" s="9">
        <f t="shared" si="0"/>
        <v>1.9880999999999998</v>
      </c>
      <c r="E17" s="9">
        <v>0.87</v>
      </c>
      <c r="F17" s="9">
        <f t="shared" si="1"/>
        <v>1.2266999999999999</v>
      </c>
      <c r="G17" s="9">
        <f t="shared" si="2"/>
        <v>0.75690000000000002</v>
      </c>
      <c r="H17" s="9">
        <v>0.84</v>
      </c>
      <c r="I17" s="9">
        <f t="shared" si="3"/>
        <v>1.1843999999999999</v>
      </c>
      <c r="J17" s="9">
        <f t="shared" si="4"/>
        <v>0.70559999999999989</v>
      </c>
      <c r="K17" s="9">
        <v>0.77</v>
      </c>
      <c r="L17" s="9">
        <f t="shared" si="5"/>
        <v>1.0856999999999999</v>
      </c>
      <c r="M17" s="9">
        <f t="shared" si="6"/>
        <v>0.59289999999999998</v>
      </c>
      <c r="N17" s="9">
        <v>0.74</v>
      </c>
      <c r="O17" s="9">
        <f t="shared" si="7"/>
        <v>1.0433999999999999</v>
      </c>
      <c r="P17" s="9">
        <f t="shared" si="8"/>
        <v>0.54759999999999998</v>
      </c>
      <c r="Q17" s="9">
        <v>0.8</v>
      </c>
      <c r="R17" s="9">
        <f t="shared" si="9"/>
        <v>1.1279999999999999</v>
      </c>
      <c r="S17" s="9">
        <f t="shared" si="10"/>
        <v>0.64000000000000012</v>
      </c>
      <c r="T17" s="9">
        <v>0.59</v>
      </c>
      <c r="U17" s="9">
        <f t="shared" si="11"/>
        <v>0.83189999999999986</v>
      </c>
      <c r="V17" s="9">
        <f t="shared" si="12"/>
        <v>0.34809999999999997</v>
      </c>
    </row>
    <row r="18" spans="1:22">
      <c r="A18">
        <v>15</v>
      </c>
      <c r="B18" s="9" t="s">
        <v>50</v>
      </c>
      <c r="C18" s="10">
        <v>1.08</v>
      </c>
      <c r="D18" s="9">
        <f t="shared" si="0"/>
        <v>1.1664000000000001</v>
      </c>
      <c r="E18" s="9">
        <v>1.06</v>
      </c>
      <c r="F18" s="9">
        <f t="shared" si="1"/>
        <v>1.1448</v>
      </c>
      <c r="G18" s="9">
        <f t="shared" si="2"/>
        <v>1.1236000000000002</v>
      </c>
      <c r="H18" s="9">
        <v>1.1000000000000001</v>
      </c>
      <c r="I18" s="9">
        <f t="shared" si="3"/>
        <v>1.1880000000000002</v>
      </c>
      <c r="J18" s="9">
        <f t="shared" si="4"/>
        <v>1.2100000000000002</v>
      </c>
      <c r="K18" s="9">
        <v>1.08</v>
      </c>
      <c r="L18" s="9">
        <f t="shared" si="5"/>
        <v>1.1664000000000001</v>
      </c>
      <c r="M18" s="9">
        <f t="shared" si="6"/>
        <v>1.1664000000000001</v>
      </c>
      <c r="N18" s="9">
        <v>1.1299999999999999</v>
      </c>
      <c r="O18" s="9">
        <f t="shared" si="7"/>
        <v>1.2203999999999999</v>
      </c>
      <c r="P18" s="9">
        <f t="shared" si="8"/>
        <v>1.2768999999999997</v>
      </c>
      <c r="Q18" s="9">
        <v>1.02</v>
      </c>
      <c r="R18" s="9">
        <f t="shared" si="9"/>
        <v>1.1016000000000001</v>
      </c>
      <c r="S18" s="9">
        <f t="shared" si="10"/>
        <v>1.0404</v>
      </c>
      <c r="T18" s="9">
        <v>0.98</v>
      </c>
      <c r="U18" s="9">
        <f t="shared" si="11"/>
        <v>1.0584</v>
      </c>
      <c r="V18" s="9">
        <f t="shared" si="12"/>
        <v>0.96039999999999992</v>
      </c>
    </row>
    <row r="19" spans="1:22">
      <c r="A19">
        <v>16</v>
      </c>
      <c r="B19" s="9" t="s">
        <v>18</v>
      </c>
      <c r="C19" s="10">
        <v>0.53</v>
      </c>
      <c r="D19" s="9">
        <f t="shared" si="0"/>
        <v>0.28090000000000004</v>
      </c>
      <c r="E19" s="9">
        <v>1.1599999999999999</v>
      </c>
      <c r="F19" s="9">
        <f t="shared" si="1"/>
        <v>0.61480000000000001</v>
      </c>
      <c r="G19" s="9">
        <f t="shared" si="2"/>
        <v>1.3455999999999999</v>
      </c>
      <c r="H19" s="9">
        <v>1.02</v>
      </c>
      <c r="I19" s="9">
        <f t="shared" si="3"/>
        <v>0.54060000000000008</v>
      </c>
      <c r="J19" s="9">
        <f t="shared" si="4"/>
        <v>1.0404</v>
      </c>
      <c r="K19" s="9">
        <v>1.1100000000000001</v>
      </c>
      <c r="L19" s="9">
        <f t="shared" si="5"/>
        <v>0.58830000000000005</v>
      </c>
      <c r="M19" s="9">
        <f t="shared" si="6"/>
        <v>1.2321000000000002</v>
      </c>
      <c r="N19" s="9">
        <v>1.01</v>
      </c>
      <c r="O19" s="9">
        <f t="shared" si="7"/>
        <v>0.5353</v>
      </c>
      <c r="P19" s="9">
        <f t="shared" si="8"/>
        <v>1.0201</v>
      </c>
      <c r="Q19" s="9">
        <v>0.8</v>
      </c>
      <c r="R19" s="9">
        <f t="shared" si="9"/>
        <v>0.42400000000000004</v>
      </c>
      <c r="S19" s="9">
        <f t="shared" si="10"/>
        <v>0.64000000000000012</v>
      </c>
      <c r="T19" s="9">
        <v>0.99</v>
      </c>
      <c r="U19" s="9">
        <f t="shared" si="11"/>
        <v>0.52470000000000006</v>
      </c>
      <c r="V19" s="9">
        <f t="shared" si="12"/>
        <v>0.98009999999999997</v>
      </c>
    </row>
    <row r="20" spans="1:22">
      <c r="A20">
        <v>17</v>
      </c>
      <c r="B20" s="9" t="s">
        <v>20</v>
      </c>
      <c r="C20" s="10">
        <v>1.1599999999999999</v>
      </c>
      <c r="D20" s="9">
        <f t="shared" si="0"/>
        <v>1.3455999999999999</v>
      </c>
      <c r="E20" s="9">
        <v>0.86</v>
      </c>
      <c r="F20" s="9">
        <f t="shared" si="1"/>
        <v>0.99759999999999993</v>
      </c>
      <c r="G20" s="9">
        <f t="shared" si="2"/>
        <v>0.73959999999999992</v>
      </c>
      <c r="H20" s="9">
        <v>0.98</v>
      </c>
      <c r="I20" s="9">
        <f t="shared" si="3"/>
        <v>1.1367999999999998</v>
      </c>
      <c r="J20" s="9">
        <f t="shared" si="4"/>
        <v>0.96039999999999992</v>
      </c>
      <c r="K20" s="9">
        <v>0.83</v>
      </c>
      <c r="L20" s="9">
        <f t="shared" si="5"/>
        <v>0.96279999999999988</v>
      </c>
      <c r="M20" s="9">
        <f t="shared" si="6"/>
        <v>0.68889999999999996</v>
      </c>
      <c r="N20" s="9">
        <v>0.85</v>
      </c>
      <c r="O20" s="9">
        <f t="shared" si="7"/>
        <v>0.98599999999999988</v>
      </c>
      <c r="P20" s="9">
        <f t="shared" si="8"/>
        <v>0.72249999999999992</v>
      </c>
      <c r="Q20" s="9">
        <v>1.04</v>
      </c>
      <c r="R20" s="9">
        <f t="shared" si="9"/>
        <v>1.2063999999999999</v>
      </c>
      <c r="S20" s="9">
        <f t="shared" si="10"/>
        <v>1.0816000000000001</v>
      </c>
      <c r="T20" s="9">
        <v>0.52</v>
      </c>
      <c r="U20" s="9">
        <f t="shared" si="11"/>
        <v>0.60319999999999996</v>
      </c>
      <c r="V20" s="9">
        <f t="shared" si="12"/>
        <v>0.27040000000000003</v>
      </c>
    </row>
    <row r="21" spans="1:22">
      <c r="A21">
        <v>18</v>
      </c>
      <c r="B21" s="9" t="s">
        <v>19</v>
      </c>
      <c r="C21" s="10">
        <v>1.47</v>
      </c>
      <c r="D21" s="9">
        <f t="shared" si="0"/>
        <v>2.1608999999999998</v>
      </c>
      <c r="E21" s="9">
        <v>0.84</v>
      </c>
      <c r="F21" s="9">
        <f t="shared" si="1"/>
        <v>1.2347999999999999</v>
      </c>
      <c r="G21" s="9">
        <f t="shared" si="2"/>
        <v>0.70559999999999989</v>
      </c>
      <c r="H21" s="9">
        <v>0.98</v>
      </c>
      <c r="I21" s="9">
        <f t="shared" si="3"/>
        <v>1.4405999999999999</v>
      </c>
      <c r="J21" s="9">
        <f t="shared" si="4"/>
        <v>0.96039999999999992</v>
      </c>
      <c r="K21" s="9">
        <v>0.89</v>
      </c>
      <c r="L21" s="9">
        <f t="shared" si="5"/>
        <v>1.3083</v>
      </c>
      <c r="M21" s="9">
        <f t="shared" si="6"/>
        <v>0.79210000000000003</v>
      </c>
      <c r="N21" s="9">
        <v>0.99</v>
      </c>
      <c r="O21" s="9">
        <f t="shared" si="7"/>
        <v>1.4553</v>
      </c>
      <c r="P21" s="9">
        <f t="shared" si="8"/>
        <v>0.98009999999999997</v>
      </c>
      <c r="Q21" s="9">
        <v>1.2</v>
      </c>
      <c r="R21" s="9">
        <f t="shared" si="9"/>
        <v>1.764</v>
      </c>
      <c r="S21" s="9">
        <f t="shared" si="10"/>
        <v>1.44</v>
      </c>
      <c r="T21" s="9">
        <v>1.01</v>
      </c>
      <c r="U21" s="9">
        <f t="shared" si="11"/>
        <v>1.4846999999999999</v>
      </c>
      <c r="V21" s="9">
        <f t="shared" si="12"/>
        <v>1.0201</v>
      </c>
    </row>
    <row r="22" spans="1:22">
      <c r="A22">
        <v>19</v>
      </c>
      <c r="B22" s="9" t="s">
        <v>45</v>
      </c>
      <c r="C22" s="10">
        <v>0.84</v>
      </c>
      <c r="D22" s="9">
        <f t="shared" si="0"/>
        <v>0.70559999999999989</v>
      </c>
      <c r="E22" s="9">
        <v>1.1399999999999999</v>
      </c>
      <c r="F22" s="9">
        <f t="shared" si="1"/>
        <v>0.9575999999999999</v>
      </c>
      <c r="G22" s="9">
        <f t="shared" si="2"/>
        <v>1.2995999999999999</v>
      </c>
      <c r="H22" s="9">
        <v>1.02</v>
      </c>
      <c r="I22" s="9">
        <f t="shared" si="3"/>
        <v>0.85680000000000001</v>
      </c>
      <c r="J22" s="9">
        <f t="shared" si="4"/>
        <v>1.0404</v>
      </c>
      <c r="K22" s="9">
        <v>1.17</v>
      </c>
      <c r="L22" s="9">
        <f t="shared" si="5"/>
        <v>0.9827999999999999</v>
      </c>
      <c r="M22" s="9">
        <f t="shared" si="6"/>
        <v>1.3688999999999998</v>
      </c>
      <c r="N22" s="9">
        <v>1.1499999999999999</v>
      </c>
      <c r="O22" s="9">
        <f t="shared" si="7"/>
        <v>0.96599999999999986</v>
      </c>
      <c r="P22" s="9">
        <f t="shared" si="8"/>
        <v>1.3224999999999998</v>
      </c>
      <c r="Q22" s="9">
        <v>0.96</v>
      </c>
      <c r="R22" s="9">
        <f t="shared" si="9"/>
        <v>0.80639999999999989</v>
      </c>
      <c r="S22" s="9">
        <f t="shared" si="10"/>
        <v>0.92159999999999997</v>
      </c>
      <c r="T22" s="9">
        <v>1.48</v>
      </c>
      <c r="U22" s="9">
        <f t="shared" si="11"/>
        <v>1.2431999999999999</v>
      </c>
      <c r="V22" s="9">
        <f t="shared" si="12"/>
        <v>2.1903999999999999</v>
      </c>
    </row>
    <row r="23" spans="1:22">
      <c r="A23">
        <v>20</v>
      </c>
      <c r="B23" s="9" t="s">
        <v>24</v>
      </c>
      <c r="C23" s="10">
        <v>1.1100000000000001</v>
      </c>
      <c r="D23" s="9">
        <f t="shared" si="0"/>
        <v>1.2321000000000002</v>
      </c>
      <c r="E23" s="9">
        <v>1.73</v>
      </c>
      <c r="F23" s="9">
        <f t="shared" si="1"/>
        <v>1.9203000000000001</v>
      </c>
      <c r="G23" s="9">
        <f t="shared" si="2"/>
        <v>2.9929000000000001</v>
      </c>
      <c r="H23" s="9">
        <v>1.49</v>
      </c>
      <c r="I23" s="9">
        <f t="shared" si="3"/>
        <v>1.6539000000000001</v>
      </c>
      <c r="J23" s="9">
        <f t="shared" si="4"/>
        <v>2.2201</v>
      </c>
      <c r="K23" s="9">
        <v>1.62</v>
      </c>
      <c r="L23" s="9">
        <f t="shared" si="5"/>
        <v>1.7982000000000002</v>
      </c>
      <c r="M23" s="9">
        <f t="shared" si="6"/>
        <v>2.6244000000000005</v>
      </c>
      <c r="N23" s="9">
        <v>1.59</v>
      </c>
      <c r="O23" s="9">
        <f t="shared" si="7"/>
        <v>1.7649000000000001</v>
      </c>
      <c r="P23" s="9">
        <f t="shared" si="8"/>
        <v>2.5281000000000002</v>
      </c>
      <c r="Q23" s="9">
        <v>1.51</v>
      </c>
      <c r="R23" s="9">
        <f t="shared" si="9"/>
        <v>1.6761000000000001</v>
      </c>
      <c r="S23" s="9">
        <f t="shared" si="10"/>
        <v>2.2801</v>
      </c>
      <c r="T23" s="9">
        <v>2.0299999999999998</v>
      </c>
      <c r="U23" s="9">
        <f t="shared" si="11"/>
        <v>2.2532999999999999</v>
      </c>
      <c r="V23" s="9">
        <f t="shared" si="12"/>
        <v>4.1208999999999989</v>
      </c>
    </row>
    <row r="24" spans="1:22">
      <c r="A24">
        <v>21</v>
      </c>
      <c r="B24" s="9" t="s">
        <v>26</v>
      </c>
      <c r="C24" s="10">
        <v>1.29</v>
      </c>
      <c r="D24" s="9">
        <f t="shared" si="0"/>
        <v>1.6641000000000001</v>
      </c>
      <c r="E24" s="9">
        <v>0.66</v>
      </c>
      <c r="F24" s="9">
        <f t="shared" si="1"/>
        <v>0.85140000000000005</v>
      </c>
      <c r="G24" s="9">
        <f t="shared" si="2"/>
        <v>0.43560000000000004</v>
      </c>
      <c r="H24" s="9">
        <v>0.77</v>
      </c>
      <c r="I24" s="9">
        <f t="shared" si="3"/>
        <v>0.99330000000000007</v>
      </c>
      <c r="J24" s="9">
        <f t="shared" si="4"/>
        <v>0.59289999999999998</v>
      </c>
      <c r="K24" s="9">
        <v>0.86</v>
      </c>
      <c r="L24" s="9">
        <f t="shared" si="5"/>
        <v>1.1093999999999999</v>
      </c>
      <c r="M24" s="9">
        <f t="shared" si="6"/>
        <v>0.73959999999999992</v>
      </c>
      <c r="N24" s="9">
        <v>0.72</v>
      </c>
      <c r="O24" s="9">
        <f t="shared" si="7"/>
        <v>0.92879999999999996</v>
      </c>
      <c r="P24" s="9">
        <f t="shared" si="8"/>
        <v>0.51839999999999997</v>
      </c>
      <c r="Q24" s="9">
        <v>0.86</v>
      </c>
      <c r="R24" s="9">
        <f t="shared" si="9"/>
        <v>1.1093999999999999</v>
      </c>
      <c r="S24" s="9">
        <f t="shared" si="10"/>
        <v>0.73959999999999992</v>
      </c>
      <c r="T24" s="9">
        <v>0.62</v>
      </c>
      <c r="U24" s="9">
        <f t="shared" si="11"/>
        <v>0.79980000000000007</v>
      </c>
      <c r="V24" s="9">
        <f t="shared" si="12"/>
        <v>0.38440000000000002</v>
      </c>
    </row>
    <row r="25" spans="1:22">
      <c r="A25">
        <v>22</v>
      </c>
      <c r="B25" s="9" t="s">
        <v>25</v>
      </c>
      <c r="C25" s="10">
        <v>0.45</v>
      </c>
      <c r="D25" s="9">
        <f t="shared" si="0"/>
        <v>0.20250000000000001</v>
      </c>
      <c r="E25" s="9">
        <v>0.51</v>
      </c>
      <c r="F25" s="9">
        <f t="shared" si="1"/>
        <v>0.22950000000000001</v>
      </c>
      <c r="G25" s="9">
        <f t="shared" si="2"/>
        <v>0.2601</v>
      </c>
      <c r="H25" s="9">
        <v>0.61</v>
      </c>
      <c r="I25" s="9">
        <f t="shared" si="3"/>
        <v>0.27450000000000002</v>
      </c>
      <c r="J25" s="9">
        <f t="shared" si="4"/>
        <v>0.37209999999999999</v>
      </c>
      <c r="K25" s="9">
        <v>0.41</v>
      </c>
      <c r="L25" s="9">
        <f t="shared" si="5"/>
        <v>0.1845</v>
      </c>
      <c r="M25" s="9">
        <f t="shared" si="6"/>
        <v>0.16809999999999997</v>
      </c>
      <c r="N25" s="9">
        <v>0.72</v>
      </c>
      <c r="O25" s="9">
        <f t="shared" si="7"/>
        <v>0.32400000000000001</v>
      </c>
      <c r="P25" s="9">
        <f t="shared" si="8"/>
        <v>0.51839999999999997</v>
      </c>
      <c r="Q25" s="9">
        <v>0.3</v>
      </c>
      <c r="R25" s="9">
        <f t="shared" si="9"/>
        <v>0.13500000000000001</v>
      </c>
      <c r="S25" s="9">
        <f t="shared" si="10"/>
        <v>0.09</v>
      </c>
      <c r="T25" s="9">
        <v>0.21</v>
      </c>
      <c r="U25" s="9">
        <f t="shared" si="11"/>
        <v>9.4500000000000001E-2</v>
      </c>
      <c r="V25" s="9">
        <f t="shared" si="12"/>
        <v>4.4099999999999993E-2</v>
      </c>
    </row>
    <row r="26" spans="1:22">
      <c r="A26">
        <v>23</v>
      </c>
      <c r="B26" s="9" t="s">
        <v>44</v>
      </c>
      <c r="C26" s="10">
        <v>1.1499999999999999</v>
      </c>
      <c r="D26" s="9">
        <f t="shared" si="0"/>
        <v>1.3224999999999998</v>
      </c>
      <c r="E26" s="9">
        <v>1.0900000000000001</v>
      </c>
      <c r="F26" s="9">
        <f t="shared" si="1"/>
        <v>1.2535000000000001</v>
      </c>
      <c r="G26" s="9">
        <f t="shared" si="2"/>
        <v>1.1881000000000002</v>
      </c>
      <c r="H26" s="9">
        <v>1.1299999999999999</v>
      </c>
      <c r="I26" s="9">
        <f t="shared" si="3"/>
        <v>1.2994999999999999</v>
      </c>
      <c r="J26" s="9">
        <f t="shared" si="4"/>
        <v>1.2768999999999997</v>
      </c>
      <c r="K26" s="9">
        <v>1.1200000000000001</v>
      </c>
      <c r="L26" s="9">
        <f t="shared" si="5"/>
        <v>1.288</v>
      </c>
      <c r="M26" s="9">
        <f t="shared" si="6"/>
        <v>1.2544000000000002</v>
      </c>
      <c r="N26" s="9">
        <v>0.98</v>
      </c>
      <c r="O26" s="9">
        <f t="shared" si="7"/>
        <v>1.127</v>
      </c>
      <c r="P26" s="9">
        <f t="shared" si="8"/>
        <v>0.96039999999999992</v>
      </c>
      <c r="Q26" s="9">
        <v>1.32</v>
      </c>
      <c r="R26" s="9">
        <f t="shared" si="9"/>
        <v>1.518</v>
      </c>
      <c r="S26" s="9">
        <f t="shared" si="10"/>
        <v>1.7424000000000002</v>
      </c>
      <c r="T26" s="9">
        <v>1.1399999999999999</v>
      </c>
      <c r="U26" s="9">
        <f t="shared" si="11"/>
        <v>1.3109999999999997</v>
      </c>
      <c r="V26" s="9">
        <f t="shared" si="12"/>
        <v>1.2995999999999999</v>
      </c>
    </row>
    <row r="27" spans="1:22">
      <c r="A27">
        <v>24</v>
      </c>
      <c r="B27" s="9" t="s">
        <v>21</v>
      </c>
      <c r="C27" s="10">
        <v>0.65</v>
      </c>
      <c r="D27" s="9">
        <f t="shared" si="0"/>
        <v>0.42250000000000004</v>
      </c>
      <c r="E27" s="9">
        <v>0.57999999999999996</v>
      </c>
      <c r="F27" s="9">
        <f t="shared" si="1"/>
        <v>0.377</v>
      </c>
      <c r="G27" s="9">
        <f t="shared" si="2"/>
        <v>0.33639999999999998</v>
      </c>
      <c r="H27" s="9">
        <v>0.6</v>
      </c>
      <c r="I27" s="9">
        <f t="shared" si="3"/>
        <v>0.39</v>
      </c>
      <c r="J27" s="9">
        <f t="shared" si="4"/>
        <v>0.36</v>
      </c>
      <c r="K27" s="9">
        <v>0.54</v>
      </c>
      <c r="L27" s="9">
        <f t="shared" si="5"/>
        <v>0.35100000000000003</v>
      </c>
      <c r="M27" s="9">
        <f t="shared" si="6"/>
        <v>0.29160000000000003</v>
      </c>
      <c r="N27" s="9">
        <v>0.66</v>
      </c>
      <c r="O27" s="9">
        <f t="shared" si="7"/>
        <v>0.42900000000000005</v>
      </c>
      <c r="P27" s="9">
        <f t="shared" si="8"/>
        <v>0.43560000000000004</v>
      </c>
      <c r="Q27" s="9">
        <v>0.34</v>
      </c>
      <c r="R27" s="9">
        <f t="shared" si="9"/>
        <v>0.22100000000000003</v>
      </c>
      <c r="S27" s="9">
        <f t="shared" si="10"/>
        <v>0.11560000000000002</v>
      </c>
      <c r="T27" s="9">
        <v>0.46</v>
      </c>
      <c r="U27" s="9">
        <f t="shared" si="11"/>
        <v>0.29900000000000004</v>
      </c>
      <c r="V27" s="9">
        <f t="shared" si="12"/>
        <v>0.21160000000000001</v>
      </c>
    </row>
    <row r="28" spans="1:22">
      <c r="A28">
        <v>25</v>
      </c>
      <c r="B28" s="9" t="s">
        <v>23</v>
      </c>
      <c r="C28" s="10">
        <v>1.1000000000000001</v>
      </c>
      <c r="D28" s="9">
        <f t="shared" si="0"/>
        <v>1.2100000000000002</v>
      </c>
      <c r="E28" s="9">
        <v>0.24</v>
      </c>
      <c r="F28" s="9">
        <f t="shared" si="1"/>
        <v>0.26400000000000001</v>
      </c>
      <c r="G28" s="9">
        <f t="shared" si="2"/>
        <v>5.7599999999999998E-2</v>
      </c>
      <c r="H28" s="9">
        <v>0.26</v>
      </c>
      <c r="I28" s="9">
        <f t="shared" si="3"/>
        <v>0.28600000000000003</v>
      </c>
      <c r="J28" s="9">
        <f t="shared" si="4"/>
        <v>6.7600000000000007E-2</v>
      </c>
      <c r="K28" s="9">
        <v>0.34</v>
      </c>
      <c r="L28" s="9">
        <f t="shared" si="5"/>
        <v>0.37400000000000005</v>
      </c>
      <c r="M28" s="9">
        <f t="shared" si="6"/>
        <v>0.11560000000000002</v>
      </c>
      <c r="N28" s="9">
        <v>0.3</v>
      </c>
      <c r="O28" s="9">
        <f t="shared" si="7"/>
        <v>0.33</v>
      </c>
      <c r="P28" s="9">
        <f t="shared" si="8"/>
        <v>0.09</v>
      </c>
      <c r="Q28" s="9">
        <v>0.02</v>
      </c>
      <c r="R28" s="9">
        <f t="shared" si="9"/>
        <v>2.2000000000000002E-2</v>
      </c>
      <c r="S28" s="9">
        <f t="shared" si="10"/>
        <v>4.0000000000000002E-4</v>
      </c>
      <c r="T28" s="9">
        <v>0.17</v>
      </c>
      <c r="U28" s="9">
        <f t="shared" si="11"/>
        <v>0.18700000000000003</v>
      </c>
      <c r="V28" s="9">
        <f t="shared" si="12"/>
        <v>2.8900000000000006E-2</v>
      </c>
    </row>
    <row r="29" spans="1:22">
      <c r="A29">
        <v>26</v>
      </c>
      <c r="B29" s="9" t="s">
        <v>22</v>
      </c>
      <c r="C29" s="10">
        <v>1.21</v>
      </c>
      <c r="D29" s="9">
        <f t="shared" si="0"/>
        <v>1.4641</v>
      </c>
      <c r="E29" s="9">
        <v>0.5</v>
      </c>
      <c r="F29" s="9">
        <f t="shared" si="1"/>
        <v>0.60499999999999998</v>
      </c>
      <c r="G29" s="9">
        <f t="shared" si="2"/>
        <v>0.25</v>
      </c>
      <c r="H29" s="9">
        <v>0.53</v>
      </c>
      <c r="I29" s="9">
        <f t="shared" si="3"/>
        <v>0.64129999999999998</v>
      </c>
      <c r="J29" s="9">
        <f t="shared" si="4"/>
        <v>0.28090000000000004</v>
      </c>
      <c r="K29" s="9">
        <v>0.48</v>
      </c>
      <c r="L29" s="9">
        <f t="shared" si="5"/>
        <v>0.58079999999999998</v>
      </c>
      <c r="M29" s="9">
        <f t="shared" si="6"/>
        <v>0.23039999999999999</v>
      </c>
      <c r="N29" s="9">
        <v>0.46</v>
      </c>
      <c r="O29" s="9">
        <f t="shared" si="7"/>
        <v>0.55659999999999998</v>
      </c>
      <c r="P29" s="9">
        <f t="shared" si="8"/>
        <v>0.21160000000000001</v>
      </c>
      <c r="Q29" s="9">
        <v>0.24</v>
      </c>
      <c r="R29" s="9">
        <f t="shared" si="9"/>
        <v>0.29039999999999999</v>
      </c>
      <c r="S29" s="9">
        <f t="shared" si="10"/>
        <v>5.7599999999999998E-2</v>
      </c>
      <c r="T29" s="9">
        <v>0.17</v>
      </c>
      <c r="U29" s="9">
        <f t="shared" si="11"/>
        <v>0.20570000000000002</v>
      </c>
      <c r="V29" s="9">
        <f t="shared" si="12"/>
        <v>2.8900000000000006E-2</v>
      </c>
    </row>
    <row r="30" spans="1:22">
      <c r="A30">
        <v>27</v>
      </c>
      <c r="B30" s="9" t="s">
        <v>46</v>
      </c>
      <c r="C30" s="10">
        <v>0.48</v>
      </c>
      <c r="D30" s="9">
        <f t="shared" si="0"/>
        <v>0.23039999999999999</v>
      </c>
      <c r="E30" s="9">
        <v>0.26</v>
      </c>
      <c r="F30" s="9">
        <f t="shared" si="1"/>
        <v>0.12479999999999999</v>
      </c>
      <c r="G30" s="9">
        <f t="shared" si="2"/>
        <v>6.7600000000000007E-2</v>
      </c>
      <c r="H30" s="9">
        <v>0.26</v>
      </c>
      <c r="I30" s="9">
        <f t="shared" si="3"/>
        <v>0.12479999999999999</v>
      </c>
      <c r="J30" s="9">
        <f t="shared" si="4"/>
        <v>6.7600000000000007E-2</v>
      </c>
      <c r="K30" s="9">
        <v>0.12</v>
      </c>
      <c r="L30" s="9">
        <f t="shared" si="5"/>
        <v>5.7599999999999998E-2</v>
      </c>
      <c r="M30" s="9">
        <f t="shared" si="6"/>
        <v>1.44E-2</v>
      </c>
      <c r="N30" s="9">
        <v>0.28999999999999998</v>
      </c>
      <c r="O30" s="9">
        <f t="shared" si="7"/>
        <v>0.13919999999999999</v>
      </c>
      <c r="P30" s="9">
        <f t="shared" si="8"/>
        <v>8.4099999999999994E-2</v>
      </c>
      <c r="Q30" s="9">
        <v>0.05</v>
      </c>
      <c r="R30" s="9">
        <f t="shared" si="9"/>
        <v>2.4E-2</v>
      </c>
      <c r="S30" s="9">
        <f t="shared" si="10"/>
        <v>2.5000000000000005E-3</v>
      </c>
      <c r="T30" s="9">
        <v>7.0000000000000007E-2</v>
      </c>
      <c r="U30" s="9">
        <f t="shared" si="11"/>
        <v>3.3600000000000005E-2</v>
      </c>
      <c r="V30" s="9">
        <f t="shared" si="12"/>
        <v>4.9000000000000007E-3</v>
      </c>
    </row>
    <row r="31" spans="1:22">
      <c r="A31">
        <v>28</v>
      </c>
      <c r="B31" s="9" t="s">
        <v>48</v>
      </c>
      <c r="C31" s="10">
        <v>0.43</v>
      </c>
      <c r="D31" s="9">
        <f t="shared" si="0"/>
        <v>0.18489999999999998</v>
      </c>
      <c r="E31" s="9">
        <v>0.91</v>
      </c>
      <c r="F31" s="9">
        <f t="shared" si="1"/>
        <v>0.39129999999999998</v>
      </c>
      <c r="G31" s="9">
        <f t="shared" si="2"/>
        <v>0.82810000000000006</v>
      </c>
      <c r="H31" s="9">
        <v>0.9</v>
      </c>
      <c r="I31" s="9">
        <f t="shared" si="3"/>
        <v>0.38700000000000001</v>
      </c>
      <c r="J31" s="9">
        <f t="shared" si="4"/>
        <v>0.81</v>
      </c>
      <c r="K31" s="9">
        <v>1.01</v>
      </c>
      <c r="L31" s="9">
        <f t="shared" si="5"/>
        <v>0.43430000000000002</v>
      </c>
      <c r="M31" s="9">
        <f t="shared" si="6"/>
        <v>1.0201</v>
      </c>
      <c r="N31" s="9">
        <v>1.03</v>
      </c>
      <c r="O31" s="9">
        <f t="shared" si="7"/>
        <v>0.44290000000000002</v>
      </c>
      <c r="P31" s="9">
        <f t="shared" si="8"/>
        <v>1.0609</v>
      </c>
      <c r="Q31" s="9">
        <v>1.08</v>
      </c>
      <c r="R31" s="9">
        <f t="shared" si="9"/>
        <v>0.46440000000000003</v>
      </c>
      <c r="S31" s="9">
        <f t="shared" si="10"/>
        <v>1.1664000000000001</v>
      </c>
      <c r="T31" s="9">
        <v>1.23</v>
      </c>
      <c r="U31" s="9">
        <f t="shared" si="11"/>
        <v>0.52890000000000004</v>
      </c>
      <c r="V31" s="9">
        <f t="shared" si="12"/>
        <v>1.5128999999999999</v>
      </c>
    </row>
    <row r="32" spans="1:22">
      <c r="A32">
        <v>29</v>
      </c>
      <c r="B32" s="9" t="s">
        <v>47</v>
      </c>
      <c r="C32" s="10">
        <v>1.17</v>
      </c>
      <c r="D32" s="9">
        <f t="shared" si="0"/>
        <v>1.3688999999999998</v>
      </c>
      <c r="E32" s="9">
        <v>0.76</v>
      </c>
      <c r="F32" s="9">
        <f t="shared" si="1"/>
        <v>0.88919999999999999</v>
      </c>
      <c r="G32" s="9">
        <f t="shared" si="2"/>
        <v>0.5776</v>
      </c>
      <c r="H32" s="9">
        <v>1.01</v>
      </c>
      <c r="I32" s="9">
        <f t="shared" si="3"/>
        <v>1.1817</v>
      </c>
      <c r="J32" s="9">
        <f t="shared" si="4"/>
        <v>1.0201</v>
      </c>
      <c r="K32" s="9">
        <v>1.03</v>
      </c>
      <c r="L32" s="9">
        <f t="shared" si="5"/>
        <v>1.2051000000000001</v>
      </c>
      <c r="M32" s="9">
        <f t="shared" si="6"/>
        <v>1.0609</v>
      </c>
      <c r="N32" s="9">
        <v>0.99</v>
      </c>
      <c r="O32" s="9">
        <f t="shared" si="7"/>
        <v>1.1582999999999999</v>
      </c>
      <c r="P32" s="9">
        <f t="shared" si="8"/>
        <v>0.98009999999999997</v>
      </c>
      <c r="Q32" s="9">
        <v>0.6</v>
      </c>
      <c r="R32" s="9">
        <f t="shared" si="9"/>
        <v>0.70199999999999996</v>
      </c>
      <c r="S32" s="9">
        <f t="shared" si="10"/>
        <v>0.36</v>
      </c>
      <c r="T32" s="9">
        <v>0.46</v>
      </c>
      <c r="U32" s="9">
        <f t="shared" si="11"/>
        <v>0.53820000000000001</v>
      </c>
      <c r="V32" s="9">
        <f t="shared" si="12"/>
        <v>0.21160000000000001</v>
      </c>
    </row>
    <row r="33" spans="1:22">
      <c r="A33">
        <v>30</v>
      </c>
      <c r="B33" s="9" t="s">
        <v>49</v>
      </c>
      <c r="C33" s="10">
        <v>2.37</v>
      </c>
      <c r="D33" s="9">
        <f t="shared" si="0"/>
        <v>5.6169000000000002</v>
      </c>
      <c r="E33" s="9">
        <v>1.29</v>
      </c>
      <c r="F33" s="9">
        <f t="shared" si="1"/>
        <v>3.0573000000000001</v>
      </c>
      <c r="G33" s="9">
        <f t="shared" si="2"/>
        <v>1.6641000000000001</v>
      </c>
      <c r="H33" s="9">
        <v>1.2</v>
      </c>
      <c r="I33" s="9">
        <f t="shared" si="3"/>
        <v>2.8439999999999999</v>
      </c>
      <c r="J33" s="9">
        <f t="shared" si="4"/>
        <v>1.44</v>
      </c>
      <c r="K33" s="9">
        <v>1.1100000000000001</v>
      </c>
      <c r="L33" s="9">
        <f t="shared" si="5"/>
        <v>2.6307000000000005</v>
      </c>
      <c r="M33" s="9">
        <f t="shared" si="6"/>
        <v>1.2321000000000002</v>
      </c>
      <c r="N33" s="9">
        <v>1.35</v>
      </c>
      <c r="O33" s="9">
        <f t="shared" si="7"/>
        <v>3.1995000000000005</v>
      </c>
      <c r="P33" s="9">
        <f t="shared" si="8"/>
        <v>1.8225000000000002</v>
      </c>
      <c r="Q33" s="9">
        <v>0.94</v>
      </c>
      <c r="R33" s="9">
        <f t="shared" si="9"/>
        <v>2.2277999999999998</v>
      </c>
      <c r="S33" s="9">
        <f t="shared" si="10"/>
        <v>0.88359999999999994</v>
      </c>
      <c r="T33" s="9">
        <v>1.02</v>
      </c>
      <c r="U33" s="9">
        <f t="shared" si="11"/>
        <v>2.4174000000000002</v>
      </c>
      <c r="V33" s="9">
        <f t="shared" si="12"/>
        <v>1.0404</v>
      </c>
    </row>
    <row r="34" spans="1:22">
      <c r="A34">
        <v>31</v>
      </c>
      <c r="B34" s="9" t="s">
        <v>43</v>
      </c>
      <c r="C34" s="10">
        <v>0.79</v>
      </c>
      <c r="D34" s="9">
        <f t="shared" si="0"/>
        <v>0.6241000000000001</v>
      </c>
      <c r="E34" s="9">
        <v>1.2</v>
      </c>
      <c r="F34" s="9">
        <f t="shared" si="1"/>
        <v>0.94799999999999995</v>
      </c>
      <c r="G34" s="9">
        <f t="shared" si="2"/>
        <v>1.44</v>
      </c>
      <c r="H34" s="9">
        <v>1.22</v>
      </c>
      <c r="I34" s="9">
        <f t="shared" si="3"/>
        <v>0.96379999999999999</v>
      </c>
      <c r="J34" s="9">
        <f t="shared" si="4"/>
        <v>1.4883999999999999</v>
      </c>
      <c r="K34" s="9">
        <v>1.21</v>
      </c>
      <c r="L34" s="9">
        <f t="shared" si="5"/>
        <v>0.95589999999999997</v>
      </c>
      <c r="M34" s="9">
        <f t="shared" si="6"/>
        <v>1.4641</v>
      </c>
      <c r="N34" s="9">
        <v>1.1200000000000001</v>
      </c>
      <c r="O34" s="9">
        <f t="shared" si="7"/>
        <v>0.88480000000000014</v>
      </c>
      <c r="P34" s="9">
        <f t="shared" si="8"/>
        <v>1.2544000000000002</v>
      </c>
      <c r="Q34" s="9">
        <v>0.94</v>
      </c>
      <c r="R34" s="9">
        <f t="shared" si="9"/>
        <v>0.74260000000000004</v>
      </c>
      <c r="S34" s="9">
        <f t="shared" si="10"/>
        <v>0.88359999999999994</v>
      </c>
      <c r="T34" s="9">
        <v>0.8</v>
      </c>
      <c r="U34" s="9">
        <f t="shared" si="11"/>
        <v>0.63200000000000012</v>
      </c>
      <c r="V34" s="9">
        <f t="shared" si="12"/>
        <v>0.64000000000000012</v>
      </c>
    </row>
    <row r="35" spans="1:22">
      <c r="A35">
        <v>32</v>
      </c>
      <c r="B35" s="9" t="s">
        <v>9</v>
      </c>
      <c r="C35" s="10">
        <v>0.84</v>
      </c>
      <c r="D35" s="9">
        <f t="shared" si="0"/>
        <v>0.70559999999999989</v>
      </c>
      <c r="E35" s="9">
        <v>1.1200000000000001</v>
      </c>
      <c r="F35" s="9">
        <f t="shared" si="1"/>
        <v>0.94080000000000008</v>
      </c>
      <c r="G35" s="9">
        <f t="shared" si="2"/>
        <v>1.2544000000000002</v>
      </c>
      <c r="H35" s="9">
        <v>1.1499999999999999</v>
      </c>
      <c r="I35" s="9">
        <f t="shared" si="3"/>
        <v>0.96599999999999986</v>
      </c>
      <c r="J35" s="9">
        <f t="shared" si="4"/>
        <v>1.3224999999999998</v>
      </c>
      <c r="K35" s="9">
        <v>1.19</v>
      </c>
      <c r="L35" s="9">
        <f t="shared" si="5"/>
        <v>0.99959999999999993</v>
      </c>
      <c r="M35" s="9">
        <f t="shared" si="6"/>
        <v>1.4160999999999999</v>
      </c>
      <c r="N35" s="9">
        <v>1.24</v>
      </c>
      <c r="O35" s="9">
        <f t="shared" si="7"/>
        <v>1.0415999999999999</v>
      </c>
      <c r="P35" s="9">
        <f t="shared" si="8"/>
        <v>1.5376000000000001</v>
      </c>
      <c r="Q35" s="9">
        <v>1.1499999999999999</v>
      </c>
      <c r="R35" s="9">
        <f t="shared" si="9"/>
        <v>0.96599999999999986</v>
      </c>
      <c r="S35" s="9">
        <f t="shared" si="10"/>
        <v>1.3224999999999998</v>
      </c>
      <c r="T35" s="9">
        <v>1.31</v>
      </c>
      <c r="U35" s="9">
        <f t="shared" si="11"/>
        <v>1.1004</v>
      </c>
      <c r="V35" s="9">
        <f t="shared" si="12"/>
        <v>1.7161000000000002</v>
      </c>
    </row>
    <row r="36" spans="1:22">
      <c r="A36">
        <v>33</v>
      </c>
      <c r="B36" s="9" t="s">
        <v>11</v>
      </c>
      <c r="C36" s="10">
        <v>1.07</v>
      </c>
      <c r="D36" s="9">
        <f t="shared" si="0"/>
        <v>1.1449</v>
      </c>
      <c r="E36" s="9">
        <v>0.87</v>
      </c>
      <c r="F36" s="9">
        <f t="shared" si="1"/>
        <v>0.93090000000000006</v>
      </c>
      <c r="G36" s="9">
        <f t="shared" si="2"/>
        <v>0.75690000000000002</v>
      </c>
      <c r="H36" s="9">
        <v>0.86</v>
      </c>
      <c r="I36" s="9">
        <f t="shared" si="3"/>
        <v>0.92020000000000002</v>
      </c>
      <c r="J36" s="9">
        <f t="shared" si="4"/>
        <v>0.73959999999999992</v>
      </c>
      <c r="K36" s="9">
        <v>0.93</v>
      </c>
      <c r="L36" s="9">
        <f t="shared" si="5"/>
        <v>0.9951000000000001</v>
      </c>
      <c r="M36" s="9">
        <f t="shared" si="6"/>
        <v>0.86490000000000011</v>
      </c>
      <c r="N36" s="9">
        <v>0.95</v>
      </c>
      <c r="O36" s="9">
        <f t="shared" si="7"/>
        <v>1.0165</v>
      </c>
      <c r="P36" s="9">
        <f t="shared" si="8"/>
        <v>0.90249999999999997</v>
      </c>
      <c r="Q36" s="9">
        <v>1.05</v>
      </c>
      <c r="R36" s="9">
        <f t="shared" si="9"/>
        <v>1.1235000000000002</v>
      </c>
      <c r="S36" s="9">
        <f t="shared" si="10"/>
        <v>1.1025</v>
      </c>
      <c r="T36" s="9">
        <v>0.78</v>
      </c>
      <c r="U36" s="9">
        <f t="shared" si="11"/>
        <v>0.83460000000000012</v>
      </c>
      <c r="V36" s="9">
        <f t="shared" si="12"/>
        <v>0.60840000000000005</v>
      </c>
    </row>
    <row r="37" spans="1:22">
      <c r="A37">
        <v>34</v>
      </c>
      <c r="B37" s="9" t="s">
        <v>10</v>
      </c>
      <c r="C37" s="10">
        <v>1.1599999999999999</v>
      </c>
      <c r="D37" s="9">
        <f t="shared" si="0"/>
        <v>1.3455999999999999</v>
      </c>
      <c r="E37" s="9">
        <v>0.88</v>
      </c>
      <c r="F37" s="9">
        <f t="shared" si="1"/>
        <v>1.0207999999999999</v>
      </c>
      <c r="G37" s="9">
        <f t="shared" si="2"/>
        <v>0.77439999999999998</v>
      </c>
      <c r="H37" s="9">
        <v>0.85</v>
      </c>
      <c r="I37" s="9">
        <f t="shared" si="3"/>
        <v>0.98599999999999988</v>
      </c>
      <c r="J37" s="9">
        <f t="shared" si="4"/>
        <v>0.72249999999999992</v>
      </c>
      <c r="K37" s="9">
        <v>0.81</v>
      </c>
      <c r="L37" s="9">
        <f t="shared" si="5"/>
        <v>0.93959999999999999</v>
      </c>
      <c r="M37" s="9">
        <f t="shared" si="6"/>
        <v>0.65610000000000013</v>
      </c>
      <c r="N37" s="9">
        <v>0.76</v>
      </c>
      <c r="O37" s="9">
        <f t="shared" si="7"/>
        <v>0.88159999999999994</v>
      </c>
      <c r="P37" s="9">
        <f t="shared" si="8"/>
        <v>0.5776</v>
      </c>
      <c r="Q37" s="9">
        <v>0.85</v>
      </c>
      <c r="R37" s="9">
        <f t="shared" si="9"/>
        <v>0.98599999999999988</v>
      </c>
      <c r="S37" s="9">
        <f t="shared" si="10"/>
        <v>0.72249999999999992</v>
      </c>
      <c r="T37" s="9">
        <v>0.69</v>
      </c>
      <c r="U37" s="9">
        <f t="shared" si="11"/>
        <v>0.80039999999999989</v>
      </c>
      <c r="V37" s="9">
        <f t="shared" si="12"/>
        <v>0.47609999999999991</v>
      </c>
    </row>
    <row r="38" spans="1:22">
      <c r="A38">
        <v>35</v>
      </c>
      <c r="B38" s="9" t="s">
        <v>59</v>
      </c>
      <c r="C38" s="10">
        <v>0.93</v>
      </c>
      <c r="D38" s="9">
        <f t="shared" si="0"/>
        <v>0.86490000000000011</v>
      </c>
      <c r="E38" s="9">
        <v>1.1299999999999999</v>
      </c>
      <c r="F38" s="9">
        <f t="shared" si="1"/>
        <v>1.0508999999999999</v>
      </c>
      <c r="G38" s="9">
        <f t="shared" si="2"/>
        <v>1.2768999999999997</v>
      </c>
      <c r="H38" s="9">
        <v>1.1399999999999999</v>
      </c>
      <c r="I38" s="9">
        <f t="shared" si="3"/>
        <v>1.0602</v>
      </c>
      <c r="J38" s="9">
        <f t="shared" si="4"/>
        <v>1.2995999999999999</v>
      </c>
      <c r="K38" s="9">
        <v>1.07</v>
      </c>
      <c r="L38" s="9">
        <f t="shared" si="5"/>
        <v>0.9951000000000001</v>
      </c>
      <c r="M38" s="9">
        <f t="shared" si="6"/>
        <v>1.1449</v>
      </c>
      <c r="N38" s="9">
        <v>1.05</v>
      </c>
      <c r="O38" s="9">
        <f t="shared" si="7"/>
        <v>0.97650000000000015</v>
      </c>
      <c r="P38" s="9">
        <f t="shared" si="8"/>
        <v>1.1025</v>
      </c>
      <c r="Q38" s="9">
        <v>0.95</v>
      </c>
      <c r="R38" s="9">
        <f t="shared" si="9"/>
        <v>0.88349999999999995</v>
      </c>
      <c r="S38" s="9">
        <f t="shared" si="10"/>
        <v>0.90249999999999997</v>
      </c>
      <c r="T38" s="9">
        <v>1.22</v>
      </c>
      <c r="U38" s="9">
        <f t="shared" si="11"/>
        <v>1.1346000000000001</v>
      </c>
      <c r="V38" s="9">
        <f t="shared" si="12"/>
        <v>1.4883999999999999</v>
      </c>
    </row>
    <row r="39" spans="1:22">
      <c r="A39">
        <v>36</v>
      </c>
      <c r="B39" s="9" t="s">
        <v>15</v>
      </c>
      <c r="C39" s="10">
        <v>0.91</v>
      </c>
      <c r="D39" s="9">
        <f t="shared" si="0"/>
        <v>0.82810000000000006</v>
      </c>
      <c r="E39" s="9">
        <v>1.72</v>
      </c>
      <c r="F39" s="9">
        <f t="shared" si="1"/>
        <v>1.5651999999999999</v>
      </c>
      <c r="G39" s="9">
        <f t="shared" si="2"/>
        <v>2.9583999999999997</v>
      </c>
      <c r="H39" s="9">
        <v>1.68</v>
      </c>
      <c r="I39" s="9">
        <f t="shared" si="3"/>
        <v>1.5287999999999999</v>
      </c>
      <c r="J39" s="9">
        <f t="shared" si="4"/>
        <v>2.8223999999999996</v>
      </c>
      <c r="K39" s="9">
        <v>1.9</v>
      </c>
      <c r="L39" s="9">
        <f t="shared" si="5"/>
        <v>1.7289999999999999</v>
      </c>
      <c r="M39" s="9">
        <f t="shared" si="6"/>
        <v>3.61</v>
      </c>
      <c r="N39" s="9">
        <v>1.83</v>
      </c>
      <c r="O39" s="9">
        <f t="shared" si="7"/>
        <v>1.6653000000000002</v>
      </c>
      <c r="P39" s="9">
        <f t="shared" si="8"/>
        <v>3.3489000000000004</v>
      </c>
      <c r="Q39" s="9">
        <v>1.68</v>
      </c>
      <c r="R39" s="9">
        <f t="shared" si="9"/>
        <v>1.5287999999999999</v>
      </c>
      <c r="S39" s="9">
        <f t="shared" si="10"/>
        <v>2.8223999999999996</v>
      </c>
      <c r="T39" s="9">
        <v>1.91</v>
      </c>
      <c r="U39" s="9">
        <f t="shared" si="11"/>
        <v>1.7381</v>
      </c>
      <c r="V39" s="9">
        <f t="shared" si="12"/>
        <v>3.6480999999999999</v>
      </c>
    </row>
    <row r="40" spans="1:22">
      <c r="A40">
        <v>37</v>
      </c>
      <c r="B40" s="9" t="s">
        <v>17</v>
      </c>
      <c r="C40" s="10">
        <v>1.6</v>
      </c>
      <c r="D40" s="9">
        <f t="shared" si="0"/>
        <v>2.5600000000000005</v>
      </c>
      <c r="E40" s="9">
        <v>0.94</v>
      </c>
      <c r="F40" s="9">
        <f t="shared" si="1"/>
        <v>1.504</v>
      </c>
      <c r="G40" s="9">
        <f t="shared" si="2"/>
        <v>0.88359999999999994</v>
      </c>
      <c r="H40" s="9">
        <v>0.81</v>
      </c>
      <c r="I40" s="9">
        <f t="shared" si="3"/>
        <v>1.2960000000000003</v>
      </c>
      <c r="J40" s="9">
        <f t="shared" si="4"/>
        <v>0.65610000000000013</v>
      </c>
      <c r="K40" s="9">
        <v>0.87</v>
      </c>
      <c r="L40" s="9">
        <f t="shared" si="5"/>
        <v>1.3920000000000001</v>
      </c>
      <c r="M40" s="9">
        <f t="shared" si="6"/>
        <v>0.75690000000000002</v>
      </c>
      <c r="N40" s="9">
        <v>0.76</v>
      </c>
      <c r="O40" s="9">
        <f t="shared" si="7"/>
        <v>1.2160000000000002</v>
      </c>
      <c r="P40" s="9">
        <f t="shared" si="8"/>
        <v>0.5776</v>
      </c>
      <c r="Q40" s="9">
        <v>0.91</v>
      </c>
      <c r="R40" s="9">
        <f t="shared" si="9"/>
        <v>1.4560000000000002</v>
      </c>
      <c r="S40" s="9">
        <f t="shared" si="10"/>
        <v>0.82810000000000006</v>
      </c>
      <c r="T40" s="9">
        <v>0.82</v>
      </c>
      <c r="U40" s="9">
        <f t="shared" si="11"/>
        <v>1.3120000000000001</v>
      </c>
      <c r="V40" s="9">
        <f t="shared" si="12"/>
        <v>0.67239999999999989</v>
      </c>
    </row>
    <row r="41" spans="1:22">
      <c r="A41">
        <v>38</v>
      </c>
      <c r="B41" s="9" t="s">
        <v>16</v>
      </c>
      <c r="C41" s="10">
        <v>0.42</v>
      </c>
      <c r="D41" s="9">
        <f t="shared" si="0"/>
        <v>0.17639999999999997</v>
      </c>
      <c r="E41" s="9">
        <v>0.34</v>
      </c>
      <c r="F41" s="9">
        <f t="shared" si="1"/>
        <v>0.14280000000000001</v>
      </c>
      <c r="G41" s="9">
        <f t="shared" si="2"/>
        <v>0.11560000000000002</v>
      </c>
      <c r="H41" s="9">
        <v>0.37</v>
      </c>
      <c r="I41" s="9">
        <f t="shared" si="3"/>
        <v>0.15539999999999998</v>
      </c>
      <c r="J41" s="9">
        <f t="shared" si="4"/>
        <v>0.13689999999999999</v>
      </c>
      <c r="K41" s="9">
        <v>0.3</v>
      </c>
      <c r="L41" s="9">
        <f t="shared" si="5"/>
        <v>0.126</v>
      </c>
      <c r="M41" s="9">
        <f t="shared" si="6"/>
        <v>0.09</v>
      </c>
      <c r="N41" s="9">
        <v>0.34</v>
      </c>
      <c r="O41" s="9">
        <f t="shared" si="7"/>
        <v>0.14280000000000001</v>
      </c>
      <c r="P41" s="9">
        <f t="shared" si="8"/>
        <v>0.11560000000000002</v>
      </c>
      <c r="Q41" s="9">
        <v>0.24</v>
      </c>
      <c r="R41" s="9">
        <f t="shared" si="9"/>
        <v>0.10079999999999999</v>
      </c>
      <c r="S41" s="9">
        <f t="shared" si="10"/>
        <v>5.7599999999999998E-2</v>
      </c>
      <c r="T41" s="9">
        <v>0.13</v>
      </c>
      <c r="U41" s="9">
        <f t="shared" si="11"/>
        <v>5.4600000000000003E-2</v>
      </c>
      <c r="V41" s="9">
        <f t="shared" si="12"/>
        <v>1.6900000000000002E-2</v>
      </c>
    </row>
    <row r="42" spans="1:22">
      <c r="A42">
        <v>39</v>
      </c>
      <c r="B42" s="9" t="s">
        <v>58</v>
      </c>
      <c r="C42" s="10">
        <v>1.06</v>
      </c>
      <c r="D42" s="9">
        <f t="shared" si="0"/>
        <v>1.1236000000000002</v>
      </c>
      <c r="E42" s="9">
        <v>1</v>
      </c>
      <c r="F42" s="9">
        <f t="shared" si="1"/>
        <v>1.06</v>
      </c>
      <c r="G42" s="9">
        <f t="shared" si="2"/>
        <v>1</v>
      </c>
      <c r="H42" s="9">
        <v>1.1399999999999999</v>
      </c>
      <c r="I42" s="9">
        <f t="shared" si="3"/>
        <v>1.2083999999999999</v>
      </c>
      <c r="J42" s="9">
        <f t="shared" si="4"/>
        <v>1.2995999999999999</v>
      </c>
      <c r="K42" s="9">
        <v>0.94</v>
      </c>
      <c r="L42" s="9">
        <f t="shared" si="5"/>
        <v>0.99639999999999995</v>
      </c>
      <c r="M42" s="9">
        <f t="shared" si="6"/>
        <v>0.88359999999999994</v>
      </c>
      <c r="N42" s="9">
        <v>1.07</v>
      </c>
      <c r="O42" s="9">
        <f t="shared" si="7"/>
        <v>1.1342000000000001</v>
      </c>
      <c r="P42" s="9">
        <f t="shared" si="8"/>
        <v>1.1449</v>
      </c>
      <c r="Q42" s="9">
        <v>1.17</v>
      </c>
      <c r="R42" s="9">
        <f t="shared" si="9"/>
        <v>1.2402</v>
      </c>
      <c r="S42" s="9">
        <f t="shared" si="10"/>
        <v>1.3688999999999998</v>
      </c>
      <c r="T42" s="9">
        <v>1.1299999999999999</v>
      </c>
      <c r="U42" s="9">
        <f t="shared" si="11"/>
        <v>1.1978</v>
      </c>
      <c r="V42" s="9">
        <f t="shared" si="12"/>
        <v>1.2768999999999997</v>
      </c>
    </row>
    <row r="43" spans="1:22">
      <c r="A43">
        <v>40</v>
      </c>
      <c r="B43" s="9" t="s">
        <v>12</v>
      </c>
      <c r="C43" s="10">
        <v>1</v>
      </c>
      <c r="D43" s="9">
        <f t="shared" si="0"/>
        <v>1</v>
      </c>
      <c r="E43" s="9">
        <v>1.83</v>
      </c>
      <c r="F43" s="9">
        <f t="shared" si="1"/>
        <v>1.83</v>
      </c>
      <c r="G43" s="9">
        <f t="shared" si="2"/>
        <v>3.3489000000000004</v>
      </c>
      <c r="H43" s="9">
        <v>1.83</v>
      </c>
      <c r="I43" s="9">
        <f t="shared" si="3"/>
        <v>1.83</v>
      </c>
      <c r="J43" s="9">
        <f t="shared" si="4"/>
        <v>3.3489000000000004</v>
      </c>
      <c r="K43" s="9">
        <v>1.78</v>
      </c>
      <c r="L43" s="9">
        <f t="shared" si="5"/>
        <v>1.78</v>
      </c>
      <c r="M43" s="9">
        <f t="shared" si="6"/>
        <v>3.1684000000000001</v>
      </c>
      <c r="N43" s="9">
        <v>1.89</v>
      </c>
      <c r="O43" s="9">
        <f t="shared" si="7"/>
        <v>1.89</v>
      </c>
      <c r="P43" s="9">
        <f t="shared" si="8"/>
        <v>3.5720999999999998</v>
      </c>
      <c r="Q43" s="9">
        <v>1.53</v>
      </c>
      <c r="R43" s="9">
        <f t="shared" si="9"/>
        <v>1.53</v>
      </c>
      <c r="S43" s="9">
        <f t="shared" si="10"/>
        <v>2.3409</v>
      </c>
      <c r="T43" s="9">
        <v>2</v>
      </c>
      <c r="U43" s="9">
        <f t="shared" si="11"/>
        <v>2</v>
      </c>
      <c r="V43" s="9">
        <f t="shared" si="12"/>
        <v>4</v>
      </c>
    </row>
    <row r="44" spans="1:22">
      <c r="A44">
        <v>41</v>
      </c>
      <c r="B44" s="9" t="s">
        <v>14</v>
      </c>
      <c r="C44" s="10">
        <v>1.35</v>
      </c>
      <c r="D44" s="9">
        <f t="shared" si="0"/>
        <v>1.8225000000000002</v>
      </c>
      <c r="E44" s="9">
        <v>0.54</v>
      </c>
      <c r="F44" s="9">
        <f t="shared" si="1"/>
        <v>0.72900000000000009</v>
      </c>
      <c r="G44" s="9">
        <f t="shared" si="2"/>
        <v>0.29160000000000003</v>
      </c>
      <c r="H44" s="9">
        <v>0.6</v>
      </c>
      <c r="I44" s="9">
        <f t="shared" si="3"/>
        <v>0.81</v>
      </c>
      <c r="J44" s="9">
        <f t="shared" si="4"/>
        <v>0.36</v>
      </c>
      <c r="K44" s="9">
        <v>0.57999999999999996</v>
      </c>
      <c r="L44" s="9">
        <f t="shared" si="5"/>
        <v>0.78300000000000003</v>
      </c>
      <c r="M44" s="9">
        <f t="shared" si="6"/>
        <v>0.33639999999999998</v>
      </c>
      <c r="N44" s="9">
        <v>0.57999999999999996</v>
      </c>
      <c r="O44" s="9">
        <f t="shared" si="7"/>
        <v>0.78300000000000003</v>
      </c>
      <c r="P44" s="9">
        <f t="shared" si="8"/>
        <v>0.33639999999999998</v>
      </c>
      <c r="Q44" s="9">
        <v>0.74</v>
      </c>
      <c r="R44" s="9">
        <f t="shared" si="9"/>
        <v>0.999</v>
      </c>
      <c r="S44" s="9">
        <f t="shared" si="10"/>
        <v>0.54759999999999998</v>
      </c>
      <c r="T44" s="9">
        <v>0.59</v>
      </c>
      <c r="U44" s="9">
        <f t="shared" si="11"/>
        <v>0.79649999999999999</v>
      </c>
      <c r="V44" s="9">
        <f t="shared" si="12"/>
        <v>0.34809999999999997</v>
      </c>
    </row>
    <row r="45" spans="1:22">
      <c r="A45">
        <v>42</v>
      </c>
      <c r="B45" s="9" t="s">
        <v>13</v>
      </c>
      <c r="C45" s="10">
        <v>1</v>
      </c>
      <c r="D45" s="9">
        <f t="shared" si="0"/>
        <v>1</v>
      </c>
      <c r="E45" s="9">
        <v>1.01</v>
      </c>
      <c r="F45" s="9">
        <f t="shared" si="1"/>
        <v>1.01</v>
      </c>
      <c r="G45" s="9">
        <f t="shared" si="2"/>
        <v>1.0201</v>
      </c>
      <c r="H45" s="9">
        <v>1.08</v>
      </c>
      <c r="I45" s="9">
        <f t="shared" si="3"/>
        <v>1.08</v>
      </c>
      <c r="J45" s="9">
        <f t="shared" si="4"/>
        <v>1.1664000000000001</v>
      </c>
      <c r="K45" s="9">
        <v>1.03</v>
      </c>
      <c r="L45" s="9">
        <f t="shared" si="5"/>
        <v>1.03</v>
      </c>
      <c r="M45" s="9">
        <f t="shared" si="6"/>
        <v>1.0609</v>
      </c>
      <c r="N45" s="9">
        <v>1.03</v>
      </c>
      <c r="O45" s="9">
        <f t="shared" si="7"/>
        <v>1.03</v>
      </c>
      <c r="P45" s="9">
        <f t="shared" si="8"/>
        <v>1.0609</v>
      </c>
      <c r="Q45" s="9">
        <v>1.23</v>
      </c>
      <c r="R45" s="9">
        <f t="shared" si="9"/>
        <v>1.23</v>
      </c>
      <c r="S45" s="9">
        <f t="shared" si="10"/>
        <v>1.5128999999999999</v>
      </c>
      <c r="T45" s="9">
        <v>1.03</v>
      </c>
      <c r="U45" s="9">
        <f t="shared" si="11"/>
        <v>1.03</v>
      </c>
      <c r="V45" s="9">
        <f t="shared" si="12"/>
        <v>1.0609</v>
      </c>
    </row>
    <row r="46" spans="1:22">
      <c r="A46">
        <v>43</v>
      </c>
      <c r="B46" s="9" t="s">
        <v>60</v>
      </c>
      <c r="C46" s="10">
        <v>0.65</v>
      </c>
      <c r="D46" s="9">
        <f t="shared" si="0"/>
        <v>0.42250000000000004</v>
      </c>
      <c r="E46" s="9">
        <v>0.63</v>
      </c>
      <c r="F46" s="9">
        <f t="shared" si="1"/>
        <v>0.40950000000000003</v>
      </c>
      <c r="G46" s="9">
        <f t="shared" si="2"/>
        <v>0.39690000000000003</v>
      </c>
      <c r="H46" s="9">
        <v>0.49</v>
      </c>
      <c r="I46" s="9">
        <f t="shared" si="3"/>
        <v>0.31850000000000001</v>
      </c>
      <c r="J46" s="9">
        <f t="shared" si="4"/>
        <v>0.24009999999999998</v>
      </c>
      <c r="K46" s="9">
        <v>0.61</v>
      </c>
      <c r="L46" s="9">
        <f t="shared" si="5"/>
        <v>0.39650000000000002</v>
      </c>
      <c r="M46" s="9">
        <f t="shared" si="6"/>
        <v>0.37209999999999999</v>
      </c>
      <c r="N46" s="9">
        <v>0.5</v>
      </c>
      <c r="O46" s="9">
        <f t="shared" si="7"/>
        <v>0.32500000000000001</v>
      </c>
      <c r="P46" s="9">
        <f t="shared" si="8"/>
        <v>0.25</v>
      </c>
      <c r="Q46" s="9">
        <v>0.5</v>
      </c>
      <c r="R46" s="9">
        <f t="shared" si="9"/>
        <v>0.32500000000000001</v>
      </c>
      <c r="S46" s="9">
        <f t="shared" si="10"/>
        <v>0.25</v>
      </c>
      <c r="T46" s="9">
        <v>0.38</v>
      </c>
      <c r="U46" s="9">
        <f t="shared" si="11"/>
        <v>0.24700000000000003</v>
      </c>
      <c r="V46" s="9">
        <f t="shared" si="12"/>
        <v>0.1444</v>
      </c>
    </row>
    <row r="47" spans="1:22">
      <c r="A47">
        <v>44</v>
      </c>
      <c r="B47" s="9" t="s">
        <v>62</v>
      </c>
      <c r="C47" s="10">
        <v>0.47</v>
      </c>
      <c r="D47" s="9">
        <f t="shared" si="0"/>
        <v>0.22089999999999999</v>
      </c>
      <c r="E47" s="9">
        <v>0.85</v>
      </c>
      <c r="F47" s="9">
        <f t="shared" si="1"/>
        <v>0.39949999999999997</v>
      </c>
      <c r="G47" s="9">
        <f t="shared" si="2"/>
        <v>0.72249999999999992</v>
      </c>
      <c r="H47" s="9">
        <v>0.78</v>
      </c>
      <c r="I47" s="9">
        <f t="shared" si="3"/>
        <v>0.36659999999999998</v>
      </c>
      <c r="J47" s="9">
        <f t="shared" si="4"/>
        <v>0.60840000000000005</v>
      </c>
      <c r="K47" s="9">
        <v>1.06</v>
      </c>
      <c r="L47" s="9">
        <f t="shared" si="5"/>
        <v>0.49819999999999998</v>
      </c>
      <c r="M47" s="9">
        <f t="shared" si="6"/>
        <v>1.1236000000000002</v>
      </c>
      <c r="N47" s="9">
        <v>0.82</v>
      </c>
      <c r="O47" s="9">
        <f t="shared" si="7"/>
        <v>0.38539999999999996</v>
      </c>
      <c r="P47" s="9">
        <f t="shared" si="8"/>
        <v>0.67239999999999989</v>
      </c>
      <c r="Q47" s="9">
        <v>1.33</v>
      </c>
      <c r="R47" s="9">
        <f t="shared" si="9"/>
        <v>0.62509999999999999</v>
      </c>
      <c r="S47" s="9">
        <f t="shared" si="10"/>
        <v>1.7689000000000001</v>
      </c>
      <c r="T47" s="9">
        <v>1.8</v>
      </c>
      <c r="U47" s="9">
        <f t="shared" si="11"/>
        <v>0.84599999999999997</v>
      </c>
      <c r="V47" s="9">
        <f t="shared" si="12"/>
        <v>3.24</v>
      </c>
    </row>
    <row r="48" spans="1:22">
      <c r="A48">
        <v>45</v>
      </c>
      <c r="B48" s="9" t="s">
        <v>61</v>
      </c>
      <c r="C48" s="10">
        <v>0.95</v>
      </c>
      <c r="D48" s="9">
        <f t="shared" si="0"/>
        <v>0.90249999999999997</v>
      </c>
      <c r="E48" s="9">
        <v>0.78</v>
      </c>
      <c r="F48" s="9">
        <f t="shared" si="1"/>
        <v>0.74099999999999999</v>
      </c>
      <c r="G48" s="9">
        <f t="shared" si="2"/>
        <v>0.60840000000000005</v>
      </c>
      <c r="H48" s="9">
        <v>0.78</v>
      </c>
      <c r="I48" s="9">
        <f t="shared" si="3"/>
        <v>0.74099999999999999</v>
      </c>
      <c r="J48" s="9">
        <f t="shared" si="4"/>
        <v>0.60840000000000005</v>
      </c>
      <c r="K48" s="9">
        <v>0.72</v>
      </c>
      <c r="L48" s="9">
        <f t="shared" si="5"/>
        <v>0.68399999999999994</v>
      </c>
      <c r="M48" s="9">
        <f t="shared" si="6"/>
        <v>0.51839999999999997</v>
      </c>
      <c r="N48" s="9">
        <v>0.77</v>
      </c>
      <c r="O48" s="9">
        <f t="shared" si="7"/>
        <v>0.73149999999999993</v>
      </c>
      <c r="P48" s="9">
        <f t="shared" si="8"/>
        <v>0.59289999999999998</v>
      </c>
      <c r="Q48" s="9">
        <v>0.41</v>
      </c>
      <c r="R48" s="9">
        <f t="shared" si="9"/>
        <v>0.38949999999999996</v>
      </c>
      <c r="S48" s="9">
        <f t="shared" si="10"/>
        <v>0.16809999999999997</v>
      </c>
      <c r="T48" s="9">
        <v>0.46</v>
      </c>
      <c r="U48" s="9">
        <f t="shared" si="11"/>
        <v>0.437</v>
      </c>
      <c r="V48" s="9">
        <f t="shared" si="12"/>
        <v>0.21160000000000001</v>
      </c>
    </row>
    <row r="49" spans="1:22">
      <c r="A49">
        <v>46</v>
      </c>
      <c r="B49" s="9" t="s">
        <v>63</v>
      </c>
      <c r="C49" s="10">
        <v>1.85</v>
      </c>
      <c r="D49" s="9">
        <f t="shared" si="0"/>
        <v>3.4225000000000003</v>
      </c>
      <c r="E49" s="9">
        <v>1.41</v>
      </c>
      <c r="F49" s="9">
        <f t="shared" si="1"/>
        <v>2.6084999999999998</v>
      </c>
      <c r="G49" s="9">
        <f t="shared" si="2"/>
        <v>1.9880999999999998</v>
      </c>
      <c r="H49" s="9">
        <v>1.47</v>
      </c>
      <c r="I49" s="9">
        <f t="shared" si="3"/>
        <v>2.7195</v>
      </c>
      <c r="J49" s="9">
        <f t="shared" si="4"/>
        <v>2.1608999999999998</v>
      </c>
      <c r="K49" s="9">
        <v>1.37</v>
      </c>
      <c r="L49" s="9">
        <f t="shared" si="5"/>
        <v>2.5345000000000004</v>
      </c>
      <c r="M49" s="9">
        <f t="shared" si="6"/>
        <v>1.8769000000000002</v>
      </c>
      <c r="N49" s="9">
        <v>1.59</v>
      </c>
      <c r="O49" s="9">
        <f t="shared" si="7"/>
        <v>2.9415000000000004</v>
      </c>
      <c r="P49" s="9">
        <f t="shared" si="8"/>
        <v>2.5281000000000002</v>
      </c>
      <c r="Q49" s="9">
        <v>1.44</v>
      </c>
      <c r="R49" s="9">
        <f t="shared" si="9"/>
        <v>2.6640000000000001</v>
      </c>
      <c r="S49" s="9">
        <f t="shared" si="10"/>
        <v>2.0735999999999999</v>
      </c>
      <c r="T49" s="9">
        <v>1</v>
      </c>
      <c r="U49" s="9">
        <f t="shared" si="11"/>
        <v>1.85</v>
      </c>
      <c r="V49" s="9">
        <f t="shared" si="12"/>
        <v>1</v>
      </c>
    </row>
    <row r="50" spans="1:22">
      <c r="A50">
        <v>47</v>
      </c>
      <c r="B50" s="9" t="s">
        <v>57</v>
      </c>
      <c r="C50" s="10">
        <v>0.73</v>
      </c>
      <c r="D50" s="9">
        <f t="shared" si="0"/>
        <v>0.53289999999999993</v>
      </c>
      <c r="E50" s="9">
        <v>0.96</v>
      </c>
      <c r="F50" s="9">
        <f t="shared" si="1"/>
        <v>0.70079999999999998</v>
      </c>
      <c r="G50" s="9">
        <f t="shared" si="2"/>
        <v>0.92159999999999997</v>
      </c>
      <c r="H50" s="9">
        <v>0.97</v>
      </c>
      <c r="I50" s="9">
        <f t="shared" si="3"/>
        <v>0.70809999999999995</v>
      </c>
      <c r="J50" s="9">
        <f t="shared" si="4"/>
        <v>0.94089999999999996</v>
      </c>
      <c r="K50" s="9">
        <v>0.85</v>
      </c>
      <c r="L50" s="9">
        <f t="shared" si="5"/>
        <v>0.62049999999999994</v>
      </c>
      <c r="M50" s="9">
        <f t="shared" si="6"/>
        <v>0.72249999999999992</v>
      </c>
      <c r="N50" s="9">
        <v>0.82</v>
      </c>
      <c r="O50" s="9">
        <f t="shared" si="7"/>
        <v>0.59859999999999991</v>
      </c>
      <c r="P50" s="9">
        <f t="shared" si="8"/>
        <v>0.67239999999999989</v>
      </c>
      <c r="Q50" s="9">
        <v>0.82</v>
      </c>
      <c r="R50" s="9">
        <f t="shared" si="9"/>
        <v>0.59859999999999991</v>
      </c>
      <c r="S50" s="9">
        <f t="shared" si="10"/>
        <v>0.67239999999999989</v>
      </c>
      <c r="T50" s="9">
        <v>0.74</v>
      </c>
      <c r="U50" s="9">
        <f t="shared" si="11"/>
        <v>0.54020000000000001</v>
      </c>
      <c r="V50" s="9">
        <f t="shared" si="12"/>
        <v>0.54759999999999998</v>
      </c>
    </row>
    <row r="51" spans="1:22">
      <c r="A51">
        <v>48</v>
      </c>
      <c r="B51" s="9" t="s">
        <v>33</v>
      </c>
      <c r="C51" s="10">
        <v>1.1100000000000001</v>
      </c>
      <c r="D51" s="9">
        <f t="shared" si="0"/>
        <v>1.2321000000000002</v>
      </c>
      <c r="E51" s="9">
        <v>0.91</v>
      </c>
      <c r="F51" s="9">
        <f t="shared" si="1"/>
        <v>1.0101000000000002</v>
      </c>
      <c r="G51" s="9">
        <f t="shared" si="2"/>
        <v>0.82810000000000006</v>
      </c>
      <c r="H51" s="9">
        <v>0.91</v>
      </c>
      <c r="I51" s="9">
        <f t="shared" si="3"/>
        <v>1.0101000000000002</v>
      </c>
      <c r="J51" s="9">
        <f t="shared" si="4"/>
        <v>0.82810000000000006</v>
      </c>
      <c r="K51" s="9">
        <v>0.88</v>
      </c>
      <c r="L51" s="9">
        <f t="shared" si="5"/>
        <v>0.97680000000000011</v>
      </c>
      <c r="M51" s="9">
        <f t="shared" si="6"/>
        <v>0.77439999999999998</v>
      </c>
      <c r="N51" s="9">
        <v>0.87</v>
      </c>
      <c r="O51" s="9">
        <f t="shared" si="7"/>
        <v>0.96570000000000011</v>
      </c>
      <c r="P51" s="9">
        <f t="shared" si="8"/>
        <v>0.75690000000000002</v>
      </c>
      <c r="Q51" s="9">
        <v>0.92</v>
      </c>
      <c r="R51" s="9">
        <f t="shared" si="9"/>
        <v>1.0212000000000001</v>
      </c>
      <c r="S51" s="9">
        <f t="shared" si="10"/>
        <v>0.84640000000000004</v>
      </c>
      <c r="T51" s="9">
        <v>0.63</v>
      </c>
      <c r="U51" s="9">
        <f t="shared" si="11"/>
        <v>0.69930000000000003</v>
      </c>
      <c r="V51" s="9">
        <f t="shared" si="12"/>
        <v>0.39690000000000003</v>
      </c>
    </row>
    <row r="52" spans="1:22">
      <c r="A52">
        <v>49</v>
      </c>
      <c r="B52" s="9" t="s">
        <v>29</v>
      </c>
      <c r="C52" s="10">
        <v>0.89</v>
      </c>
      <c r="D52" s="9">
        <f t="shared" si="0"/>
        <v>0.79210000000000003</v>
      </c>
      <c r="E52" s="9">
        <v>1.0900000000000001</v>
      </c>
      <c r="F52" s="9">
        <f t="shared" si="1"/>
        <v>0.97010000000000007</v>
      </c>
      <c r="G52" s="9">
        <f t="shared" si="2"/>
        <v>1.1881000000000002</v>
      </c>
      <c r="H52" s="9">
        <v>1.0900000000000001</v>
      </c>
      <c r="I52" s="9">
        <f t="shared" si="3"/>
        <v>0.97010000000000007</v>
      </c>
      <c r="J52" s="9">
        <f t="shared" si="4"/>
        <v>1.1881000000000002</v>
      </c>
      <c r="K52" s="9">
        <v>1.1200000000000001</v>
      </c>
      <c r="L52" s="9">
        <f t="shared" si="5"/>
        <v>0.99680000000000013</v>
      </c>
      <c r="M52" s="9">
        <f t="shared" si="6"/>
        <v>1.2544000000000002</v>
      </c>
      <c r="N52" s="9">
        <v>1.1299999999999999</v>
      </c>
      <c r="O52" s="9">
        <f t="shared" si="7"/>
        <v>1.0056999999999998</v>
      </c>
      <c r="P52" s="9">
        <f t="shared" si="8"/>
        <v>1.2768999999999997</v>
      </c>
      <c r="Q52" s="9">
        <v>1.08</v>
      </c>
      <c r="R52" s="9">
        <f t="shared" si="9"/>
        <v>0.96120000000000005</v>
      </c>
      <c r="S52" s="9">
        <f t="shared" si="10"/>
        <v>1.1664000000000001</v>
      </c>
      <c r="T52" s="9">
        <v>1.37</v>
      </c>
      <c r="U52" s="9">
        <f t="shared" si="11"/>
        <v>1.2193000000000001</v>
      </c>
      <c r="V52" s="9">
        <f t="shared" si="12"/>
        <v>1.8769000000000002</v>
      </c>
    </row>
    <row r="53" spans="1:22">
      <c r="A53">
        <v>50</v>
      </c>
      <c r="B53" s="9" t="s">
        <v>36</v>
      </c>
      <c r="C53" s="10">
        <v>0.9</v>
      </c>
      <c r="D53" s="9">
        <f t="shared" si="0"/>
        <v>0.81</v>
      </c>
      <c r="E53" s="9">
        <v>1.54</v>
      </c>
      <c r="F53" s="9">
        <f t="shared" si="1"/>
        <v>1.3860000000000001</v>
      </c>
      <c r="G53" s="9">
        <f t="shared" si="2"/>
        <v>2.3715999999999999</v>
      </c>
      <c r="H53" s="9">
        <v>1.25</v>
      </c>
      <c r="I53" s="9">
        <f t="shared" si="3"/>
        <v>1.125</v>
      </c>
      <c r="J53" s="9">
        <f t="shared" si="4"/>
        <v>1.5625</v>
      </c>
      <c r="K53" s="9">
        <v>1.57</v>
      </c>
      <c r="L53" s="9">
        <f t="shared" si="5"/>
        <v>1.413</v>
      </c>
      <c r="M53" s="9">
        <f t="shared" si="6"/>
        <v>2.4649000000000001</v>
      </c>
      <c r="N53" s="9">
        <v>1.47</v>
      </c>
      <c r="O53" s="9">
        <f t="shared" si="7"/>
        <v>1.323</v>
      </c>
      <c r="P53" s="9">
        <f t="shared" si="8"/>
        <v>2.1608999999999998</v>
      </c>
      <c r="Q53" s="9">
        <v>1.34</v>
      </c>
      <c r="R53" s="9">
        <f t="shared" si="9"/>
        <v>1.2060000000000002</v>
      </c>
      <c r="S53" s="9">
        <f t="shared" si="10"/>
        <v>1.7956000000000003</v>
      </c>
      <c r="T53" s="9">
        <v>1.3</v>
      </c>
      <c r="U53" s="9">
        <f t="shared" si="11"/>
        <v>1.1700000000000002</v>
      </c>
      <c r="V53" s="9">
        <f t="shared" si="12"/>
        <v>1.6900000000000002</v>
      </c>
    </row>
    <row r="54" spans="1:22">
      <c r="A54">
        <v>51</v>
      </c>
      <c r="B54" s="9" t="s">
        <v>32</v>
      </c>
      <c r="C54" s="10">
        <v>1.31</v>
      </c>
      <c r="D54" s="9">
        <f t="shared" si="0"/>
        <v>1.7161000000000002</v>
      </c>
      <c r="E54" s="9">
        <v>0.79</v>
      </c>
      <c r="F54" s="9">
        <f t="shared" si="1"/>
        <v>1.0349000000000002</v>
      </c>
      <c r="G54" s="9">
        <f t="shared" si="2"/>
        <v>0.6241000000000001</v>
      </c>
      <c r="H54" s="9">
        <v>0.89</v>
      </c>
      <c r="I54" s="9">
        <f t="shared" si="3"/>
        <v>1.1659000000000002</v>
      </c>
      <c r="J54" s="9">
        <f t="shared" si="4"/>
        <v>0.79210000000000003</v>
      </c>
      <c r="K54" s="9">
        <v>0.81</v>
      </c>
      <c r="L54" s="9">
        <f t="shared" si="5"/>
        <v>1.0611000000000002</v>
      </c>
      <c r="M54" s="9">
        <f t="shared" si="6"/>
        <v>0.65610000000000013</v>
      </c>
      <c r="N54" s="9">
        <v>0.78</v>
      </c>
      <c r="O54" s="9">
        <f t="shared" si="7"/>
        <v>1.0218</v>
      </c>
      <c r="P54" s="9">
        <f t="shared" si="8"/>
        <v>0.60840000000000005</v>
      </c>
      <c r="Q54" s="9">
        <v>0.68</v>
      </c>
      <c r="R54" s="9">
        <f t="shared" si="9"/>
        <v>0.89080000000000015</v>
      </c>
      <c r="S54" s="9">
        <f t="shared" si="10"/>
        <v>0.46240000000000009</v>
      </c>
      <c r="T54" s="9">
        <v>0.77</v>
      </c>
      <c r="U54" s="9">
        <f t="shared" si="11"/>
        <v>1.0087000000000002</v>
      </c>
      <c r="V54" s="9">
        <f t="shared" si="12"/>
        <v>0.59289999999999998</v>
      </c>
    </row>
    <row r="55" spans="1:22">
      <c r="A55">
        <v>52</v>
      </c>
      <c r="B55" s="9" t="s">
        <v>40</v>
      </c>
      <c r="C55" s="10">
        <v>0.33</v>
      </c>
      <c r="D55" s="9">
        <f t="shared" si="0"/>
        <v>0.10890000000000001</v>
      </c>
      <c r="E55" s="9">
        <v>0.41</v>
      </c>
      <c r="F55" s="9">
        <f t="shared" si="1"/>
        <v>0.1353</v>
      </c>
      <c r="G55" s="9">
        <f t="shared" si="2"/>
        <v>0.16809999999999997</v>
      </c>
      <c r="H55" s="9">
        <v>0.37</v>
      </c>
      <c r="I55" s="9">
        <f t="shared" si="3"/>
        <v>0.1221</v>
      </c>
      <c r="J55" s="9">
        <f t="shared" si="4"/>
        <v>0.13689999999999999</v>
      </c>
      <c r="K55" s="9">
        <v>0.3</v>
      </c>
      <c r="L55" s="9">
        <f t="shared" si="5"/>
        <v>9.9000000000000005E-2</v>
      </c>
      <c r="M55" s="9">
        <f t="shared" si="6"/>
        <v>0.09</v>
      </c>
      <c r="N55" s="9">
        <v>0.28999999999999998</v>
      </c>
      <c r="O55" s="9">
        <f t="shared" si="7"/>
        <v>9.5699999999999993E-2</v>
      </c>
      <c r="P55" s="9">
        <f t="shared" si="8"/>
        <v>8.4099999999999994E-2</v>
      </c>
      <c r="Q55" s="9">
        <v>0.19</v>
      </c>
      <c r="R55" s="9">
        <f t="shared" si="9"/>
        <v>6.2700000000000006E-2</v>
      </c>
      <c r="S55" s="9">
        <f t="shared" si="10"/>
        <v>3.61E-2</v>
      </c>
      <c r="T55" s="9">
        <v>0.16</v>
      </c>
      <c r="U55" s="9">
        <f t="shared" si="11"/>
        <v>5.2800000000000007E-2</v>
      </c>
      <c r="V55" s="9">
        <f t="shared" si="12"/>
        <v>2.5600000000000001E-2</v>
      </c>
    </row>
    <row r="56" spans="1:22">
      <c r="A56">
        <v>53</v>
      </c>
      <c r="B56" s="9" t="s">
        <v>28</v>
      </c>
      <c r="C56" s="10">
        <v>1.1299999999999999</v>
      </c>
      <c r="D56" s="9">
        <f t="shared" si="0"/>
        <v>1.2768999999999997</v>
      </c>
      <c r="E56" s="9">
        <v>0.98</v>
      </c>
      <c r="F56" s="9">
        <f t="shared" si="1"/>
        <v>1.1073999999999999</v>
      </c>
      <c r="G56" s="9">
        <f t="shared" si="2"/>
        <v>0.96039999999999992</v>
      </c>
      <c r="H56" s="9">
        <v>0.99</v>
      </c>
      <c r="I56" s="9">
        <f t="shared" si="3"/>
        <v>1.1186999999999998</v>
      </c>
      <c r="J56" s="9">
        <f t="shared" si="4"/>
        <v>0.98009999999999997</v>
      </c>
      <c r="K56" s="9">
        <v>1.07</v>
      </c>
      <c r="L56" s="9">
        <f t="shared" si="5"/>
        <v>1.2091000000000001</v>
      </c>
      <c r="M56" s="9">
        <f t="shared" si="6"/>
        <v>1.1449</v>
      </c>
      <c r="N56" s="9">
        <v>1.04</v>
      </c>
      <c r="O56" s="9">
        <f t="shared" si="7"/>
        <v>1.1752</v>
      </c>
      <c r="P56" s="9">
        <f t="shared" si="8"/>
        <v>1.0816000000000001</v>
      </c>
      <c r="Q56" s="9">
        <v>0.73</v>
      </c>
      <c r="R56" s="9">
        <f t="shared" si="9"/>
        <v>0.82489999999999986</v>
      </c>
      <c r="S56" s="9">
        <f t="shared" si="10"/>
        <v>0.53289999999999993</v>
      </c>
      <c r="T56" s="9">
        <v>0.53</v>
      </c>
      <c r="U56" s="9">
        <f t="shared" si="11"/>
        <v>0.59889999999999999</v>
      </c>
      <c r="V56" s="9">
        <f t="shared" si="12"/>
        <v>0.28090000000000004</v>
      </c>
    </row>
    <row r="57" spans="1:22">
      <c r="A57">
        <v>54</v>
      </c>
      <c r="B57" s="9" t="s">
        <v>34</v>
      </c>
      <c r="C57" s="10">
        <v>1.0900000000000001</v>
      </c>
      <c r="D57" s="9">
        <f t="shared" si="0"/>
        <v>1.1881000000000002</v>
      </c>
      <c r="E57" s="9">
        <v>0.96</v>
      </c>
      <c r="F57" s="9">
        <f t="shared" si="1"/>
        <v>1.0464</v>
      </c>
      <c r="G57" s="9">
        <f t="shared" si="2"/>
        <v>0.92159999999999997</v>
      </c>
      <c r="H57" s="9">
        <v>1.1599999999999999</v>
      </c>
      <c r="I57" s="9">
        <f t="shared" si="3"/>
        <v>1.2644</v>
      </c>
      <c r="J57" s="9">
        <f t="shared" si="4"/>
        <v>1.3455999999999999</v>
      </c>
      <c r="K57" s="9">
        <v>1.2</v>
      </c>
      <c r="L57" s="9">
        <f t="shared" si="5"/>
        <v>1.3080000000000001</v>
      </c>
      <c r="M57" s="9">
        <f t="shared" si="6"/>
        <v>1.44</v>
      </c>
      <c r="N57" s="9">
        <v>1.17</v>
      </c>
      <c r="O57" s="9">
        <f t="shared" si="7"/>
        <v>1.2753000000000001</v>
      </c>
      <c r="P57" s="9">
        <f t="shared" si="8"/>
        <v>1.3688999999999998</v>
      </c>
      <c r="Q57" s="9">
        <v>0.94</v>
      </c>
      <c r="R57" s="9">
        <f t="shared" si="9"/>
        <v>1.0246</v>
      </c>
      <c r="S57" s="9">
        <f t="shared" si="10"/>
        <v>0.88359999999999994</v>
      </c>
      <c r="T57" s="9">
        <v>0.79</v>
      </c>
      <c r="U57" s="9">
        <f t="shared" si="11"/>
        <v>0.86110000000000009</v>
      </c>
      <c r="V57" s="9">
        <f t="shared" si="12"/>
        <v>0.6241000000000001</v>
      </c>
    </row>
    <row r="58" spans="1:22">
      <c r="A58">
        <v>55</v>
      </c>
      <c r="B58" s="9" t="s">
        <v>30</v>
      </c>
      <c r="C58" s="10">
        <v>0.91</v>
      </c>
      <c r="D58" s="9">
        <f t="shared" si="0"/>
        <v>0.82810000000000006</v>
      </c>
      <c r="E58" s="9">
        <v>1.04</v>
      </c>
      <c r="F58" s="9">
        <f t="shared" si="1"/>
        <v>0.94640000000000002</v>
      </c>
      <c r="G58" s="9">
        <f t="shared" si="2"/>
        <v>1.0816000000000001</v>
      </c>
      <c r="H58" s="9">
        <v>0.84</v>
      </c>
      <c r="I58" s="9">
        <f t="shared" si="3"/>
        <v>0.76439999999999997</v>
      </c>
      <c r="J58" s="9">
        <f t="shared" si="4"/>
        <v>0.70559999999999989</v>
      </c>
      <c r="K58" s="9">
        <v>0.8</v>
      </c>
      <c r="L58" s="9">
        <f t="shared" si="5"/>
        <v>0.72800000000000009</v>
      </c>
      <c r="M58" s="9">
        <f t="shared" si="6"/>
        <v>0.64000000000000012</v>
      </c>
      <c r="N58" s="9">
        <v>0.83</v>
      </c>
      <c r="O58" s="9">
        <f t="shared" si="7"/>
        <v>0.75529999999999997</v>
      </c>
      <c r="P58" s="9">
        <f t="shared" si="8"/>
        <v>0.68889999999999996</v>
      </c>
      <c r="Q58" s="9">
        <v>1.06</v>
      </c>
      <c r="R58" s="9">
        <f t="shared" si="9"/>
        <v>0.96460000000000012</v>
      </c>
      <c r="S58" s="9">
        <f t="shared" si="10"/>
        <v>1.1236000000000002</v>
      </c>
      <c r="T58" s="9">
        <v>1.21</v>
      </c>
      <c r="U58" s="9">
        <f t="shared" si="11"/>
        <v>1.1011</v>
      </c>
      <c r="V58" s="9">
        <f t="shared" si="12"/>
        <v>1.4641</v>
      </c>
    </row>
    <row r="59" spans="1:22">
      <c r="A59">
        <v>56</v>
      </c>
      <c r="B59" s="9" t="s">
        <v>35</v>
      </c>
      <c r="C59" s="10">
        <v>0.46</v>
      </c>
      <c r="D59" s="9">
        <f t="shared" si="0"/>
        <v>0.21160000000000001</v>
      </c>
      <c r="E59" s="9">
        <v>0.61</v>
      </c>
      <c r="F59" s="9">
        <f t="shared" si="1"/>
        <v>0.28060000000000002</v>
      </c>
      <c r="G59" s="9">
        <f t="shared" si="2"/>
        <v>0.37209999999999999</v>
      </c>
      <c r="H59" s="9">
        <v>0.53</v>
      </c>
      <c r="I59" s="9">
        <f t="shared" si="3"/>
        <v>0.24380000000000002</v>
      </c>
      <c r="J59" s="9">
        <f t="shared" si="4"/>
        <v>0.28090000000000004</v>
      </c>
      <c r="K59" s="9">
        <v>0.59</v>
      </c>
      <c r="L59" s="9">
        <f t="shared" si="5"/>
        <v>0.27139999999999997</v>
      </c>
      <c r="M59" s="9">
        <f t="shared" si="6"/>
        <v>0.34809999999999997</v>
      </c>
      <c r="N59" s="9">
        <v>0.51</v>
      </c>
      <c r="O59" s="9">
        <f t="shared" si="7"/>
        <v>0.2346</v>
      </c>
      <c r="P59" s="9">
        <f t="shared" si="8"/>
        <v>0.2601</v>
      </c>
      <c r="Q59" s="9">
        <v>1.4</v>
      </c>
      <c r="R59" s="9">
        <f t="shared" si="9"/>
        <v>0.64400000000000002</v>
      </c>
      <c r="S59" s="9">
        <f t="shared" si="10"/>
        <v>1.9599999999999997</v>
      </c>
      <c r="T59" s="9">
        <v>1.65</v>
      </c>
      <c r="U59" s="9">
        <f t="shared" si="11"/>
        <v>0.75900000000000001</v>
      </c>
      <c r="V59" s="9">
        <f t="shared" si="12"/>
        <v>2.7224999999999997</v>
      </c>
    </row>
    <row r="60" spans="1:22">
      <c r="A60">
        <v>57</v>
      </c>
      <c r="B60" s="9" t="s">
        <v>31</v>
      </c>
      <c r="C60" s="10">
        <v>1.07</v>
      </c>
      <c r="D60" s="9">
        <f t="shared" si="0"/>
        <v>1.1449</v>
      </c>
      <c r="E60" s="9">
        <v>1.01</v>
      </c>
      <c r="F60" s="9">
        <f t="shared" si="1"/>
        <v>1.0807</v>
      </c>
      <c r="G60" s="9">
        <f t="shared" si="2"/>
        <v>1.0201</v>
      </c>
      <c r="H60" s="9">
        <v>1.1100000000000001</v>
      </c>
      <c r="I60" s="9">
        <f t="shared" si="3"/>
        <v>1.1877000000000002</v>
      </c>
      <c r="J60" s="9">
        <f t="shared" si="4"/>
        <v>1.2321000000000002</v>
      </c>
      <c r="K60" s="9">
        <v>1.1200000000000001</v>
      </c>
      <c r="L60" s="9">
        <f t="shared" si="5"/>
        <v>1.1984000000000001</v>
      </c>
      <c r="M60" s="9">
        <f t="shared" si="6"/>
        <v>1.2544000000000002</v>
      </c>
      <c r="N60" s="9">
        <v>1.21</v>
      </c>
      <c r="O60" s="9">
        <f t="shared" si="7"/>
        <v>1.2947</v>
      </c>
      <c r="P60" s="9">
        <f t="shared" si="8"/>
        <v>1.4641</v>
      </c>
      <c r="Q60" s="9">
        <v>0.71</v>
      </c>
      <c r="R60" s="9">
        <f t="shared" si="9"/>
        <v>0.75970000000000004</v>
      </c>
      <c r="S60" s="9">
        <f t="shared" si="10"/>
        <v>0.50409999999999999</v>
      </c>
      <c r="T60" s="9">
        <v>0.6</v>
      </c>
      <c r="U60" s="9">
        <f t="shared" si="11"/>
        <v>0.64200000000000002</v>
      </c>
      <c r="V60" s="9">
        <f t="shared" si="12"/>
        <v>0.36</v>
      </c>
    </row>
    <row r="61" spans="1:22">
      <c r="A61">
        <v>58</v>
      </c>
      <c r="B61" s="9" t="s">
        <v>39</v>
      </c>
      <c r="C61" s="10">
        <v>0.77</v>
      </c>
      <c r="D61" s="9">
        <f t="shared" si="0"/>
        <v>0.59289999999999998</v>
      </c>
      <c r="E61" s="9">
        <v>1.23</v>
      </c>
      <c r="F61" s="9">
        <f t="shared" si="1"/>
        <v>0.94710000000000005</v>
      </c>
      <c r="G61" s="9">
        <f t="shared" si="2"/>
        <v>1.5128999999999999</v>
      </c>
      <c r="H61" s="9">
        <v>1.1399999999999999</v>
      </c>
      <c r="I61" s="9">
        <f t="shared" si="3"/>
        <v>0.87779999999999991</v>
      </c>
      <c r="J61" s="9">
        <f t="shared" si="4"/>
        <v>1.2995999999999999</v>
      </c>
      <c r="K61" s="9">
        <v>1.05</v>
      </c>
      <c r="L61" s="9">
        <f t="shared" si="5"/>
        <v>0.80850000000000011</v>
      </c>
      <c r="M61" s="9">
        <f t="shared" si="6"/>
        <v>1.1025</v>
      </c>
      <c r="N61" s="9">
        <v>0.99</v>
      </c>
      <c r="O61" s="9">
        <f t="shared" si="7"/>
        <v>0.76229999999999998</v>
      </c>
      <c r="P61" s="9">
        <f t="shared" si="8"/>
        <v>0.98009999999999997</v>
      </c>
      <c r="Q61" s="9">
        <v>1.02</v>
      </c>
      <c r="R61" s="9">
        <f t="shared" si="9"/>
        <v>0.78539999999999999</v>
      </c>
      <c r="S61" s="9">
        <f t="shared" si="10"/>
        <v>1.0404</v>
      </c>
      <c r="T61" s="9">
        <v>0.85</v>
      </c>
      <c r="U61" s="9">
        <f t="shared" si="11"/>
        <v>0.65449999999999997</v>
      </c>
      <c r="V61" s="9">
        <f t="shared" si="12"/>
        <v>0.72249999999999992</v>
      </c>
    </row>
    <row r="62" spans="1:22">
      <c r="A62">
        <v>59</v>
      </c>
      <c r="B62" s="9" t="s">
        <v>27</v>
      </c>
      <c r="C62" s="10">
        <v>0.93</v>
      </c>
      <c r="D62" s="9">
        <f t="shared" si="0"/>
        <v>0.86490000000000011</v>
      </c>
      <c r="E62" s="9">
        <v>0.99</v>
      </c>
      <c r="F62" s="9">
        <f t="shared" si="1"/>
        <v>0.92070000000000007</v>
      </c>
      <c r="G62" s="9">
        <f t="shared" si="2"/>
        <v>0.98009999999999997</v>
      </c>
      <c r="H62" s="9">
        <v>0.89</v>
      </c>
      <c r="I62" s="9">
        <f t="shared" si="3"/>
        <v>0.8277000000000001</v>
      </c>
      <c r="J62" s="9">
        <f t="shared" si="4"/>
        <v>0.79210000000000003</v>
      </c>
      <c r="K62" s="9">
        <v>0.88</v>
      </c>
      <c r="L62" s="9">
        <f t="shared" si="5"/>
        <v>0.81840000000000002</v>
      </c>
      <c r="M62" s="9">
        <f t="shared" si="6"/>
        <v>0.77439999999999998</v>
      </c>
      <c r="N62" s="9">
        <v>0.79</v>
      </c>
      <c r="O62" s="9">
        <f t="shared" si="7"/>
        <v>0.73470000000000002</v>
      </c>
      <c r="P62" s="9">
        <f t="shared" si="8"/>
        <v>0.6241000000000001</v>
      </c>
      <c r="Q62" s="9">
        <v>1.29</v>
      </c>
      <c r="R62" s="9">
        <f t="shared" si="9"/>
        <v>1.1997</v>
      </c>
      <c r="S62" s="9">
        <f t="shared" si="10"/>
        <v>1.6641000000000001</v>
      </c>
      <c r="T62" s="9">
        <v>1.4</v>
      </c>
      <c r="U62" s="9">
        <f t="shared" si="11"/>
        <v>1.302</v>
      </c>
      <c r="V62" s="9">
        <f t="shared" si="12"/>
        <v>1.9599999999999997</v>
      </c>
    </row>
  </sheetData>
  <mergeCells count="6">
    <mergeCell ref="T1:V1"/>
    <mergeCell ref="E1:G1"/>
    <mergeCell ref="H1:J1"/>
    <mergeCell ref="K1:M1"/>
    <mergeCell ref="N1:P1"/>
    <mergeCell ref="Q1:S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EC919-FE03-4FB8-A54F-0B9F81ED8012}">
  <dimension ref="A1:V62"/>
  <sheetViews>
    <sheetView workbookViewId="0">
      <selection activeCell="K2" sqref="K2"/>
    </sheetView>
  </sheetViews>
  <sheetFormatPr defaultRowHeight="14.5"/>
  <cols>
    <col min="1" max="1" width="2.81640625" bestFit="1" customWidth="1"/>
    <col min="2" max="2" width="5.7265625" bestFit="1" customWidth="1"/>
    <col min="3" max="3" width="6.54296875" customWidth="1"/>
    <col min="4" max="4" width="7.81640625" bestFit="1" customWidth="1"/>
    <col min="5" max="5" width="4" bestFit="1" customWidth="1"/>
    <col min="6" max="7" width="7.81640625" bestFit="1" customWidth="1"/>
    <col min="8" max="8" width="4" bestFit="1" customWidth="1"/>
    <col min="9" max="10" width="7.81640625" bestFit="1" customWidth="1"/>
    <col min="11" max="11" width="4" bestFit="1" customWidth="1"/>
    <col min="12" max="13" width="7.81640625" bestFit="1" customWidth="1"/>
  </cols>
  <sheetData>
    <row r="1" spans="1:22" ht="14.5" customHeight="1">
      <c r="A1" s="9"/>
      <c r="B1" s="12"/>
      <c r="C1" s="34" t="s">
        <v>65</v>
      </c>
      <c r="D1" s="35"/>
      <c r="E1" s="28" t="s">
        <v>76</v>
      </c>
      <c r="F1" s="29"/>
      <c r="G1" s="30"/>
      <c r="H1" s="28" t="s">
        <v>77</v>
      </c>
      <c r="I1" s="29"/>
      <c r="J1" s="30"/>
      <c r="K1" s="28" t="s">
        <v>78</v>
      </c>
      <c r="L1" s="29"/>
      <c r="M1" s="30"/>
    </row>
    <row r="2" spans="1:22">
      <c r="A2" s="9"/>
      <c r="B2" s="13" t="s">
        <v>75</v>
      </c>
      <c r="C2" s="13" t="s">
        <v>79</v>
      </c>
      <c r="D2" s="9"/>
      <c r="E2" s="9" t="s">
        <v>88</v>
      </c>
      <c r="F2" s="17">
        <f>F3/SQRT($D$3*G3)</f>
        <v>0.81451494932116741</v>
      </c>
      <c r="G2" s="17"/>
      <c r="H2" s="9" t="s">
        <v>88</v>
      </c>
      <c r="I2" s="17">
        <f>I3/SQRT($D$3*J3)</f>
        <v>0.81427652508212844</v>
      </c>
      <c r="J2" s="17"/>
      <c r="K2" s="9" t="s">
        <v>88</v>
      </c>
      <c r="L2" s="17">
        <f>L3/SQRT($D$3*M3)</f>
        <v>0.81755048173415645</v>
      </c>
      <c r="M2" s="9"/>
      <c r="O2" t="s">
        <v>76</v>
      </c>
      <c r="R2" t="s">
        <v>77</v>
      </c>
      <c r="U2" t="s">
        <v>78</v>
      </c>
    </row>
    <row r="3" spans="1:22">
      <c r="A3" s="9"/>
      <c r="B3" s="11" t="s">
        <v>80</v>
      </c>
      <c r="C3" s="11"/>
      <c r="D3" s="9">
        <f>SUM(D4:D62)</f>
        <v>66.999400000000009</v>
      </c>
      <c r="E3" s="11"/>
      <c r="F3" s="9">
        <f>SUM(F4:F62)</f>
        <v>60.502700000000019</v>
      </c>
      <c r="G3" s="9">
        <f>SUM(G4:G62)</f>
        <v>82.353200000000001</v>
      </c>
      <c r="H3" s="11"/>
      <c r="I3" s="9">
        <f>SUM(I4:I62)</f>
        <v>60.236599999999996</v>
      </c>
      <c r="J3" s="9">
        <f>SUM(J4:J62)</f>
        <v>81.67819999999999</v>
      </c>
      <c r="K3" s="11"/>
      <c r="L3" s="9">
        <f>SUM(L4:L62)</f>
        <v>60.416599999999988</v>
      </c>
      <c r="M3" s="9">
        <f>SUM(M4:M62)</f>
        <v>81.510300000000015</v>
      </c>
      <c r="P3">
        <v>0.81451494932116741</v>
      </c>
      <c r="S3">
        <v>0.81427652508212844</v>
      </c>
      <c r="V3">
        <v>0.81755048173415645</v>
      </c>
    </row>
    <row r="4" spans="1:22">
      <c r="A4" s="9">
        <v>1</v>
      </c>
      <c r="B4" s="10" t="s">
        <v>0</v>
      </c>
      <c r="C4" s="10">
        <v>0.87</v>
      </c>
      <c r="D4" s="9">
        <f>$C4^2</f>
        <v>0.75690000000000002</v>
      </c>
      <c r="E4" s="10">
        <v>1.3</v>
      </c>
      <c r="F4" s="9">
        <f>$C4*E4</f>
        <v>1.131</v>
      </c>
      <c r="G4" s="9">
        <f>E4^2</f>
        <v>1.6900000000000002</v>
      </c>
      <c r="H4" s="10">
        <v>1.26</v>
      </c>
      <c r="I4" s="9">
        <f>$C4*H4</f>
        <v>1.0962000000000001</v>
      </c>
      <c r="J4" s="9">
        <f>H4^2</f>
        <v>1.5876000000000001</v>
      </c>
      <c r="K4" s="10">
        <v>1.32</v>
      </c>
      <c r="L4" s="9">
        <f>$C4*K4</f>
        <v>1.1484000000000001</v>
      </c>
      <c r="M4" s="9">
        <f>K4^2</f>
        <v>1.7424000000000002</v>
      </c>
    </row>
    <row r="5" spans="1:22">
      <c r="A5" s="9">
        <v>2</v>
      </c>
      <c r="B5" s="10" t="s">
        <v>2</v>
      </c>
      <c r="C5" s="10">
        <v>1.06</v>
      </c>
      <c r="D5" s="9">
        <f t="shared" ref="D5:D62" si="0">$C5^2</f>
        <v>1.1236000000000002</v>
      </c>
      <c r="E5" s="10">
        <v>0.55000000000000004</v>
      </c>
      <c r="F5" s="9">
        <f t="shared" ref="F5:F62" si="1">$C5*E5</f>
        <v>0.58300000000000007</v>
      </c>
      <c r="G5" s="9">
        <f t="shared" ref="G5:G62" si="2">E5^2</f>
        <v>0.30250000000000005</v>
      </c>
      <c r="H5" s="10">
        <v>0.52</v>
      </c>
      <c r="I5" s="9">
        <f t="shared" ref="I5:I62" si="3">$C5*H5</f>
        <v>0.55120000000000002</v>
      </c>
      <c r="J5" s="9">
        <f t="shared" ref="J5:J62" si="4">H5^2</f>
        <v>0.27040000000000003</v>
      </c>
      <c r="K5" s="10">
        <v>0.56000000000000005</v>
      </c>
      <c r="L5" s="9">
        <f t="shared" ref="L5:L62" si="5">$C5*K5</f>
        <v>0.59360000000000013</v>
      </c>
      <c r="M5" s="9">
        <f t="shared" ref="M5:M62" si="6">K5^2</f>
        <v>0.31360000000000005</v>
      </c>
      <c r="R5" t="s">
        <v>77</v>
      </c>
      <c r="U5" t="s">
        <v>78</v>
      </c>
    </row>
    <row r="6" spans="1:22">
      <c r="A6" s="9">
        <v>3</v>
      </c>
      <c r="B6" s="10" t="s">
        <v>1</v>
      </c>
      <c r="C6" s="10">
        <v>1.1299999999999999</v>
      </c>
      <c r="D6" s="9">
        <f t="shared" si="0"/>
        <v>1.2768999999999997</v>
      </c>
      <c r="E6" s="10">
        <v>0.7</v>
      </c>
      <c r="F6" s="9">
        <f t="shared" si="1"/>
        <v>0.79099999999999993</v>
      </c>
      <c r="G6" s="9">
        <f t="shared" si="2"/>
        <v>0.48999999999999994</v>
      </c>
      <c r="H6" s="10">
        <v>0.74</v>
      </c>
      <c r="I6" s="9">
        <f t="shared" si="3"/>
        <v>0.83619999999999994</v>
      </c>
      <c r="J6" s="9">
        <f t="shared" si="4"/>
        <v>0.54759999999999998</v>
      </c>
      <c r="K6" s="10">
        <v>0.68</v>
      </c>
      <c r="L6" s="9">
        <f t="shared" si="5"/>
        <v>0.76839999999999997</v>
      </c>
      <c r="M6" s="9">
        <f t="shared" si="6"/>
        <v>0.46240000000000009</v>
      </c>
      <c r="S6">
        <v>0.81427652508212844</v>
      </c>
      <c r="V6">
        <v>0.81755048173415645</v>
      </c>
    </row>
    <row r="7" spans="1:22">
      <c r="A7" s="9">
        <v>4</v>
      </c>
      <c r="B7" s="10" t="s">
        <v>52</v>
      </c>
      <c r="C7" s="10">
        <v>0.94</v>
      </c>
      <c r="D7" s="9">
        <f t="shared" si="0"/>
        <v>0.88359999999999994</v>
      </c>
      <c r="E7" s="10">
        <v>1.45</v>
      </c>
      <c r="F7" s="9">
        <f t="shared" si="1"/>
        <v>1.363</v>
      </c>
      <c r="G7" s="9">
        <f t="shared" si="2"/>
        <v>2.1025</v>
      </c>
      <c r="H7" s="10">
        <v>1.48</v>
      </c>
      <c r="I7" s="9">
        <f t="shared" si="3"/>
        <v>1.3912</v>
      </c>
      <c r="J7" s="9">
        <f t="shared" si="4"/>
        <v>2.1903999999999999</v>
      </c>
      <c r="K7" s="10">
        <v>1.44</v>
      </c>
      <c r="L7" s="9">
        <f t="shared" si="5"/>
        <v>1.3535999999999999</v>
      </c>
      <c r="M7" s="9">
        <f t="shared" si="6"/>
        <v>2.0735999999999999</v>
      </c>
    </row>
    <row r="8" spans="1:22">
      <c r="A8" s="9">
        <v>5</v>
      </c>
      <c r="B8" s="10" t="s">
        <v>6</v>
      </c>
      <c r="C8" s="10">
        <v>1.1399999999999999</v>
      </c>
      <c r="D8" s="9">
        <f t="shared" si="0"/>
        <v>1.2995999999999999</v>
      </c>
      <c r="E8" s="10">
        <v>1.65</v>
      </c>
      <c r="F8" s="9">
        <f t="shared" si="1"/>
        <v>1.8809999999999998</v>
      </c>
      <c r="G8" s="9">
        <f t="shared" si="2"/>
        <v>2.7224999999999997</v>
      </c>
      <c r="H8" s="10">
        <v>1.62</v>
      </c>
      <c r="I8" s="9">
        <f t="shared" si="3"/>
        <v>1.8468</v>
      </c>
      <c r="J8" s="9">
        <f t="shared" si="4"/>
        <v>2.6244000000000005</v>
      </c>
      <c r="K8" s="10">
        <v>1.62</v>
      </c>
      <c r="L8" s="9">
        <f t="shared" si="5"/>
        <v>1.8468</v>
      </c>
      <c r="M8" s="9">
        <f t="shared" si="6"/>
        <v>2.6244000000000005</v>
      </c>
    </row>
    <row r="9" spans="1:22">
      <c r="A9" s="9">
        <v>6</v>
      </c>
      <c r="B9" s="10" t="s">
        <v>8</v>
      </c>
      <c r="C9" s="10">
        <v>1.42</v>
      </c>
      <c r="D9" s="9">
        <f t="shared" si="0"/>
        <v>2.0164</v>
      </c>
      <c r="E9" s="10">
        <v>0.95</v>
      </c>
      <c r="F9" s="9">
        <f t="shared" si="1"/>
        <v>1.349</v>
      </c>
      <c r="G9" s="9">
        <f t="shared" si="2"/>
        <v>0.90249999999999997</v>
      </c>
      <c r="H9" s="10">
        <v>0.87</v>
      </c>
      <c r="I9" s="9">
        <f t="shared" si="3"/>
        <v>1.2353999999999998</v>
      </c>
      <c r="J9" s="9">
        <f t="shared" si="4"/>
        <v>0.75690000000000002</v>
      </c>
      <c r="K9" s="10">
        <v>1.03</v>
      </c>
      <c r="L9" s="9">
        <f t="shared" si="5"/>
        <v>1.4625999999999999</v>
      </c>
      <c r="M9" s="9">
        <f t="shared" si="6"/>
        <v>1.0609</v>
      </c>
    </row>
    <row r="10" spans="1:22">
      <c r="A10" s="9">
        <v>7</v>
      </c>
      <c r="B10" s="10" t="s">
        <v>7</v>
      </c>
      <c r="C10" s="10">
        <v>0.46</v>
      </c>
      <c r="D10" s="9">
        <f t="shared" si="0"/>
        <v>0.21160000000000001</v>
      </c>
      <c r="E10" s="10">
        <v>0.28000000000000003</v>
      </c>
      <c r="F10" s="9">
        <f t="shared" si="1"/>
        <v>0.12880000000000003</v>
      </c>
      <c r="G10" s="9">
        <f t="shared" si="2"/>
        <v>7.8400000000000011E-2</v>
      </c>
      <c r="H10" s="10">
        <v>0.28000000000000003</v>
      </c>
      <c r="I10" s="9">
        <f t="shared" si="3"/>
        <v>0.12880000000000003</v>
      </c>
      <c r="J10" s="9">
        <f t="shared" si="4"/>
        <v>7.8400000000000011E-2</v>
      </c>
      <c r="K10" s="10">
        <v>0.33</v>
      </c>
      <c r="L10" s="9">
        <f t="shared" si="5"/>
        <v>0.15180000000000002</v>
      </c>
      <c r="M10" s="9">
        <f t="shared" si="6"/>
        <v>0.10890000000000001</v>
      </c>
    </row>
    <row r="11" spans="1:22">
      <c r="A11" s="9">
        <v>8</v>
      </c>
      <c r="B11" s="10" t="s">
        <v>51</v>
      </c>
      <c r="C11" s="10">
        <v>0.99</v>
      </c>
      <c r="D11" s="9">
        <f t="shared" si="0"/>
        <v>0.98009999999999997</v>
      </c>
      <c r="E11" s="10">
        <v>1.1299999999999999</v>
      </c>
      <c r="F11" s="9">
        <f t="shared" si="1"/>
        <v>1.1186999999999998</v>
      </c>
      <c r="G11" s="9">
        <f t="shared" si="2"/>
        <v>1.2768999999999997</v>
      </c>
      <c r="H11" s="10">
        <v>1.22</v>
      </c>
      <c r="I11" s="9">
        <f t="shared" si="3"/>
        <v>1.2078</v>
      </c>
      <c r="J11" s="9">
        <f t="shared" si="4"/>
        <v>1.4883999999999999</v>
      </c>
      <c r="K11" s="10">
        <v>1.01</v>
      </c>
      <c r="L11" s="9">
        <f t="shared" si="5"/>
        <v>0.99990000000000001</v>
      </c>
      <c r="M11" s="9">
        <f t="shared" si="6"/>
        <v>1.0201</v>
      </c>
    </row>
    <row r="12" spans="1:22">
      <c r="A12" s="9">
        <v>9</v>
      </c>
      <c r="B12" s="10" t="s">
        <v>3</v>
      </c>
      <c r="C12" s="10">
        <v>1.29</v>
      </c>
      <c r="D12" s="9">
        <f t="shared" si="0"/>
        <v>1.6641000000000001</v>
      </c>
      <c r="E12" s="10">
        <v>3.92</v>
      </c>
      <c r="F12" s="9">
        <f t="shared" si="1"/>
        <v>5.0568</v>
      </c>
      <c r="G12" s="9">
        <f t="shared" si="2"/>
        <v>15.366399999999999</v>
      </c>
      <c r="H12" s="10">
        <v>3.81</v>
      </c>
      <c r="I12" s="9">
        <f t="shared" si="3"/>
        <v>4.9149000000000003</v>
      </c>
      <c r="J12" s="9">
        <f t="shared" si="4"/>
        <v>14.5161</v>
      </c>
      <c r="K12" s="10">
        <v>3.8</v>
      </c>
      <c r="L12" s="9">
        <f t="shared" si="5"/>
        <v>4.9020000000000001</v>
      </c>
      <c r="M12" s="9">
        <f t="shared" si="6"/>
        <v>14.44</v>
      </c>
    </row>
    <row r="13" spans="1:22">
      <c r="A13" s="9">
        <v>10</v>
      </c>
      <c r="B13" s="10" t="s">
        <v>5</v>
      </c>
      <c r="C13" s="10">
        <v>1.44</v>
      </c>
      <c r="D13" s="9">
        <f t="shared" si="0"/>
        <v>2.0735999999999999</v>
      </c>
      <c r="E13" s="10">
        <v>1.35</v>
      </c>
      <c r="F13" s="9">
        <f t="shared" si="1"/>
        <v>1.944</v>
      </c>
      <c r="G13" s="9">
        <f t="shared" si="2"/>
        <v>1.8225000000000002</v>
      </c>
      <c r="H13" s="10">
        <v>1.32</v>
      </c>
      <c r="I13" s="9">
        <f t="shared" si="3"/>
        <v>1.9008</v>
      </c>
      <c r="J13" s="9">
        <f t="shared" si="4"/>
        <v>1.7424000000000002</v>
      </c>
      <c r="K13" s="10">
        <v>1.1299999999999999</v>
      </c>
      <c r="L13" s="9">
        <f t="shared" si="5"/>
        <v>1.6271999999999998</v>
      </c>
      <c r="M13" s="9">
        <f t="shared" si="6"/>
        <v>1.2768999999999997</v>
      </c>
    </row>
    <row r="14" spans="1:22">
      <c r="A14" s="9">
        <v>11</v>
      </c>
      <c r="B14" s="10" t="s">
        <v>4</v>
      </c>
      <c r="C14" s="10">
        <v>1.27</v>
      </c>
      <c r="D14" s="9">
        <f t="shared" si="0"/>
        <v>1.6129</v>
      </c>
      <c r="E14" s="10">
        <v>1.59</v>
      </c>
      <c r="F14" s="9">
        <f t="shared" si="1"/>
        <v>2.0193000000000003</v>
      </c>
      <c r="G14" s="9">
        <f t="shared" si="2"/>
        <v>2.5281000000000002</v>
      </c>
      <c r="H14" s="10">
        <v>1.5</v>
      </c>
      <c r="I14" s="9">
        <f t="shared" si="3"/>
        <v>1.905</v>
      </c>
      <c r="J14" s="9">
        <f t="shared" si="4"/>
        <v>2.25</v>
      </c>
      <c r="K14" s="10">
        <v>1.56</v>
      </c>
      <c r="L14" s="9">
        <f t="shared" si="5"/>
        <v>1.9812000000000001</v>
      </c>
      <c r="M14" s="9">
        <f t="shared" si="6"/>
        <v>2.4336000000000002</v>
      </c>
    </row>
    <row r="15" spans="1:22">
      <c r="A15" s="9">
        <v>12</v>
      </c>
      <c r="B15" s="10" t="s">
        <v>53</v>
      </c>
      <c r="C15" s="10">
        <v>0.9</v>
      </c>
      <c r="D15" s="9">
        <f t="shared" si="0"/>
        <v>0.81</v>
      </c>
      <c r="E15" s="10">
        <v>2</v>
      </c>
      <c r="F15" s="9">
        <f t="shared" si="1"/>
        <v>1.8</v>
      </c>
      <c r="G15" s="9">
        <f t="shared" si="2"/>
        <v>4</v>
      </c>
      <c r="H15" s="10">
        <v>2.16</v>
      </c>
      <c r="I15" s="9">
        <f t="shared" si="3"/>
        <v>1.9440000000000002</v>
      </c>
      <c r="J15" s="9">
        <f t="shared" si="4"/>
        <v>4.6656000000000004</v>
      </c>
      <c r="K15" s="10">
        <v>2.04</v>
      </c>
      <c r="L15" s="9">
        <f t="shared" si="5"/>
        <v>1.8360000000000001</v>
      </c>
      <c r="M15" s="9">
        <f t="shared" si="6"/>
        <v>4.1616</v>
      </c>
    </row>
    <row r="16" spans="1:22">
      <c r="A16" s="9">
        <v>13</v>
      </c>
      <c r="B16" s="10" t="s">
        <v>55</v>
      </c>
      <c r="C16" s="10">
        <v>0.51</v>
      </c>
      <c r="D16" s="9">
        <f t="shared" si="0"/>
        <v>0.2601</v>
      </c>
      <c r="E16" s="10">
        <v>1.55</v>
      </c>
      <c r="F16" s="9">
        <f t="shared" si="1"/>
        <v>0.79050000000000009</v>
      </c>
      <c r="G16" s="9">
        <f t="shared" si="2"/>
        <v>2.4025000000000003</v>
      </c>
      <c r="H16" s="10">
        <v>1.53</v>
      </c>
      <c r="I16" s="9">
        <f t="shared" si="3"/>
        <v>0.78029999999999999</v>
      </c>
      <c r="J16" s="9">
        <f t="shared" si="4"/>
        <v>2.3409</v>
      </c>
      <c r="K16" s="10">
        <v>1.54</v>
      </c>
      <c r="L16" s="9">
        <f t="shared" si="5"/>
        <v>0.78539999999999999</v>
      </c>
      <c r="M16" s="9">
        <f t="shared" si="6"/>
        <v>2.3715999999999999</v>
      </c>
    </row>
    <row r="17" spans="1:13">
      <c r="A17" s="9">
        <v>14</v>
      </c>
      <c r="B17" s="10" t="s">
        <v>54</v>
      </c>
      <c r="C17" s="10">
        <v>1.41</v>
      </c>
      <c r="D17" s="9">
        <f t="shared" si="0"/>
        <v>1.9880999999999998</v>
      </c>
      <c r="E17" s="10">
        <v>0.48</v>
      </c>
      <c r="F17" s="9">
        <f t="shared" si="1"/>
        <v>0.67679999999999996</v>
      </c>
      <c r="G17" s="9">
        <f t="shared" si="2"/>
        <v>0.23039999999999999</v>
      </c>
      <c r="H17" s="10">
        <v>0.43</v>
      </c>
      <c r="I17" s="9">
        <f t="shared" si="3"/>
        <v>0.60629999999999995</v>
      </c>
      <c r="J17" s="9">
        <f t="shared" si="4"/>
        <v>0.18489999999999998</v>
      </c>
      <c r="K17" s="10">
        <v>0.51</v>
      </c>
      <c r="L17" s="9">
        <f t="shared" si="5"/>
        <v>0.71909999999999996</v>
      </c>
      <c r="M17" s="9">
        <f t="shared" si="6"/>
        <v>0.2601</v>
      </c>
    </row>
    <row r="18" spans="1:13">
      <c r="A18" s="9">
        <v>15</v>
      </c>
      <c r="B18" s="10" t="s">
        <v>50</v>
      </c>
      <c r="C18" s="10">
        <v>1.08</v>
      </c>
      <c r="D18" s="9">
        <f t="shared" si="0"/>
        <v>1.1664000000000001</v>
      </c>
      <c r="E18" s="10">
        <v>0.97</v>
      </c>
      <c r="F18" s="9">
        <f t="shared" si="1"/>
        <v>1.0476000000000001</v>
      </c>
      <c r="G18" s="9">
        <f t="shared" si="2"/>
        <v>0.94089999999999996</v>
      </c>
      <c r="H18" s="10">
        <v>1.04</v>
      </c>
      <c r="I18" s="9">
        <f t="shared" si="3"/>
        <v>1.1232000000000002</v>
      </c>
      <c r="J18" s="9">
        <f t="shared" si="4"/>
        <v>1.0816000000000001</v>
      </c>
      <c r="K18" s="10">
        <v>0.95</v>
      </c>
      <c r="L18" s="9">
        <f t="shared" si="5"/>
        <v>1.026</v>
      </c>
      <c r="M18" s="9">
        <f t="shared" si="6"/>
        <v>0.90249999999999997</v>
      </c>
    </row>
    <row r="19" spans="1:13">
      <c r="A19" s="9">
        <v>16</v>
      </c>
      <c r="B19" s="10" t="s">
        <v>18</v>
      </c>
      <c r="C19" s="10">
        <v>0.53</v>
      </c>
      <c r="D19" s="9">
        <f t="shared" si="0"/>
        <v>0.28090000000000004</v>
      </c>
      <c r="E19" s="10">
        <v>1.03</v>
      </c>
      <c r="F19" s="9">
        <f t="shared" si="1"/>
        <v>0.54590000000000005</v>
      </c>
      <c r="G19" s="9">
        <f t="shared" si="2"/>
        <v>1.0609</v>
      </c>
      <c r="H19" s="10">
        <v>1.04</v>
      </c>
      <c r="I19" s="9">
        <f t="shared" si="3"/>
        <v>0.55120000000000002</v>
      </c>
      <c r="J19" s="9">
        <f t="shared" si="4"/>
        <v>1.0816000000000001</v>
      </c>
      <c r="K19" s="10">
        <v>0.99</v>
      </c>
      <c r="L19" s="9">
        <f t="shared" si="5"/>
        <v>0.52470000000000006</v>
      </c>
      <c r="M19" s="9">
        <f t="shared" si="6"/>
        <v>0.98009999999999997</v>
      </c>
    </row>
    <row r="20" spans="1:13">
      <c r="A20" s="9">
        <v>17</v>
      </c>
      <c r="B20" s="10" t="s">
        <v>20</v>
      </c>
      <c r="C20" s="10">
        <v>1.1599999999999999</v>
      </c>
      <c r="D20" s="9">
        <f t="shared" si="0"/>
        <v>1.3455999999999999</v>
      </c>
      <c r="E20" s="10">
        <v>0.78</v>
      </c>
      <c r="F20" s="9">
        <f t="shared" si="1"/>
        <v>0.90479999999999994</v>
      </c>
      <c r="G20" s="9">
        <f t="shared" si="2"/>
        <v>0.60840000000000005</v>
      </c>
      <c r="H20" s="10">
        <v>0.67</v>
      </c>
      <c r="I20" s="9">
        <f t="shared" si="3"/>
        <v>0.7772</v>
      </c>
      <c r="J20" s="9">
        <f t="shared" si="4"/>
        <v>0.44890000000000008</v>
      </c>
      <c r="K20" s="10">
        <v>0.59</v>
      </c>
      <c r="L20" s="9">
        <f t="shared" si="5"/>
        <v>0.6843999999999999</v>
      </c>
      <c r="M20" s="9">
        <f t="shared" si="6"/>
        <v>0.34809999999999997</v>
      </c>
    </row>
    <row r="21" spans="1:13">
      <c r="A21" s="9">
        <v>18</v>
      </c>
      <c r="B21" s="10" t="s">
        <v>19</v>
      </c>
      <c r="C21" s="10">
        <v>1.47</v>
      </c>
      <c r="D21" s="9">
        <f t="shared" si="0"/>
        <v>2.1608999999999998</v>
      </c>
      <c r="E21" s="10">
        <v>0.97</v>
      </c>
      <c r="F21" s="9">
        <f t="shared" si="1"/>
        <v>1.4258999999999999</v>
      </c>
      <c r="G21" s="9">
        <f t="shared" si="2"/>
        <v>0.94089999999999996</v>
      </c>
      <c r="H21" s="10">
        <v>0.96</v>
      </c>
      <c r="I21" s="9">
        <f t="shared" si="3"/>
        <v>1.4112</v>
      </c>
      <c r="J21" s="9">
        <f t="shared" si="4"/>
        <v>0.92159999999999997</v>
      </c>
      <c r="K21" s="10">
        <v>1.01</v>
      </c>
      <c r="L21" s="9">
        <f t="shared" si="5"/>
        <v>1.4846999999999999</v>
      </c>
      <c r="M21" s="9">
        <f t="shared" si="6"/>
        <v>1.0201</v>
      </c>
    </row>
    <row r="22" spans="1:13">
      <c r="A22" s="9">
        <v>19</v>
      </c>
      <c r="B22" s="10" t="s">
        <v>45</v>
      </c>
      <c r="C22" s="10">
        <v>0.84</v>
      </c>
      <c r="D22" s="9">
        <f t="shared" si="0"/>
        <v>0.70559999999999989</v>
      </c>
      <c r="E22" s="10">
        <v>1.22</v>
      </c>
      <c r="F22" s="9">
        <f t="shared" si="1"/>
        <v>1.0247999999999999</v>
      </c>
      <c r="G22" s="9">
        <f t="shared" si="2"/>
        <v>1.4883999999999999</v>
      </c>
      <c r="H22" s="10">
        <v>1.33</v>
      </c>
      <c r="I22" s="9">
        <f t="shared" si="3"/>
        <v>1.1172</v>
      </c>
      <c r="J22" s="9">
        <f t="shared" si="4"/>
        <v>1.7689000000000001</v>
      </c>
      <c r="K22" s="10">
        <v>1.41</v>
      </c>
      <c r="L22" s="9">
        <f t="shared" si="5"/>
        <v>1.1843999999999999</v>
      </c>
      <c r="M22" s="9">
        <f t="shared" si="6"/>
        <v>1.9880999999999998</v>
      </c>
    </row>
    <row r="23" spans="1:13">
      <c r="A23" s="9">
        <v>20</v>
      </c>
      <c r="B23" s="10" t="s">
        <v>24</v>
      </c>
      <c r="C23" s="10">
        <v>1.1100000000000001</v>
      </c>
      <c r="D23" s="9">
        <f t="shared" si="0"/>
        <v>1.2321000000000002</v>
      </c>
      <c r="E23" s="10">
        <v>1.88</v>
      </c>
      <c r="F23" s="9">
        <f t="shared" si="1"/>
        <v>2.0868000000000002</v>
      </c>
      <c r="G23" s="9">
        <f t="shared" si="2"/>
        <v>3.5343999999999998</v>
      </c>
      <c r="H23" s="10">
        <v>1.86</v>
      </c>
      <c r="I23" s="9">
        <f t="shared" si="3"/>
        <v>2.0646000000000004</v>
      </c>
      <c r="J23" s="9">
        <f t="shared" si="4"/>
        <v>3.4596000000000005</v>
      </c>
      <c r="K23" s="10">
        <v>1.68</v>
      </c>
      <c r="L23" s="9">
        <f t="shared" si="5"/>
        <v>1.8648</v>
      </c>
      <c r="M23" s="9">
        <f t="shared" si="6"/>
        <v>2.8223999999999996</v>
      </c>
    </row>
    <row r="24" spans="1:13">
      <c r="A24" s="9">
        <v>21</v>
      </c>
      <c r="B24" s="10" t="s">
        <v>26</v>
      </c>
      <c r="C24" s="10">
        <v>1.29</v>
      </c>
      <c r="D24" s="9">
        <f t="shared" si="0"/>
        <v>1.6641000000000001</v>
      </c>
      <c r="E24" s="10">
        <v>1.04</v>
      </c>
      <c r="F24" s="9">
        <f t="shared" si="1"/>
        <v>1.3416000000000001</v>
      </c>
      <c r="G24" s="9">
        <f t="shared" si="2"/>
        <v>1.0816000000000001</v>
      </c>
      <c r="H24" s="10">
        <v>1.1499999999999999</v>
      </c>
      <c r="I24" s="9">
        <f t="shared" si="3"/>
        <v>1.4834999999999998</v>
      </c>
      <c r="J24" s="9">
        <f t="shared" si="4"/>
        <v>1.3224999999999998</v>
      </c>
      <c r="K24" s="10">
        <v>1.05</v>
      </c>
      <c r="L24" s="9">
        <f t="shared" si="5"/>
        <v>1.3545</v>
      </c>
      <c r="M24" s="9">
        <f t="shared" si="6"/>
        <v>1.1025</v>
      </c>
    </row>
    <row r="25" spans="1:13">
      <c r="A25" s="9">
        <v>22</v>
      </c>
      <c r="B25" s="10" t="s">
        <v>25</v>
      </c>
      <c r="C25" s="10">
        <v>0.45</v>
      </c>
      <c r="D25" s="9">
        <f t="shared" si="0"/>
        <v>0.20250000000000001</v>
      </c>
      <c r="E25" s="10">
        <v>0.23</v>
      </c>
      <c r="F25" s="9">
        <f t="shared" si="1"/>
        <v>0.10350000000000001</v>
      </c>
      <c r="G25" s="9">
        <f t="shared" si="2"/>
        <v>5.2900000000000003E-2</v>
      </c>
      <c r="H25" s="10">
        <v>0.2</v>
      </c>
      <c r="I25" s="9">
        <f t="shared" si="3"/>
        <v>9.0000000000000011E-2</v>
      </c>
      <c r="J25" s="9">
        <f t="shared" si="4"/>
        <v>4.0000000000000008E-2</v>
      </c>
      <c r="K25" s="10">
        <v>0.4</v>
      </c>
      <c r="L25" s="9">
        <f t="shared" si="5"/>
        <v>0.18000000000000002</v>
      </c>
      <c r="M25" s="9">
        <f t="shared" si="6"/>
        <v>0.16000000000000003</v>
      </c>
    </row>
    <row r="26" spans="1:13">
      <c r="A26" s="9">
        <v>23</v>
      </c>
      <c r="B26" s="10" t="s">
        <v>44</v>
      </c>
      <c r="C26" s="10">
        <v>1.1499999999999999</v>
      </c>
      <c r="D26" s="9">
        <f t="shared" si="0"/>
        <v>1.3224999999999998</v>
      </c>
      <c r="E26" s="10">
        <v>0.85</v>
      </c>
      <c r="F26" s="9">
        <f t="shared" si="1"/>
        <v>0.97749999999999992</v>
      </c>
      <c r="G26" s="9">
        <f t="shared" si="2"/>
        <v>0.72249999999999992</v>
      </c>
      <c r="H26" s="10">
        <v>0.78</v>
      </c>
      <c r="I26" s="9">
        <f t="shared" si="3"/>
        <v>0.89699999999999991</v>
      </c>
      <c r="J26" s="9">
        <f t="shared" si="4"/>
        <v>0.60840000000000005</v>
      </c>
      <c r="K26" s="10">
        <v>0.87</v>
      </c>
      <c r="L26" s="9">
        <f t="shared" si="5"/>
        <v>1.0004999999999999</v>
      </c>
      <c r="M26" s="9">
        <f t="shared" si="6"/>
        <v>0.75690000000000002</v>
      </c>
    </row>
    <row r="27" spans="1:13">
      <c r="A27" s="9">
        <v>24</v>
      </c>
      <c r="B27" s="10" t="s">
        <v>21</v>
      </c>
      <c r="C27" s="10">
        <v>0.65</v>
      </c>
      <c r="D27" s="9">
        <f t="shared" si="0"/>
        <v>0.42250000000000004</v>
      </c>
      <c r="E27" s="10">
        <v>0.05</v>
      </c>
      <c r="F27" s="9">
        <f t="shared" si="1"/>
        <v>3.2500000000000001E-2</v>
      </c>
      <c r="G27" s="9">
        <f t="shared" si="2"/>
        <v>2.5000000000000005E-3</v>
      </c>
      <c r="H27" s="10">
        <v>0.12</v>
      </c>
      <c r="I27" s="9">
        <f t="shared" si="3"/>
        <v>7.8E-2</v>
      </c>
      <c r="J27" s="9">
        <f t="shared" si="4"/>
        <v>1.44E-2</v>
      </c>
      <c r="K27" s="10">
        <v>0.11</v>
      </c>
      <c r="L27" s="9">
        <f t="shared" si="5"/>
        <v>7.1500000000000008E-2</v>
      </c>
      <c r="M27" s="9">
        <f t="shared" si="6"/>
        <v>1.21E-2</v>
      </c>
    </row>
    <row r="28" spans="1:13">
      <c r="A28" s="9">
        <v>25</v>
      </c>
      <c r="B28" s="10" t="s">
        <v>23</v>
      </c>
      <c r="C28" s="10">
        <v>1.1000000000000001</v>
      </c>
      <c r="D28" s="9">
        <f t="shared" si="0"/>
        <v>1.2100000000000002</v>
      </c>
      <c r="E28" s="10">
        <v>0.28999999999999998</v>
      </c>
      <c r="F28" s="9">
        <f t="shared" si="1"/>
        <v>0.31900000000000001</v>
      </c>
      <c r="G28" s="9">
        <f t="shared" si="2"/>
        <v>8.4099999999999994E-2</v>
      </c>
      <c r="H28" s="10">
        <v>0.36</v>
      </c>
      <c r="I28" s="9">
        <f t="shared" si="3"/>
        <v>0.39600000000000002</v>
      </c>
      <c r="J28" s="9">
        <f t="shared" si="4"/>
        <v>0.12959999999999999</v>
      </c>
      <c r="K28" s="10">
        <v>0.31</v>
      </c>
      <c r="L28" s="9">
        <f t="shared" si="5"/>
        <v>0.34100000000000003</v>
      </c>
      <c r="M28" s="9">
        <f t="shared" si="6"/>
        <v>9.6100000000000005E-2</v>
      </c>
    </row>
    <row r="29" spans="1:13">
      <c r="A29" s="9">
        <v>26</v>
      </c>
      <c r="B29" s="10" t="s">
        <v>22</v>
      </c>
      <c r="C29" s="10">
        <v>1.21</v>
      </c>
      <c r="D29" s="9">
        <f t="shared" si="0"/>
        <v>1.4641</v>
      </c>
      <c r="E29" s="10">
        <v>0.14000000000000001</v>
      </c>
      <c r="F29" s="9">
        <f t="shared" si="1"/>
        <v>0.16940000000000002</v>
      </c>
      <c r="G29" s="9">
        <f t="shared" si="2"/>
        <v>1.9600000000000003E-2</v>
      </c>
      <c r="H29" s="10">
        <v>0.15</v>
      </c>
      <c r="I29" s="9">
        <f t="shared" si="3"/>
        <v>0.18149999999999999</v>
      </c>
      <c r="J29" s="9">
        <f t="shared" si="4"/>
        <v>2.2499999999999999E-2</v>
      </c>
      <c r="K29" s="10">
        <v>0.2</v>
      </c>
      <c r="L29" s="9">
        <f t="shared" si="5"/>
        <v>0.24199999999999999</v>
      </c>
      <c r="M29" s="9">
        <f t="shared" si="6"/>
        <v>4.0000000000000008E-2</v>
      </c>
    </row>
    <row r="30" spans="1:13">
      <c r="A30" s="9">
        <v>27</v>
      </c>
      <c r="B30" s="10" t="s">
        <v>46</v>
      </c>
      <c r="C30" s="10">
        <v>0.48</v>
      </c>
      <c r="D30" s="9">
        <f t="shared" si="0"/>
        <v>0.23039999999999999</v>
      </c>
      <c r="E30" s="10">
        <v>0.01</v>
      </c>
      <c r="F30" s="9">
        <f t="shared" si="1"/>
        <v>4.7999999999999996E-3</v>
      </c>
      <c r="G30" s="9">
        <f t="shared" si="2"/>
        <v>1E-4</v>
      </c>
      <c r="H30" s="10">
        <v>0.05</v>
      </c>
      <c r="I30" s="9">
        <f t="shared" si="3"/>
        <v>2.4E-2</v>
      </c>
      <c r="J30" s="9">
        <f t="shared" si="4"/>
        <v>2.5000000000000005E-3</v>
      </c>
      <c r="K30" s="10">
        <v>0.01</v>
      </c>
      <c r="L30" s="9">
        <f t="shared" si="5"/>
        <v>4.7999999999999996E-3</v>
      </c>
      <c r="M30" s="9">
        <f t="shared" si="6"/>
        <v>1E-4</v>
      </c>
    </row>
    <row r="31" spans="1:13">
      <c r="A31" s="9">
        <v>28</v>
      </c>
      <c r="B31" s="10" t="s">
        <v>48</v>
      </c>
      <c r="C31" s="10">
        <v>0.43</v>
      </c>
      <c r="D31" s="9">
        <f t="shared" si="0"/>
        <v>0.18489999999999998</v>
      </c>
      <c r="E31" s="10">
        <v>0.83</v>
      </c>
      <c r="F31" s="9">
        <f t="shared" si="1"/>
        <v>0.3569</v>
      </c>
      <c r="G31" s="9">
        <f t="shared" si="2"/>
        <v>0.68889999999999996</v>
      </c>
      <c r="H31" s="10">
        <v>0.84</v>
      </c>
      <c r="I31" s="9">
        <f t="shared" si="3"/>
        <v>0.36119999999999997</v>
      </c>
      <c r="J31" s="9">
        <f t="shared" si="4"/>
        <v>0.70559999999999989</v>
      </c>
      <c r="K31" s="10">
        <v>0.72</v>
      </c>
      <c r="L31" s="9">
        <f t="shared" si="5"/>
        <v>0.30959999999999999</v>
      </c>
      <c r="M31" s="9">
        <f t="shared" si="6"/>
        <v>0.51839999999999997</v>
      </c>
    </row>
    <row r="32" spans="1:13">
      <c r="A32" s="9">
        <v>29</v>
      </c>
      <c r="B32" s="10" t="s">
        <v>47</v>
      </c>
      <c r="C32" s="10">
        <v>1.17</v>
      </c>
      <c r="D32" s="9">
        <f t="shared" si="0"/>
        <v>1.3688999999999998</v>
      </c>
      <c r="E32" s="10">
        <v>0.93</v>
      </c>
      <c r="F32" s="9">
        <f t="shared" si="1"/>
        <v>1.0881000000000001</v>
      </c>
      <c r="G32" s="9">
        <f t="shared" si="2"/>
        <v>0.86490000000000011</v>
      </c>
      <c r="H32" s="10">
        <v>0.96</v>
      </c>
      <c r="I32" s="9">
        <f t="shared" si="3"/>
        <v>1.1232</v>
      </c>
      <c r="J32" s="9">
        <f t="shared" si="4"/>
        <v>0.92159999999999997</v>
      </c>
      <c r="K32" s="10">
        <v>0.99</v>
      </c>
      <c r="L32" s="9">
        <f t="shared" si="5"/>
        <v>1.1582999999999999</v>
      </c>
      <c r="M32" s="9">
        <f t="shared" si="6"/>
        <v>0.98009999999999997</v>
      </c>
    </row>
    <row r="33" spans="1:13">
      <c r="A33" s="9">
        <v>30</v>
      </c>
      <c r="B33" s="10" t="s">
        <v>49</v>
      </c>
      <c r="C33" s="10">
        <v>2.37</v>
      </c>
      <c r="D33" s="9">
        <f t="shared" si="0"/>
        <v>5.6169000000000002</v>
      </c>
      <c r="E33" s="10">
        <v>0.98</v>
      </c>
      <c r="F33" s="9">
        <f t="shared" si="1"/>
        <v>2.3226</v>
      </c>
      <c r="G33" s="9">
        <f t="shared" si="2"/>
        <v>0.96039999999999992</v>
      </c>
      <c r="H33" s="10">
        <v>1.02</v>
      </c>
      <c r="I33" s="9">
        <f t="shared" si="3"/>
        <v>2.4174000000000002</v>
      </c>
      <c r="J33" s="9">
        <f t="shared" si="4"/>
        <v>1.0404</v>
      </c>
      <c r="K33" s="10">
        <v>1.05</v>
      </c>
      <c r="L33" s="9">
        <f t="shared" si="5"/>
        <v>2.4885000000000002</v>
      </c>
      <c r="M33" s="9">
        <f t="shared" si="6"/>
        <v>1.1025</v>
      </c>
    </row>
    <row r="34" spans="1:13">
      <c r="A34" s="9">
        <v>31</v>
      </c>
      <c r="B34" s="10" t="s">
        <v>43</v>
      </c>
      <c r="C34" s="10">
        <v>0.79</v>
      </c>
      <c r="D34" s="9">
        <f t="shared" si="0"/>
        <v>0.6241000000000001</v>
      </c>
      <c r="E34" s="10">
        <v>0.55000000000000004</v>
      </c>
      <c r="F34" s="9">
        <f t="shared" si="1"/>
        <v>0.43450000000000005</v>
      </c>
      <c r="G34" s="9">
        <f t="shared" si="2"/>
        <v>0.30250000000000005</v>
      </c>
      <c r="H34" s="10">
        <v>0.48</v>
      </c>
      <c r="I34" s="9">
        <f t="shared" si="3"/>
        <v>0.37919999999999998</v>
      </c>
      <c r="J34" s="9">
        <f t="shared" si="4"/>
        <v>0.23039999999999999</v>
      </c>
      <c r="K34" s="16">
        <v>0.6</v>
      </c>
      <c r="L34" s="9">
        <f t="shared" si="5"/>
        <v>0.47399999999999998</v>
      </c>
      <c r="M34" s="9">
        <f t="shared" si="6"/>
        <v>0.36</v>
      </c>
    </row>
    <row r="35" spans="1:13">
      <c r="A35" s="9">
        <v>32</v>
      </c>
      <c r="B35" s="10" t="s">
        <v>9</v>
      </c>
      <c r="C35" s="10">
        <v>0.84</v>
      </c>
      <c r="D35" s="9">
        <f t="shared" si="0"/>
        <v>0.70559999999999989</v>
      </c>
      <c r="E35" s="10">
        <v>1.49</v>
      </c>
      <c r="F35" s="9">
        <f t="shared" si="1"/>
        <v>1.2516</v>
      </c>
      <c r="G35" s="9">
        <f t="shared" si="2"/>
        <v>2.2201</v>
      </c>
      <c r="H35" s="10">
        <v>1.52</v>
      </c>
      <c r="I35" s="9">
        <f t="shared" si="3"/>
        <v>1.2767999999999999</v>
      </c>
      <c r="J35" s="9">
        <f t="shared" si="4"/>
        <v>2.3104</v>
      </c>
      <c r="K35" s="10">
        <v>1.53</v>
      </c>
      <c r="L35" s="9">
        <f t="shared" si="5"/>
        <v>1.2851999999999999</v>
      </c>
      <c r="M35" s="9">
        <f t="shared" si="6"/>
        <v>2.3409</v>
      </c>
    </row>
    <row r="36" spans="1:13">
      <c r="A36" s="9">
        <v>33</v>
      </c>
      <c r="B36" s="10" t="s">
        <v>11</v>
      </c>
      <c r="C36" s="10">
        <v>1.07</v>
      </c>
      <c r="D36" s="9">
        <f t="shared" si="0"/>
        <v>1.1449</v>
      </c>
      <c r="E36" s="10">
        <v>0.83</v>
      </c>
      <c r="F36" s="9">
        <f t="shared" si="1"/>
        <v>0.8881</v>
      </c>
      <c r="G36" s="9">
        <f t="shared" si="2"/>
        <v>0.68889999999999996</v>
      </c>
      <c r="H36" s="10">
        <v>0.78</v>
      </c>
      <c r="I36" s="9">
        <f t="shared" si="3"/>
        <v>0.83460000000000012</v>
      </c>
      <c r="J36" s="9">
        <f t="shared" si="4"/>
        <v>0.60840000000000005</v>
      </c>
      <c r="K36" s="10">
        <v>0.76</v>
      </c>
      <c r="L36" s="9">
        <f t="shared" si="5"/>
        <v>0.81320000000000003</v>
      </c>
      <c r="M36" s="9">
        <f t="shared" si="6"/>
        <v>0.5776</v>
      </c>
    </row>
    <row r="37" spans="1:13">
      <c r="A37" s="9">
        <v>34</v>
      </c>
      <c r="B37" s="10" t="s">
        <v>10</v>
      </c>
      <c r="C37" s="10">
        <v>1.1599999999999999</v>
      </c>
      <c r="D37" s="9">
        <f t="shared" si="0"/>
        <v>1.3455999999999999</v>
      </c>
      <c r="E37" s="10">
        <v>0.51</v>
      </c>
      <c r="F37" s="9">
        <f t="shared" si="1"/>
        <v>0.59160000000000001</v>
      </c>
      <c r="G37" s="9">
        <f t="shared" si="2"/>
        <v>0.2601</v>
      </c>
      <c r="H37" s="10">
        <v>0.48</v>
      </c>
      <c r="I37" s="9">
        <f t="shared" si="3"/>
        <v>0.55679999999999996</v>
      </c>
      <c r="J37" s="9">
        <f t="shared" si="4"/>
        <v>0.23039999999999999</v>
      </c>
      <c r="K37" s="10">
        <v>0.47</v>
      </c>
      <c r="L37" s="9">
        <f t="shared" si="5"/>
        <v>0.54519999999999991</v>
      </c>
      <c r="M37" s="9">
        <f t="shared" si="6"/>
        <v>0.22089999999999999</v>
      </c>
    </row>
    <row r="38" spans="1:13">
      <c r="A38" s="9">
        <v>35</v>
      </c>
      <c r="B38" s="10" t="s">
        <v>59</v>
      </c>
      <c r="C38" s="10">
        <v>0.93</v>
      </c>
      <c r="D38" s="9">
        <f t="shared" si="0"/>
        <v>0.86490000000000011</v>
      </c>
      <c r="E38" s="10">
        <v>1.17</v>
      </c>
      <c r="F38" s="9">
        <f t="shared" si="1"/>
        <v>1.0881000000000001</v>
      </c>
      <c r="G38" s="9">
        <f t="shared" si="2"/>
        <v>1.3688999999999998</v>
      </c>
      <c r="H38" s="10">
        <v>1.22</v>
      </c>
      <c r="I38" s="9">
        <f t="shared" si="3"/>
        <v>1.1346000000000001</v>
      </c>
      <c r="J38" s="9">
        <f t="shared" si="4"/>
        <v>1.4883999999999999</v>
      </c>
      <c r="K38" s="10">
        <v>1.24</v>
      </c>
      <c r="L38" s="9">
        <f t="shared" si="5"/>
        <v>1.1532</v>
      </c>
      <c r="M38" s="9">
        <f t="shared" si="6"/>
        <v>1.5376000000000001</v>
      </c>
    </row>
    <row r="39" spans="1:13">
      <c r="A39" s="9">
        <v>36</v>
      </c>
      <c r="B39" s="10" t="s">
        <v>15</v>
      </c>
      <c r="C39" s="10">
        <v>0.91</v>
      </c>
      <c r="D39" s="9">
        <f t="shared" si="0"/>
        <v>0.82810000000000006</v>
      </c>
      <c r="E39" s="10">
        <v>1.6</v>
      </c>
      <c r="F39" s="9">
        <f t="shared" si="1"/>
        <v>1.4560000000000002</v>
      </c>
      <c r="G39" s="9">
        <f t="shared" si="2"/>
        <v>2.5600000000000005</v>
      </c>
      <c r="H39" s="10">
        <v>1.77</v>
      </c>
      <c r="I39" s="9">
        <f t="shared" si="3"/>
        <v>1.6107</v>
      </c>
      <c r="J39" s="9">
        <f t="shared" si="4"/>
        <v>3.1329000000000002</v>
      </c>
      <c r="K39" s="10">
        <v>1.75</v>
      </c>
      <c r="L39" s="9">
        <f t="shared" si="5"/>
        <v>1.5925</v>
      </c>
      <c r="M39" s="9">
        <f t="shared" si="6"/>
        <v>3.0625</v>
      </c>
    </row>
    <row r="40" spans="1:13">
      <c r="A40" s="9">
        <v>37</v>
      </c>
      <c r="B40" s="10" t="s">
        <v>17</v>
      </c>
      <c r="C40" s="10">
        <v>1.6</v>
      </c>
      <c r="D40" s="9">
        <f t="shared" si="0"/>
        <v>2.5600000000000005</v>
      </c>
      <c r="E40" s="10">
        <v>0.84</v>
      </c>
      <c r="F40" s="9">
        <f t="shared" si="1"/>
        <v>1.3440000000000001</v>
      </c>
      <c r="G40" s="9">
        <f t="shared" si="2"/>
        <v>0.70559999999999989</v>
      </c>
      <c r="H40" s="10">
        <v>0.7</v>
      </c>
      <c r="I40" s="9">
        <f t="shared" si="3"/>
        <v>1.1199999999999999</v>
      </c>
      <c r="J40" s="9">
        <f t="shared" si="4"/>
        <v>0.48999999999999994</v>
      </c>
      <c r="K40" s="10">
        <v>0.82</v>
      </c>
      <c r="L40" s="9">
        <f t="shared" si="5"/>
        <v>1.3120000000000001</v>
      </c>
      <c r="M40" s="9">
        <f t="shared" si="6"/>
        <v>0.67239999999999989</v>
      </c>
    </row>
    <row r="41" spans="1:13">
      <c r="A41" s="9">
        <v>38</v>
      </c>
      <c r="B41" s="10" t="s">
        <v>16</v>
      </c>
      <c r="C41" s="10">
        <v>0.42</v>
      </c>
      <c r="D41" s="9">
        <f t="shared" si="0"/>
        <v>0.17639999999999997</v>
      </c>
      <c r="E41" s="10">
        <v>0.31</v>
      </c>
      <c r="F41" s="9">
        <f t="shared" si="1"/>
        <v>0.13019999999999998</v>
      </c>
      <c r="G41" s="9">
        <f t="shared" si="2"/>
        <v>9.6100000000000005E-2</v>
      </c>
      <c r="H41" s="10">
        <v>0.38</v>
      </c>
      <c r="I41" s="9">
        <f t="shared" si="3"/>
        <v>0.15959999999999999</v>
      </c>
      <c r="J41" s="9">
        <f t="shared" si="4"/>
        <v>0.1444</v>
      </c>
      <c r="K41" s="10">
        <v>0.26</v>
      </c>
      <c r="L41" s="9">
        <f t="shared" si="5"/>
        <v>0.10920000000000001</v>
      </c>
      <c r="M41" s="9">
        <f t="shared" si="6"/>
        <v>6.7600000000000007E-2</v>
      </c>
    </row>
    <row r="42" spans="1:13">
      <c r="A42" s="9">
        <v>39</v>
      </c>
      <c r="B42" s="10" t="s">
        <v>58</v>
      </c>
      <c r="C42" s="10">
        <v>1.06</v>
      </c>
      <c r="D42" s="9">
        <f t="shared" si="0"/>
        <v>1.1236000000000002</v>
      </c>
      <c r="E42" s="10">
        <v>1.18</v>
      </c>
      <c r="F42" s="9">
        <f t="shared" si="1"/>
        <v>1.2507999999999999</v>
      </c>
      <c r="G42" s="9">
        <f t="shared" si="2"/>
        <v>1.3923999999999999</v>
      </c>
      <c r="H42" s="10">
        <v>1.1399999999999999</v>
      </c>
      <c r="I42" s="9">
        <f t="shared" si="3"/>
        <v>1.2083999999999999</v>
      </c>
      <c r="J42" s="9">
        <f t="shared" si="4"/>
        <v>1.2995999999999999</v>
      </c>
      <c r="K42" s="10">
        <v>1.17</v>
      </c>
      <c r="L42" s="9">
        <f t="shared" si="5"/>
        <v>1.2402</v>
      </c>
      <c r="M42" s="9">
        <f t="shared" si="6"/>
        <v>1.3688999999999998</v>
      </c>
    </row>
    <row r="43" spans="1:13">
      <c r="A43" s="9">
        <v>40</v>
      </c>
      <c r="B43" s="10" t="s">
        <v>12</v>
      </c>
      <c r="C43" s="10">
        <v>1</v>
      </c>
      <c r="D43" s="9">
        <f t="shared" si="0"/>
        <v>1</v>
      </c>
      <c r="E43" s="10">
        <v>1.97</v>
      </c>
      <c r="F43" s="9">
        <f t="shared" si="1"/>
        <v>1.97</v>
      </c>
      <c r="G43" s="9">
        <f t="shared" si="2"/>
        <v>3.8809</v>
      </c>
      <c r="H43" s="10">
        <v>1.94</v>
      </c>
      <c r="I43" s="9">
        <f t="shared" si="3"/>
        <v>1.94</v>
      </c>
      <c r="J43" s="9">
        <f t="shared" si="4"/>
        <v>3.7635999999999998</v>
      </c>
      <c r="K43" s="10">
        <v>2.0499999999999998</v>
      </c>
      <c r="L43" s="9">
        <f t="shared" si="5"/>
        <v>2.0499999999999998</v>
      </c>
      <c r="M43" s="9">
        <f t="shared" si="6"/>
        <v>4.2024999999999997</v>
      </c>
    </row>
    <row r="44" spans="1:13">
      <c r="A44" s="9">
        <v>41</v>
      </c>
      <c r="B44" s="10" t="s">
        <v>14</v>
      </c>
      <c r="C44" s="10">
        <v>1.35</v>
      </c>
      <c r="D44" s="9">
        <f t="shared" si="0"/>
        <v>1.8225000000000002</v>
      </c>
      <c r="E44" s="10">
        <v>0.48</v>
      </c>
      <c r="F44" s="9">
        <f t="shared" si="1"/>
        <v>0.64800000000000002</v>
      </c>
      <c r="G44" s="9">
        <f t="shared" si="2"/>
        <v>0.23039999999999999</v>
      </c>
      <c r="H44" s="10">
        <v>0.49</v>
      </c>
      <c r="I44" s="9">
        <f t="shared" si="3"/>
        <v>0.66149999999999998</v>
      </c>
      <c r="J44" s="9">
        <f t="shared" si="4"/>
        <v>0.24009999999999998</v>
      </c>
      <c r="K44" s="10">
        <v>0.44</v>
      </c>
      <c r="L44" s="9">
        <f t="shared" si="5"/>
        <v>0.59400000000000008</v>
      </c>
      <c r="M44" s="9">
        <f t="shared" si="6"/>
        <v>0.19359999999999999</v>
      </c>
    </row>
    <row r="45" spans="1:13">
      <c r="A45" s="9">
        <v>42</v>
      </c>
      <c r="B45" s="10" t="s">
        <v>13</v>
      </c>
      <c r="C45" s="10">
        <v>1</v>
      </c>
      <c r="D45" s="9">
        <f t="shared" si="0"/>
        <v>1</v>
      </c>
      <c r="E45" s="10">
        <v>0.96</v>
      </c>
      <c r="F45" s="9">
        <f t="shared" si="1"/>
        <v>0.96</v>
      </c>
      <c r="G45" s="9">
        <f t="shared" si="2"/>
        <v>0.92159999999999997</v>
      </c>
      <c r="H45" s="10">
        <v>0.89</v>
      </c>
      <c r="I45" s="9">
        <f t="shared" si="3"/>
        <v>0.89</v>
      </c>
      <c r="J45" s="9">
        <f t="shared" si="4"/>
        <v>0.79210000000000003</v>
      </c>
      <c r="K45" s="10">
        <v>0.94</v>
      </c>
      <c r="L45" s="9">
        <f t="shared" si="5"/>
        <v>0.94</v>
      </c>
      <c r="M45" s="9">
        <f t="shared" si="6"/>
        <v>0.88359999999999994</v>
      </c>
    </row>
    <row r="46" spans="1:13">
      <c r="A46" s="9">
        <v>43</v>
      </c>
      <c r="B46" s="10" t="s">
        <v>60</v>
      </c>
      <c r="C46" s="10">
        <v>0.65</v>
      </c>
      <c r="D46" s="9">
        <f t="shared" si="0"/>
        <v>0.42250000000000004</v>
      </c>
      <c r="E46" s="10">
        <v>0.61</v>
      </c>
      <c r="F46" s="9">
        <f t="shared" si="1"/>
        <v>0.39650000000000002</v>
      </c>
      <c r="G46" s="9">
        <f t="shared" si="2"/>
        <v>0.37209999999999999</v>
      </c>
      <c r="H46" s="10">
        <v>0.68</v>
      </c>
      <c r="I46" s="9">
        <f t="shared" si="3"/>
        <v>0.44200000000000006</v>
      </c>
      <c r="J46" s="9">
        <f t="shared" si="4"/>
        <v>0.46240000000000009</v>
      </c>
      <c r="K46" s="10">
        <v>0.56999999999999995</v>
      </c>
      <c r="L46" s="9">
        <f t="shared" si="5"/>
        <v>0.3705</v>
      </c>
      <c r="M46" s="9">
        <f t="shared" si="6"/>
        <v>0.32489999999999997</v>
      </c>
    </row>
    <row r="47" spans="1:13">
      <c r="A47" s="9">
        <v>44</v>
      </c>
      <c r="B47" s="10" t="s">
        <v>62</v>
      </c>
      <c r="C47" s="10">
        <v>0.47</v>
      </c>
      <c r="D47" s="9">
        <f t="shared" si="0"/>
        <v>0.22089999999999999</v>
      </c>
      <c r="E47" s="10">
        <v>2.02</v>
      </c>
      <c r="F47" s="9">
        <f t="shared" si="1"/>
        <v>0.94939999999999991</v>
      </c>
      <c r="G47" s="9">
        <f t="shared" si="2"/>
        <v>4.0804</v>
      </c>
      <c r="H47" s="10">
        <v>1.91</v>
      </c>
      <c r="I47" s="9">
        <f t="shared" si="3"/>
        <v>0.89769999999999994</v>
      </c>
      <c r="J47" s="9">
        <f t="shared" si="4"/>
        <v>3.6480999999999999</v>
      </c>
      <c r="K47" s="10">
        <v>2.02</v>
      </c>
      <c r="L47" s="9">
        <f t="shared" si="5"/>
        <v>0.94939999999999991</v>
      </c>
      <c r="M47" s="9">
        <f t="shared" si="6"/>
        <v>4.0804</v>
      </c>
    </row>
    <row r="48" spans="1:13">
      <c r="A48" s="9">
        <v>45</v>
      </c>
      <c r="B48" s="10" t="s">
        <v>61</v>
      </c>
      <c r="C48" s="10">
        <v>0.95</v>
      </c>
      <c r="D48" s="9">
        <f t="shared" si="0"/>
        <v>0.90249999999999997</v>
      </c>
      <c r="E48" s="10">
        <v>0.54</v>
      </c>
      <c r="F48" s="9">
        <f t="shared" si="1"/>
        <v>0.51300000000000001</v>
      </c>
      <c r="G48" s="9">
        <f t="shared" si="2"/>
        <v>0.29160000000000003</v>
      </c>
      <c r="H48" s="10">
        <v>0.54</v>
      </c>
      <c r="I48" s="9">
        <f t="shared" si="3"/>
        <v>0.51300000000000001</v>
      </c>
      <c r="J48" s="9">
        <f t="shared" si="4"/>
        <v>0.29160000000000003</v>
      </c>
      <c r="K48" s="10">
        <v>0.46</v>
      </c>
      <c r="L48" s="9">
        <f t="shared" si="5"/>
        <v>0.437</v>
      </c>
      <c r="M48" s="9">
        <f t="shared" si="6"/>
        <v>0.21160000000000001</v>
      </c>
    </row>
    <row r="49" spans="1:13">
      <c r="A49" s="9">
        <v>46</v>
      </c>
      <c r="B49" s="10" t="s">
        <v>63</v>
      </c>
      <c r="C49" s="10">
        <v>1.85</v>
      </c>
      <c r="D49" s="9">
        <f t="shared" si="0"/>
        <v>3.4225000000000003</v>
      </c>
      <c r="E49" s="10">
        <v>0.97</v>
      </c>
      <c r="F49" s="9">
        <f t="shared" si="1"/>
        <v>1.7945</v>
      </c>
      <c r="G49" s="9">
        <f t="shared" si="2"/>
        <v>0.94089999999999996</v>
      </c>
      <c r="H49" s="10">
        <v>0.98</v>
      </c>
      <c r="I49" s="9">
        <f t="shared" si="3"/>
        <v>1.8129999999999999</v>
      </c>
      <c r="J49" s="9">
        <f t="shared" si="4"/>
        <v>0.96039999999999992</v>
      </c>
      <c r="K49" s="10">
        <v>1.06</v>
      </c>
      <c r="L49" s="9">
        <f t="shared" si="5"/>
        <v>1.9610000000000003</v>
      </c>
      <c r="M49" s="9">
        <f t="shared" si="6"/>
        <v>1.1236000000000002</v>
      </c>
    </row>
    <row r="50" spans="1:13">
      <c r="A50" s="9">
        <v>47</v>
      </c>
      <c r="B50" s="10" t="s">
        <v>57</v>
      </c>
      <c r="C50" s="10">
        <v>0.73</v>
      </c>
      <c r="D50" s="9">
        <f t="shared" si="0"/>
        <v>0.53289999999999993</v>
      </c>
      <c r="E50" s="10">
        <v>0.47</v>
      </c>
      <c r="F50" s="9">
        <f t="shared" si="1"/>
        <v>0.34309999999999996</v>
      </c>
      <c r="G50" s="9">
        <f t="shared" si="2"/>
        <v>0.22089999999999999</v>
      </c>
      <c r="H50" s="10">
        <v>0.56999999999999995</v>
      </c>
      <c r="I50" s="9">
        <f t="shared" si="3"/>
        <v>0.41609999999999997</v>
      </c>
      <c r="J50" s="9">
        <f t="shared" si="4"/>
        <v>0.32489999999999997</v>
      </c>
      <c r="K50" s="10">
        <v>0.46</v>
      </c>
      <c r="L50" s="9">
        <f t="shared" si="5"/>
        <v>0.33579999999999999</v>
      </c>
      <c r="M50" s="9">
        <f t="shared" si="6"/>
        <v>0.21160000000000001</v>
      </c>
    </row>
    <row r="51" spans="1:13">
      <c r="A51" s="9">
        <v>48</v>
      </c>
      <c r="B51" s="10" t="s">
        <v>33</v>
      </c>
      <c r="C51" s="10">
        <v>1.1100000000000001</v>
      </c>
      <c r="D51" s="9">
        <f t="shared" si="0"/>
        <v>1.2321000000000002</v>
      </c>
      <c r="E51" s="10">
        <v>0.61</v>
      </c>
      <c r="F51" s="9">
        <f t="shared" si="1"/>
        <v>0.67710000000000004</v>
      </c>
      <c r="G51" s="9">
        <f t="shared" si="2"/>
        <v>0.37209999999999999</v>
      </c>
      <c r="H51" s="10">
        <v>0.56999999999999995</v>
      </c>
      <c r="I51" s="9">
        <f t="shared" si="3"/>
        <v>0.63270000000000004</v>
      </c>
      <c r="J51" s="9">
        <f t="shared" si="4"/>
        <v>0.32489999999999997</v>
      </c>
      <c r="K51" s="10">
        <v>0.56999999999999995</v>
      </c>
      <c r="L51" s="9">
        <f t="shared" si="5"/>
        <v>0.63270000000000004</v>
      </c>
      <c r="M51" s="9">
        <f t="shared" si="6"/>
        <v>0.32489999999999997</v>
      </c>
    </row>
    <row r="52" spans="1:13">
      <c r="A52" s="9">
        <v>49</v>
      </c>
      <c r="B52" s="10" t="s">
        <v>29</v>
      </c>
      <c r="C52" s="10">
        <v>0.89</v>
      </c>
      <c r="D52" s="9">
        <f t="shared" si="0"/>
        <v>0.79210000000000003</v>
      </c>
      <c r="E52" s="10">
        <v>1.41</v>
      </c>
      <c r="F52" s="9">
        <f t="shared" si="1"/>
        <v>1.2548999999999999</v>
      </c>
      <c r="G52" s="9">
        <f t="shared" si="2"/>
        <v>1.9880999999999998</v>
      </c>
      <c r="H52" s="10">
        <v>1.43</v>
      </c>
      <c r="I52" s="9">
        <f t="shared" si="3"/>
        <v>1.2726999999999999</v>
      </c>
      <c r="J52" s="9">
        <f t="shared" si="4"/>
        <v>2.0448999999999997</v>
      </c>
      <c r="K52" s="10">
        <v>1.43</v>
      </c>
      <c r="L52" s="9">
        <f t="shared" si="5"/>
        <v>1.2726999999999999</v>
      </c>
      <c r="M52" s="9">
        <f t="shared" si="6"/>
        <v>2.0448999999999997</v>
      </c>
    </row>
    <row r="53" spans="1:13">
      <c r="A53" s="9">
        <v>50</v>
      </c>
      <c r="B53" s="10" t="s">
        <v>36</v>
      </c>
      <c r="C53" s="10">
        <v>0.9</v>
      </c>
      <c r="D53" s="9">
        <f t="shared" si="0"/>
        <v>0.81</v>
      </c>
      <c r="E53" s="10">
        <v>1.24</v>
      </c>
      <c r="F53" s="9">
        <f t="shared" si="1"/>
        <v>1.1160000000000001</v>
      </c>
      <c r="G53" s="9">
        <f t="shared" si="2"/>
        <v>1.5376000000000001</v>
      </c>
      <c r="H53" s="10">
        <v>1.1399999999999999</v>
      </c>
      <c r="I53" s="9">
        <f t="shared" si="3"/>
        <v>1.026</v>
      </c>
      <c r="J53" s="9">
        <f t="shared" si="4"/>
        <v>1.2995999999999999</v>
      </c>
      <c r="K53" s="10">
        <v>1.28</v>
      </c>
      <c r="L53" s="9">
        <f t="shared" si="5"/>
        <v>1.1520000000000001</v>
      </c>
      <c r="M53" s="9">
        <f t="shared" si="6"/>
        <v>1.6384000000000001</v>
      </c>
    </row>
    <row r="54" spans="1:13">
      <c r="A54" s="9">
        <v>51</v>
      </c>
      <c r="B54" s="10" t="s">
        <v>32</v>
      </c>
      <c r="C54" s="10">
        <v>1.31</v>
      </c>
      <c r="D54" s="9">
        <f t="shared" si="0"/>
        <v>1.7161000000000002</v>
      </c>
      <c r="E54" s="10">
        <v>0.32</v>
      </c>
      <c r="F54" s="9">
        <f t="shared" si="1"/>
        <v>0.41920000000000002</v>
      </c>
      <c r="G54" s="9">
        <f t="shared" si="2"/>
        <v>0.1024</v>
      </c>
      <c r="H54" s="10">
        <v>0.41</v>
      </c>
      <c r="I54" s="9">
        <f t="shared" si="3"/>
        <v>0.53710000000000002</v>
      </c>
      <c r="J54" s="9">
        <f t="shared" si="4"/>
        <v>0.16809999999999997</v>
      </c>
      <c r="K54" s="10">
        <v>0.39</v>
      </c>
      <c r="L54" s="9">
        <f t="shared" si="5"/>
        <v>0.51090000000000002</v>
      </c>
      <c r="M54" s="9">
        <f t="shared" si="6"/>
        <v>0.15210000000000001</v>
      </c>
    </row>
    <row r="55" spans="1:13">
      <c r="A55" s="9">
        <v>52</v>
      </c>
      <c r="B55" s="10" t="s">
        <v>40</v>
      </c>
      <c r="C55" s="10">
        <v>0.33</v>
      </c>
      <c r="D55" s="9">
        <f t="shared" si="0"/>
        <v>0.10890000000000001</v>
      </c>
      <c r="E55" s="10">
        <v>0.22</v>
      </c>
      <c r="F55" s="9">
        <f t="shared" si="1"/>
        <v>7.2599999999999998E-2</v>
      </c>
      <c r="G55" s="9">
        <f t="shared" si="2"/>
        <v>4.8399999999999999E-2</v>
      </c>
      <c r="H55" s="10">
        <v>0.23</v>
      </c>
      <c r="I55" s="9">
        <f t="shared" si="3"/>
        <v>7.5900000000000009E-2</v>
      </c>
      <c r="J55" s="9">
        <f t="shared" si="4"/>
        <v>5.2900000000000003E-2</v>
      </c>
      <c r="K55" s="10">
        <v>0.27</v>
      </c>
      <c r="L55" s="9">
        <f t="shared" si="5"/>
        <v>8.9100000000000013E-2</v>
      </c>
      <c r="M55" s="9">
        <f t="shared" si="6"/>
        <v>7.2900000000000006E-2</v>
      </c>
    </row>
    <row r="56" spans="1:13">
      <c r="A56" s="9">
        <v>53</v>
      </c>
      <c r="B56" s="10" t="s">
        <v>28</v>
      </c>
      <c r="C56" s="10">
        <v>1.1299999999999999</v>
      </c>
      <c r="D56" s="9">
        <f t="shared" si="0"/>
        <v>1.2768999999999997</v>
      </c>
      <c r="E56" s="10">
        <v>0.88</v>
      </c>
      <c r="F56" s="9">
        <f t="shared" si="1"/>
        <v>0.99439999999999995</v>
      </c>
      <c r="G56" s="9">
        <f t="shared" si="2"/>
        <v>0.77439999999999998</v>
      </c>
      <c r="H56" s="10">
        <v>0.75</v>
      </c>
      <c r="I56" s="9">
        <f t="shared" si="3"/>
        <v>0.84749999999999992</v>
      </c>
      <c r="J56" s="9">
        <f t="shared" si="4"/>
        <v>0.5625</v>
      </c>
      <c r="K56" s="10">
        <v>0.89</v>
      </c>
      <c r="L56" s="9">
        <f t="shared" si="5"/>
        <v>1.0056999999999998</v>
      </c>
      <c r="M56" s="9">
        <f t="shared" si="6"/>
        <v>0.79210000000000003</v>
      </c>
    </row>
    <row r="57" spans="1:13">
      <c r="A57" s="9">
        <v>54</v>
      </c>
      <c r="B57" s="10" t="s">
        <v>34</v>
      </c>
      <c r="C57" s="10">
        <v>1.0900000000000001</v>
      </c>
      <c r="D57" s="9">
        <f t="shared" si="0"/>
        <v>1.1881000000000002</v>
      </c>
      <c r="E57" s="10">
        <v>0.61</v>
      </c>
      <c r="F57" s="9">
        <f t="shared" si="1"/>
        <v>0.66490000000000005</v>
      </c>
      <c r="G57" s="9">
        <f t="shared" si="2"/>
        <v>0.37209999999999999</v>
      </c>
      <c r="H57" s="10">
        <v>0.66</v>
      </c>
      <c r="I57" s="9">
        <f t="shared" si="3"/>
        <v>0.71940000000000004</v>
      </c>
      <c r="J57" s="9">
        <f t="shared" si="4"/>
        <v>0.43560000000000004</v>
      </c>
      <c r="K57" s="10">
        <v>0.53</v>
      </c>
      <c r="L57" s="9">
        <f t="shared" si="5"/>
        <v>0.5777000000000001</v>
      </c>
      <c r="M57" s="9">
        <f t="shared" si="6"/>
        <v>0.28090000000000004</v>
      </c>
    </row>
    <row r="58" spans="1:13">
      <c r="A58" s="9">
        <v>55</v>
      </c>
      <c r="B58" s="10" t="s">
        <v>30</v>
      </c>
      <c r="C58" s="10">
        <v>0.91</v>
      </c>
      <c r="D58" s="9">
        <f t="shared" si="0"/>
        <v>0.82810000000000006</v>
      </c>
      <c r="E58" s="10">
        <v>1.4</v>
      </c>
      <c r="F58" s="9">
        <f t="shared" si="1"/>
        <v>1.274</v>
      </c>
      <c r="G58" s="9">
        <f t="shared" si="2"/>
        <v>1.9599999999999997</v>
      </c>
      <c r="H58" s="10">
        <v>1.34</v>
      </c>
      <c r="I58" s="9">
        <f t="shared" si="3"/>
        <v>1.2194</v>
      </c>
      <c r="J58" s="9">
        <f t="shared" si="4"/>
        <v>1.7956000000000003</v>
      </c>
      <c r="K58" s="10">
        <v>1.47</v>
      </c>
      <c r="L58" s="9">
        <f t="shared" si="5"/>
        <v>1.3377000000000001</v>
      </c>
      <c r="M58" s="9">
        <f t="shared" si="6"/>
        <v>2.1608999999999998</v>
      </c>
    </row>
    <row r="59" spans="1:13">
      <c r="A59" s="9">
        <v>56</v>
      </c>
      <c r="B59" s="10" t="s">
        <v>35</v>
      </c>
      <c r="C59" s="10">
        <v>0.46</v>
      </c>
      <c r="D59" s="9">
        <f t="shared" si="0"/>
        <v>0.21160000000000001</v>
      </c>
      <c r="E59" s="10">
        <v>1.41</v>
      </c>
      <c r="F59" s="9">
        <f t="shared" si="1"/>
        <v>0.64859999999999995</v>
      </c>
      <c r="G59" s="9">
        <f t="shared" si="2"/>
        <v>1.9880999999999998</v>
      </c>
      <c r="H59" s="10">
        <v>1.45</v>
      </c>
      <c r="I59" s="9">
        <f t="shared" si="3"/>
        <v>0.66700000000000004</v>
      </c>
      <c r="J59" s="9">
        <f t="shared" si="4"/>
        <v>2.1025</v>
      </c>
      <c r="K59" s="10">
        <v>1.35</v>
      </c>
      <c r="L59" s="9">
        <f t="shared" si="5"/>
        <v>0.62100000000000011</v>
      </c>
      <c r="M59" s="9">
        <f t="shared" si="6"/>
        <v>1.8225000000000002</v>
      </c>
    </row>
    <row r="60" spans="1:13">
      <c r="A60" s="9">
        <v>57</v>
      </c>
      <c r="B60" s="10" t="s">
        <v>31</v>
      </c>
      <c r="C60" s="10">
        <v>1.07</v>
      </c>
      <c r="D60" s="9">
        <f t="shared" si="0"/>
        <v>1.1449</v>
      </c>
      <c r="E60" s="10">
        <v>0.9</v>
      </c>
      <c r="F60" s="9">
        <f t="shared" si="1"/>
        <v>0.96300000000000008</v>
      </c>
      <c r="G60" s="9">
        <f t="shared" si="2"/>
        <v>0.81</v>
      </c>
      <c r="H60" s="10">
        <v>0.81</v>
      </c>
      <c r="I60" s="9">
        <f t="shared" si="3"/>
        <v>0.86670000000000014</v>
      </c>
      <c r="J60" s="9">
        <f t="shared" si="4"/>
        <v>0.65610000000000013</v>
      </c>
      <c r="K60" s="10">
        <v>0.92</v>
      </c>
      <c r="L60" s="9">
        <f t="shared" si="5"/>
        <v>0.98440000000000005</v>
      </c>
      <c r="M60" s="9">
        <f t="shared" si="6"/>
        <v>0.84640000000000004</v>
      </c>
    </row>
    <row r="61" spans="1:13">
      <c r="A61" s="9">
        <v>58</v>
      </c>
      <c r="B61" s="10" t="s">
        <v>39</v>
      </c>
      <c r="C61" s="10">
        <v>0.77</v>
      </c>
      <c r="D61" s="9">
        <f t="shared" si="0"/>
        <v>0.59289999999999998</v>
      </c>
      <c r="E61" s="10">
        <v>1.3</v>
      </c>
      <c r="F61" s="9">
        <f t="shared" si="1"/>
        <v>1.0010000000000001</v>
      </c>
      <c r="G61" s="9">
        <f t="shared" si="2"/>
        <v>1.6900000000000002</v>
      </c>
      <c r="H61" s="10">
        <v>1.26</v>
      </c>
      <c r="I61" s="9">
        <f t="shared" si="3"/>
        <v>0.97020000000000006</v>
      </c>
      <c r="J61" s="9">
        <f t="shared" si="4"/>
        <v>1.5876000000000001</v>
      </c>
      <c r="K61" s="10">
        <v>1.26</v>
      </c>
      <c r="L61" s="9">
        <f t="shared" si="5"/>
        <v>0.97020000000000006</v>
      </c>
      <c r="M61" s="9">
        <f t="shared" si="6"/>
        <v>1.5876000000000001</v>
      </c>
    </row>
    <row r="62" spans="1:13">
      <c r="A62" s="9">
        <v>59</v>
      </c>
      <c r="B62" s="10" t="s">
        <v>27</v>
      </c>
      <c r="C62" s="10">
        <v>0.93</v>
      </c>
      <c r="D62" s="9">
        <f t="shared" si="0"/>
        <v>0.86490000000000011</v>
      </c>
      <c r="E62" s="10">
        <v>1.1000000000000001</v>
      </c>
      <c r="F62" s="9">
        <f t="shared" si="1"/>
        <v>1.0230000000000001</v>
      </c>
      <c r="G62" s="9">
        <f t="shared" si="2"/>
        <v>1.2100000000000002</v>
      </c>
      <c r="H62" s="10">
        <v>1.19</v>
      </c>
      <c r="I62" s="9">
        <f t="shared" si="3"/>
        <v>1.1067</v>
      </c>
      <c r="J62" s="9">
        <f t="shared" si="4"/>
        <v>1.4160999999999999</v>
      </c>
      <c r="K62" s="10">
        <v>1.08</v>
      </c>
      <c r="L62" s="9">
        <f t="shared" si="5"/>
        <v>1.0044000000000002</v>
      </c>
      <c r="M62" s="9">
        <f t="shared" si="6"/>
        <v>1.1664000000000001</v>
      </c>
    </row>
  </sheetData>
  <mergeCells count="4">
    <mergeCell ref="C1:D1"/>
    <mergeCell ref="E1:G1"/>
    <mergeCell ref="H1:J1"/>
    <mergeCell ref="K1:M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4CF6B-EC22-4D1A-8B51-526CA12CF53B}">
  <dimension ref="B1:M62"/>
  <sheetViews>
    <sheetView workbookViewId="0">
      <selection activeCell="K2" sqref="K2"/>
    </sheetView>
  </sheetViews>
  <sheetFormatPr defaultRowHeight="14.5"/>
  <cols>
    <col min="2" max="2" width="5.7265625" bestFit="1" customWidth="1"/>
    <col min="3" max="3" width="6.90625" bestFit="1" customWidth="1"/>
    <col min="4" max="4" width="7.81640625" bestFit="1" customWidth="1"/>
    <col min="5" max="5" width="4.81640625" bestFit="1" customWidth="1"/>
    <col min="6" max="7" width="7.81640625" bestFit="1" customWidth="1"/>
    <col min="8" max="8" width="4.81640625" bestFit="1" customWidth="1"/>
    <col min="9" max="10" width="7.81640625" bestFit="1" customWidth="1"/>
    <col min="11" max="11" width="4.81640625" bestFit="1" customWidth="1"/>
    <col min="12" max="13" width="7.81640625" bestFit="1" customWidth="1"/>
  </cols>
  <sheetData>
    <row r="1" spans="2:13" ht="26" customHeight="1">
      <c r="B1" s="13" t="s">
        <v>75</v>
      </c>
      <c r="C1" s="15" t="s">
        <v>65</v>
      </c>
      <c r="D1" s="9"/>
      <c r="E1" s="27" t="s">
        <v>70</v>
      </c>
      <c r="F1" s="27"/>
      <c r="G1" s="27"/>
      <c r="H1" s="27" t="s">
        <v>71</v>
      </c>
      <c r="I1" s="27"/>
      <c r="J1" s="27"/>
      <c r="K1" s="27" t="s">
        <v>64</v>
      </c>
      <c r="L1" s="27"/>
      <c r="M1" s="27"/>
    </row>
    <row r="2" spans="2:13" ht="18" customHeight="1">
      <c r="B2" s="9"/>
      <c r="C2" s="9"/>
      <c r="D2" s="9"/>
      <c r="E2" s="9" t="s">
        <v>88</v>
      </c>
      <c r="F2" s="17">
        <f>F3/SQRT($D$3*G3)</f>
        <v>0.82449956114085887</v>
      </c>
      <c r="G2" s="17"/>
      <c r="H2" s="9" t="s">
        <v>88</v>
      </c>
      <c r="I2" s="17">
        <f>I3/SQRT($D$3*J3)</f>
        <v>0.83007603652249429</v>
      </c>
      <c r="J2" s="17"/>
      <c r="K2" s="9" t="s">
        <v>88</v>
      </c>
      <c r="L2" s="17">
        <f>L3/SQRT($D$3*M3)</f>
        <v>0.76360391727692312</v>
      </c>
      <c r="M2" s="17"/>
    </row>
    <row r="3" spans="2:13">
      <c r="B3" s="11" t="s">
        <v>80</v>
      </c>
      <c r="C3" s="11"/>
      <c r="D3" s="9">
        <f>SUM(D4:D62)</f>
        <v>66.999400000000009</v>
      </c>
      <c r="E3" s="11"/>
      <c r="F3" s="9">
        <f>SUM(F4:F62)</f>
        <v>58.542899999999989</v>
      </c>
      <c r="G3" s="9">
        <f>SUM(G4:G62)</f>
        <v>75.248299999999958</v>
      </c>
      <c r="H3" s="11"/>
      <c r="I3" s="9">
        <f>SUM(I4:I62)</f>
        <v>58.289399999999979</v>
      </c>
      <c r="J3" s="9">
        <f>SUM(J4:J62)</f>
        <v>73.599100000000007</v>
      </c>
      <c r="K3" s="11"/>
      <c r="L3" s="9">
        <f>SUM(L4:L62)</f>
        <v>56.839200000000005</v>
      </c>
      <c r="M3" s="9">
        <f>SUM(M4:M62)</f>
        <v>82.696799999999982</v>
      </c>
    </row>
    <row r="4" spans="2:13">
      <c r="B4" s="10" t="s">
        <v>0</v>
      </c>
      <c r="C4" s="10">
        <v>0.87</v>
      </c>
      <c r="D4" s="9">
        <f>$C4^2</f>
        <v>0.75690000000000002</v>
      </c>
      <c r="E4" s="9">
        <v>1.04</v>
      </c>
      <c r="F4" s="9">
        <f>$C4*E4</f>
        <v>0.90480000000000005</v>
      </c>
      <c r="G4" s="9">
        <f>E4^2</f>
        <v>1.0816000000000001</v>
      </c>
      <c r="H4" s="9">
        <v>1.01</v>
      </c>
      <c r="I4" s="9">
        <f>$C4*H4</f>
        <v>0.87870000000000004</v>
      </c>
      <c r="J4" s="9">
        <f>H4^2</f>
        <v>1.0201</v>
      </c>
      <c r="K4" s="9">
        <v>1.29</v>
      </c>
      <c r="L4" s="9">
        <f t="shared" ref="L4:L35" si="0">$C4*K4</f>
        <v>1.1223000000000001</v>
      </c>
      <c r="M4" s="9">
        <f>K4^2</f>
        <v>1.6641000000000001</v>
      </c>
    </row>
    <row r="5" spans="2:13">
      <c r="B5" s="10" t="s">
        <v>2</v>
      </c>
      <c r="C5" s="10">
        <v>1.06</v>
      </c>
      <c r="D5" s="9">
        <f t="shared" ref="D5:D62" si="1">$C5^2</f>
        <v>1.1236000000000002</v>
      </c>
      <c r="E5" s="9">
        <v>0.76</v>
      </c>
      <c r="F5" s="9">
        <f t="shared" ref="F5:F62" si="2">$C5*E5</f>
        <v>0.80560000000000009</v>
      </c>
      <c r="G5" s="9">
        <f t="shared" ref="G5:G62" si="3">E5^2</f>
        <v>0.5776</v>
      </c>
      <c r="H5" s="9">
        <v>0.6</v>
      </c>
      <c r="I5" s="9">
        <f t="shared" ref="I5:I62" si="4">$C5*H5</f>
        <v>0.63600000000000001</v>
      </c>
      <c r="J5" s="9">
        <f t="shared" ref="J5:J62" si="5">H5^2</f>
        <v>0.36</v>
      </c>
      <c r="K5" s="9">
        <v>0.64</v>
      </c>
      <c r="L5" s="9">
        <f t="shared" si="0"/>
        <v>0.6784</v>
      </c>
      <c r="M5" s="9">
        <f t="shared" ref="M5:M62" si="6">K5^2</f>
        <v>0.40960000000000002</v>
      </c>
    </row>
    <row r="6" spans="2:13">
      <c r="B6" s="10" t="s">
        <v>1</v>
      </c>
      <c r="C6" s="10">
        <v>1.1299999999999999</v>
      </c>
      <c r="D6" s="9">
        <f t="shared" si="1"/>
        <v>1.2768999999999997</v>
      </c>
      <c r="E6" s="9">
        <v>0.96</v>
      </c>
      <c r="F6" s="9">
        <f t="shared" si="2"/>
        <v>1.0847999999999998</v>
      </c>
      <c r="G6" s="9">
        <f t="shared" si="3"/>
        <v>0.92159999999999997</v>
      </c>
      <c r="H6" s="9">
        <v>0.99</v>
      </c>
      <c r="I6" s="9">
        <f t="shared" si="4"/>
        <v>1.1186999999999998</v>
      </c>
      <c r="J6" s="9">
        <f t="shared" si="5"/>
        <v>0.98009999999999997</v>
      </c>
      <c r="K6" s="9">
        <v>0.71</v>
      </c>
      <c r="L6" s="9">
        <f t="shared" si="0"/>
        <v>0.8022999999999999</v>
      </c>
      <c r="M6" s="9">
        <f t="shared" si="6"/>
        <v>0.50409999999999999</v>
      </c>
    </row>
    <row r="7" spans="2:13">
      <c r="B7" s="10" t="s">
        <v>52</v>
      </c>
      <c r="C7" s="10">
        <v>0.94</v>
      </c>
      <c r="D7" s="9">
        <f t="shared" si="1"/>
        <v>0.88359999999999994</v>
      </c>
      <c r="E7" s="9">
        <v>1.24</v>
      </c>
      <c r="F7" s="9">
        <f t="shared" si="2"/>
        <v>1.1656</v>
      </c>
      <c r="G7" s="9">
        <f t="shared" si="3"/>
        <v>1.5376000000000001</v>
      </c>
      <c r="H7" s="9">
        <v>1.4</v>
      </c>
      <c r="I7" s="9">
        <f t="shared" si="4"/>
        <v>1.3159999999999998</v>
      </c>
      <c r="J7" s="9">
        <f t="shared" si="5"/>
        <v>1.9599999999999997</v>
      </c>
      <c r="K7" s="9">
        <v>1.36</v>
      </c>
      <c r="L7" s="9">
        <f t="shared" si="0"/>
        <v>1.2784</v>
      </c>
      <c r="M7" s="9">
        <f t="shared" si="6"/>
        <v>1.8496000000000004</v>
      </c>
    </row>
    <row r="8" spans="2:13">
      <c r="B8" s="10" t="s">
        <v>6</v>
      </c>
      <c r="C8" s="10">
        <v>1.1399999999999999</v>
      </c>
      <c r="D8" s="9">
        <f t="shared" si="1"/>
        <v>1.2995999999999999</v>
      </c>
      <c r="E8" s="9">
        <v>1.57</v>
      </c>
      <c r="F8" s="9">
        <f t="shared" si="2"/>
        <v>1.7897999999999998</v>
      </c>
      <c r="G8" s="9">
        <f t="shared" si="3"/>
        <v>2.4649000000000001</v>
      </c>
      <c r="H8" s="9">
        <v>1.18</v>
      </c>
      <c r="I8" s="9">
        <f t="shared" si="4"/>
        <v>1.3451999999999997</v>
      </c>
      <c r="J8" s="9">
        <f t="shared" si="5"/>
        <v>1.3923999999999999</v>
      </c>
      <c r="K8" s="9">
        <v>1.64</v>
      </c>
      <c r="L8" s="9">
        <f t="shared" si="0"/>
        <v>1.8695999999999997</v>
      </c>
      <c r="M8" s="9">
        <f t="shared" si="6"/>
        <v>2.6895999999999995</v>
      </c>
    </row>
    <row r="9" spans="2:13">
      <c r="B9" s="10" t="s">
        <v>8</v>
      </c>
      <c r="C9" s="10">
        <v>1.42</v>
      </c>
      <c r="D9" s="9">
        <f t="shared" si="1"/>
        <v>2.0164</v>
      </c>
      <c r="E9" s="9">
        <v>0.59</v>
      </c>
      <c r="F9" s="9">
        <f t="shared" si="2"/>
        <v>0.83779999999999988</v>
      </c>
      <c r="G9" s="9">
        <f t="shared" si="3"/>
        <v>0.34809999999999997</v>
      </c>
      <c r="H9" s="9">
        <v>0.71</v>
      </c>
      <c r="I9" s="9">
        <f t="shared" si="4"/>
        <v>1.0082</v>
      </c>
      <c r="J9" s="9">
        <f t="shared" si="5"/>
        <v>0.50409999999999999</v>
      </c>
      <c r="K9" s="9">
        <v>0.38</v>
      </c>
      <c r="L9" s="9">
        <f t="shared" si="0"/>
        <v>0.53959999999999997</v>
      </c>
      <c r="M9" s="9">
        <f t="shared" si="6"/>
        <v>0.1444</v>
      </c>
    </row>
    <row r="10" spans="2:13">
      <c r="B10" s="10" t="s">
        <v>7</v>
      </c>
      <c r="C10" s="10">
        <v>0.46</v>
      </c>
      <c r="D10" s="9">
        <f t="shared" si="1"/>
        <v>0.21160000000000001</v>
      </c>
      <c r="E10" s="9">
        <v>0.18</v>
      </c>
      <c r="F10" s="9">
        <f t="shared" si="2"/>
        <v>8.2799999999999999E-2</v>
      </c>
      <c r="G10" s="9">
        <f t="shared" si="3"/>
        <v>3.2399999999999998E-2</v>
      </c>
      <c r="H10" s="9">
        <v>0.17</v>
      </c>
      <c r="I10" s="9">
        <f t="shared" si="4"/>
        <v>7.8200000000000006E-2</v>
      </c>
      <c r="J10" s="9">
        <f t="shared" si="5"/>
        <v>2.8900000000000006E-2</v>
      </c>
      <c r="K10" s="9">
        <v>0.18</v>
      </c>
      <c r="L10" s="9">
        <f t="shared" si="0"/>
        <v>8.2799999999999999E-2</v>
      </c>
      <c r="M10" s="9">
        <f t="shared" si="6"/>
        <v>3.2399999999999998E-2</v>
      </c>
    </row>
    <row r="11" spans="2:13">
      <c r="B11" s="10" t="s">
        <v>51</v>
      </c>
      <c r="C11" s="10">
        <v>0.99</v>
      </c>
      <c r="D11" s="9">
        <f t="shared" si="1"/>
        <v>0.98009999999999997</v>
      </c>
      <c r="E11" s="9">
        <v>1.67</v>
      </c>
      <c r="F11" s="9">
        <f t="shared" si="2"/>
        <v>1.6533</v>
      </c>
      <c r="G11" s="9">
        <f t="shared" si="3"/>
        <v>2.7888999999999999</v>
      </c>
      <c r="H11" s="9">
        <v>1.94</v>
      </c>
      <c r="I11" s="9">
        <f t="shared" si="4"/>
        <v>1.9205999999999999</v>
      </c>
      <c r="J11" s="9">
        <f t="shared" si="5"/>
        <v>3.7635999999999998</v>
      </c>
      <c r="K11" s="9">
        <v>1.8</v>
      </c>
      <c r="L11" s="9">
        <f t="shared" si="0"/>
        <v>1.782</v>
      </c>
      <c r="M11" s="9">
        <f t="shared" si="6"/>
        <v>3.24</v>
      </c>
    </row>
    <row r="12" spans="2:13">
      <c r="B12" s="10" t="s">
        <v>3</v>
      </c>
      <c r="C12" s="10">
        <v>1.29</v>
      </c>
      <c r="D12" s="9">
        <f t="shared" si="1"/>
        <v>1.6641000000000001</v>
      </c>
      <c r="E12" s="9">
        <v>2.09</v>
      </c>
      <c r="F12" s="9">
        <f t="shared" si="2"/>
        <v>2.6960999999999999</v>
      </c>
      <c r="G12" s="9">
        <f t="shared" si="3"/>
        <v>4.3680999999999992</v>
      </c>
      <c r="H12" s="9">
        <v>1.32</v>
      </c>
      <c r="I12" s="9">
        <f t="shared" si="4"/>
        <v>1.7028000000000001</v>
      </c>
      <c r="J12" s="9">
        <f t="shared" si="5"/>
        <v>1.7424000000000002</v>
      </c>
      <c r="K12" s="9">
        <v>2.63</v>
      </c>
      <c r="L12" s="9">
        <f t="shared" si="0"/>
        <v>3.3927</v>
      </c>
      <c r="M12" s="9">
        <f t="shared" si="6"/>
        <v>6.9168999999999992</v>
      </c>
    </row>
    <row r="13" spans="2:13">
      <c r="B13" s="10" t="s">
        <v>5</v>
      </c>
      <c r="C13" s="10">
        <v>1.44</v>
      </c>
      <c r="D13" s="9">
        <f t="shared" si="1"/>
        <v>2.0735999999999999</v>
      </c>
      <c r="E13" s="9">
        <v>0.52</v>
      </c>
      <c r="F13" s="9">
        <f t="shared" si="2"/>
        <v>0.74880000000000002</v>
      </c>
      <c r="G13" s="9">
        <f t="shared" si="3"/>
        <v>0.27040000000000003</v>
      </c>
      <c r="H13" s="9">
        <v>0.46</v>
      </c>
      <c r="I13" s="9">
        <f t="shared" si="4"/>
        <v>0.66239999999999999</v>
      </c>
      <c r="J13" s="9">
        <f t="shared" si="5"/>
        <v>0.21160000000000001</v>
      </c>
      <c r="K13" s="9">
        <v>0.33</v>
      </c>
      <c r="L13" s="9">
        <f t="shared" si="0"/>
        <v>0.47520000000000001</v>
      </c>
      <c r="M13" s="9">
        <f t="shared" si="6"/>
        <v>0.10890000000000001</v>
      </c>
    </row>
    <row r="14" spans="2:13">
      <c r="B14" s="10" t="s">
        <v>4</v>
      </c>
      <c r="C14" s="10">
        <v>1.27</v>
      </c>
      <c r="D14" s="9">
        <f t="shared" si="1"/>
        <v>1.6129</v>
      </c>
      <c r="E14" s="9">
        <v>0.92</v>
      </c>
      <c r="F14" s="9">
        <f t="shared" si="2"/>
        <v>1.1684000000000001</v>
      </c>
      <c r="G14" s="9">
        <f t="shared" si="3"/>
        <v>0.84640000000000004</v>
      </c>
      <c r="H14" s="9">
        <v>0.88</v>
      </c>
      <c r="I14" s="9">
        <f t="shared" si="4"/>
        <v>1.1175999999999999</v>
      </c>
      <c r="J14" s="9">
        <f t="shared" si="5"/>
        <v>0.77439999999999998</v>
      </c>
      <c r="K14" s="9">
        <v>0.84</v>
      </c>
      <c r="L14" s="9">
        <f t="shared" si="0"/>
        <v>1.0668</v>
      </c>
      <c r="M14" s="9">
        <f t="shared" si="6"/>
        <v>0.70559999999999989</v>
      </c>
    </row>
    <row r="15" spans="2:13">
      <c r="B15" s="10" t="s">
        <v>53</v>
      </c>
      <c r="C15" s="10">
        <v>0.9</v>
      </c>
      <c r="D15" s="9">
        <f t="shared" si="1"/>
        <v>0.81</v>
      </c>
      <c r="E15" s="9">
        <v>1.17</v>
      </c>
      <c r="F15" s="9">
        <f t="shared" si="2"/>
        <v>1.0529999999999999</v>
      </c>
      <c r="G15" s="9">
        <f t="shared" si="3"/>
        <v>1.3688999999999998</v>
      </c>
      <c r="H15" s="9">
        <v>1.29</v>
      </c>
      <c r="I15" s="9">
        <f t="shared" si="4"/>
        <v>1.161</v>
      </c>
      <c r="J15" s="9">
        <f t="shared" si="5"/>
        <v>1.6641000000000001</v>
      </c>
      <c r="K15" s="9">
        <v>1.47</v>
      </c>
      <c r="L15" s="9">
        <f t="shared" si="0"/>
        <v>1.323</v>
      </c>
      <c r="M15" s="9">
        <f t="shared" si="6"/>
        <v>2.1608999999999998</v>
      </c>
    </row>
    <row r="16" spans="2:13">
      <c r="B16" s="10" t="s">
        <v>55</v>
      </c>
      <c r="C16" s="10">
        <v>0.51</v>
      </c>
      <c r="D16" s="9">
        <f t="shared" si="1"/>
        <v>0.2601</v>
      </c>
      <c r="E16" s="9">
        <v>0.63</v>
      </c>
      <c r="F16" s="9">
        <f t="shared" si="2"/>
        <v>0.32130000000000003</v>
      </c>
      <c r="G16" s="9">
        <f t="shared" si="3"/>
        <v>0.39690000000000003</v>
      </c>
      <c r="H16" s="9">
        <v>0.71</v>
      </c>
      <c r="I16" s="9">
        <f t="shared" si="4"/>
        <v>0.36209999999999998</v>
      </c>
      <c r="J16" s="9">
        <f t="shared" si="5"/>
        <v>0.50409999999999999</v>
      </c>
      <c r="K16" s="9">
        <v>0.93</v>
      </c>
      <c r="L16" s="9">
        <f t="shared" si="0"/>
        <v>0.47430000000000005</v>
      </c>
      <c r="M16" s="9">
        <f t="shared" si="6"/>
        <v>0.86490000000000011</v>
      </c>
    </row>
    <row r="17" spans="2:13">
      <c r="B17" s="10" t="s">
        <v>54</v>
      </c>
      <c r="C17" s="10">
        <v>1.41</v>
      </c>
      <c r="D17" s="9">
        <f t="shared" si="1"/>
        <v>1.9880999999999998</v>
      </c>
      <c r="E17" s="9">
        <v>0.67</v>
      </c>
      <c r="F17" s="9">
        <f t="shared" si="2"/>
        <v>0.94469999999999998</v>
      </c>
      <c r="G17" s="9">
        <f t="shared" si="3"/>
        <v>0.44890000000000008</v>
      </c>
      <c r="H17" s="9">
        <v>0.59</v>
      </c>
      <c r="I17" s="9">
        <f t="shared" si="4"/>
        <v>0.83189999999999986</v>
      </c>
      <c r="J17" s="9">
        <f t="shared" si="5"/>
        <v>0.34809999999999997</v>
      </c>
      <c r="K17" s="9">
        <v>0.55000000000000004</v>
      </c>
      <c r="L17" s="9">
        <f t="shared" si="0"/>
        <v>0.77549999999999997</v>
      </c>
      <c r="M17" s="9">
        <f t="shared" si="6"/>
        <v>0.30250000000000005</v>
      </c>
    </row>
    <row r="18" spans="2:13">
      <c r="B18" s="10" t="s">
        <v>50</v>
      </c>
      <c r="C18" s="10">
        <v>1.08</v>
      </c>
      <c r="D18" s="9">
        <f t="shared" si="1"/>
        <v>1.1664000000000001</v>
      </c>
      <c r="E18" s="9">
        <v>1.71</v>
      </c>
      <c r="F18" s="9">
        <f t="shared" si="2"/>
        <v>1.8468</v>
      </c>
      <c r="G18" s="9">
        <f t="shared" si="3"/>
        <v>2.9240999999999997</v>
      </c>
      <c r="H18" s="9">
        <v>1.71</v>
      </c>
      <c r="I18" s="9">
        <f t="shared" si="4"/>
        <v>1.8468</v>
      </c>
      <c r="J18" s="9">
        <f t="shared" si="5"/>
        <v>2.9240999999999997</v>
      </c>
      <c r="K18" s="9">
        <v>1.52</v>
      </c>
      <c r="L18" s="9">
        <f t="shared" si="0"/>
        <v>1.6416000000000002</v>
      </c>
      <c r="M18" s="9">
        <f t="shared" si="6"/>
        <v>2.3104</v>
      </c>
    </row>
    <row r="19" spans="2:13">
      <c r="B19" s="10" t="s">
        <v>18</v>
      </c>
      <c r="C19" s="10">
        <v>0.53</v>
      </c>
      <c r="D19" s="9">
        <f t="shared" si="1"/>
        <v>0.28090000000000004</v>
      </c>
      <c r="E19" s="9">
        <v>1.17</v>
      </c>
      <c r="F19" s="9">
        <f t="shared" si="2"/>
        <v>0.62009999999999998</v>
      </c>
      <c r="G19" s="9">
        <f t="shared" si="3"/>
        <v>1.3688999999999998</v>
      </c>
      <c r="H19" s="9">
        <v>1.1399999999999999</v>
      </c>
      <c r="I19" s="9">
        <f t="shared" si="4"/>
        <v>0.60419999999999996</v>
      </c>
      <c r="J19" s="9">
        <f t="shared" si="5"/>
        <v>1.2995999999999999</v>
      </c>
      <c r="K19" s="9">
        <v>1.36</v>
      </c>
      <c r="L19" s="9">
        <f t="shared" si="0"/>
        <v>0.72080000000000011</v>
      </c>
      <c r="M19" s="9">
        <f t="shared" si="6"/>
        <v>1.8496000000000004</v>
      </c>
    </row>
    <row r="20" spans="2:13">
      <c r="B20" s="10" t="s">
        <v>20</v>
      </c>
      <c r="C20" s="10">
        <v>1.1599999999999999</v>
      </c>
      <c r="D20" s="9">
        <f t="shared" si="1"/>
        <v>1.3455999999999999</v>
      </c>
      <c r="E20" s="9">
        <v>0.72</v>
      </c>
      <c r="F20" s="9">
        <f t="shared" si="2"/>
        <v>0.83519999999999994</v>
      </c>
      <c r="G20" s="9">
        <f t="shared" si="3"/>
        <v>0.51839999999999997</v>
      </c>
      <c r="H20" s="9">
        <v>0.68</v>
      </c>
      <c r="I20" s="9">
        <f t="shared" si="4"/>
        <v>0.78880000000000006</v>
      </c>
      <c r="J20" s="9">
        <f t="shared" si="5"/>
        <v>0.46240000000000009</v>
      </c>
      <c r="K20" s="9">
        <v>0.61</v>
      </c>
      <c r="L20" s="9">
        <f t="shared" si="0"/>
        <v>0.7075999999999999</v>
      </c>
      <c r="M20" s="9">
        <f t="shared" si="6"/>
        <v>0.37209999999999999</v>
      </c>
    </row>
    <row r="21" spans="2:13">
      <c r="B21" s="10" t="s">
        <v>19</v>
      </c>
      <c r="C21" s="10">
        <v>1.47</v>
      </c>
      <c r="D21" s="9">
        <f t="shared" si="1"/>
        <v>2.1608999999999998</v>
      </c>
      <c r="E21" s="9">
        <v>0.83</v>
      </c>
      <c r="F21" s="9">
        <f t="shared" si="2"/>
        <v>1.2201</v>
      </c>
      <c r="G21" s="9">
        <f t="shared" si="3"/>
        <v>0.68889999999999996</v>
      </c>
      <c r="H21" s="9">
        <v>0.86</v>
      </c>
      <c r="I21" s="9">
        <f t="shared" si="4"/>
        <v>1.2642</v>
      </c>
      <c r="J21" s="9">
        <f t="shared" si="5"/>
        <v>0.73959999999999992</v>
      </c>
      <c r="K21" s="9">
        <v>0.64</v>
      </c>
      <c r="L21" s="9">
        <f t="shared" si="0"/>
        <v>0.94079999999999997</v>
      </c>
      <c r="M21" s="9">
        <f t="shared" si="6"/>
        <v>0.40960000000000002</v>
      </c>
    </row>
    <row r="22" spans="2:13">
      <c r="B22" s="10" t="s">
        <v>45</v>
      </c>
      <c r="C22" s="10">
        <v>0.84</v>
      </c>
      <c r="D22" s="9">
        <f t="shared" si="1"/>
        <v>0.70559999999999989</v>
      </c>
      <c r="E22" s="9">
        <v>1.28</v>
      </c>
      <c r="F22" s="9">
        <f t="shared" si="2"/>
        <v>1.0751999999999999</v>
      </c>
      <c r="G22" s="9">
        <f t="shared" si="3"/>
        <v>1.6384000000000001</v>
      </c>
      <c r="H22" s="9">
        <v>1.32</v>
      </c>
      <c r="I22" s="9">
        <f t="shared" si="4"/>
        <v>1.1088</v>
      </c>
      <c r="J22" s="9">
        <f t="shared" si="5"/>
        <v>1.7424000000000002</v>
      </c>
      <c r="K22" s="9">
        <v>1.39</v>
      </c>
      <c r="L22" s="9">
        <f t="shared" si="0"/>
        <v>1.1676</v>
      </c>
      <c r="M22" s="9">
        <f t="shared" si="6"/>
        <v>1.9320999999999997</v>
      </c>
    </row>
    <row r="23" spans="2:13">
      <c r="B23" s="10" t="s">
        <v>24</v>
      </c>
      <c r="C23" s="10">
        <v>1.1100000000000001</v>
      </c>
      <c r="D23" s="9">
        <f t="shared" si="1"/>
        <v>1.2321000000000002</v>
      </c>
      <c r="E23" s="9">
        <v>1.69</v>
      </c>
      <c r="F23" s="9">
        <f t="shared" si="2"/>
        <v>1.8759000000000001</v>
      </c>
      <c r="G23" s="9">
        <f t="shared" si="3"/>
        <v>2.8560999999999996</v>
      </c>
      <c r="H23" s="9">
        <v>1.22</v>
      </c>
      <c r="I23" s="9">
        <f t="shared" si="4"/>
        <v>1.3542000000000001</v>
      </c>
      <c r="J23" s="9">
        <f t="shared" si="5"/>
        <v>1.4883999999999999</v>
      </c>
      <c r="K23" s="9">
        <v>1.58</v>
      </c>
      <c r="L23" s="9">
        <f t="shared" si="0"/>
        <v>1.7538000000000002</v>
      </c>
      <c r="M23" s="9">
        <f t="shared" si="6"/>
        <v>2.4964000000000004</v>
      </c>
    </row>
    <row r="24" spans="2:13">
      <c r="B24" s="10" t="s">
        <v>26</v>
      </c>
      <c r="C24" s="10">
        <v>1.29</v>
      </c>
      <c r="D24" s="9">
        <f t="shared" si="1"/>
        <v>1.6641000000000001</v>
      </c>
      <c r="E24" s="9">
        <v>0.4</v>
      </c>
      <c r="F24" s="9">
        <f t="shared" si="2"/>
        <v>0.51600000000000001</v>
      </c>
      <c r="G24" s="9">
        <f t="shared" si="3"/>
        <v>0.16000000000000003</v>
      </c>
      <c r="H24" s="9">
        <v>0.64</v>
      </c>
      <c r="I24" s="9">
        <f t="shared" si="4"/>
        <v>0.8256</v>
      </c>
      <c r="J24" s="9">
        <f t="shared" si="5"/>
        <v>0.40960000000000002</v>
      </c>
      <c r="K24" s="9">
        <v>0.28999999999999998</v>
      </c>
      <c r="L24" s="9">
        <f t="shared" si="0"/>
        <v>0.37409999999999999</v>
      </c>
      <c r="M24" s="9">
        <f t="shared" si="6"/>
        <v>8.4099999999999994E-2</v>
      </c>
    </row>
    <row r="25" spans="2:13">
      <c r="B25" s="10" t="s">
        <v>25</v>
      </c>
      <c r="C25" s="10">
        <v>0.45</v>
      </c>
      <c r="D25" s="9">
        <f t="shared" si="1"/>
        <v>0.20250000000000001</v>
      </c>
      <c r="E25" s="9">
        <v>0.15</v>
      </c>
      <c r="F25" s="9">
        <f t="shared" si="2"/>
        <v>6.7500000000000004E-2</v>
      </c>
      <c r="G25" s="9">
        <f t="shared" si="3"/>
        <v>2.2499999999999999E-2</v>
      </c>
      <c r="H25" s="9">
        <v>0.19</v>
      </c>
      <c r="I25" s="9">
        <f t="shared" si="4"/>
        <v>8.5500000000000007E-2</v>
      </c>
      <c r="J25" s="9">
        <f t="shared" si="5"/>
        <v>3.61E-2</v>
      </c>
      <c r="K25" s="9">
        <v>0.15</v>
      </c>
      <c r="L25" s="9">
        <f t="shared" si="0"/>
        <v>6.7500000000000004E-2</v>
      </c>
      <c r="M25" s="9">
        <f t="shared" si="6"/>
        <v>2.2499999999999999E-2</v>
      </c>
    </row>
    <row r="26" spans="2:13">
      <c r="B26" s="10" t="s">
        <v>44</v>
      </c>
      <c r="C26" s="10">
        <v>1.1499999999999999</v>
      </c>
      <c r="D26" s="9">
        <f t="shared" si="1"/>
        <v>1.3224999999999998</v>
      </c>
      <c r="E26" s="9">
        <v>1.76</v>
      </c>
      <c r="F26" s="9">
        <f t="shared" si="2"/>
        <v>2.024</v>
      </c>
      <c r="G26" s="9">
        <f t="shared" si="3"/>
        <v>3.0975999999999999</v>
      </c>
      <c r="H26" s="9">
        <v>1.95</v>
      </c>
      <c r="I26" s="9">
        <f t="shared" si="4"/>
        <v>2.2424999999999997</v>
      </c>
      <c r="J26" s="9">
        <f t="shared" si="5"/>
        <v>3.8024999999999998</v>
      </c>
      <c r="K26" s="9">
        <v>1.99</v>
      </c>
      <c r="L26" s="9">
        <f t="shared" si="0"/>
        <v>2.2885</v>
      </c>
      <c r="M26" s="9">
        <f t="shared" si="6"/>
        <v>3.9601000000000002</v>
      </c>
    </row>
    <row r="27" spans="2:13">
      <c r="B27" s="10" t="s">
        <v>21</v>
      </c>
      <c r="C27" s="10">
        <v>0.65</v>
      </c>
      <c r="D27" s="9">
        <f t="shared" si="1"/>
        <v>0.42250000000000004</v>
      </c>
      <c r="E27" s="9">
        <v>0.43</v>
      </c>
      <c r="F27" s="9">
        <f t="shared" si="2"/>
        <v>0.27950000000000003</v>
      </c>
      <c r="G27" s="9">
        <f t="shared" si="3"/>
        <v>0.18489999999999998</v>
      </c>
      <c r="H27" s="9">
        <v>0.45</v>
      </c>
      <c r="I27" s="9">
        <f t="shared" si="4"/>
        <v>0.29250000000000004</v>
      </c>
      <c r="J27" s="9">
        <f t="shared" si="5"/>
        <v>0.20250000000000001</v>
      </c>
      <c r="K27" s="9">
        <v>0.3</v>
      </c>
      <c r="L27" s="9">
        <f t="shared" si="0"/>
        <v>0.19500000000000001</v>
      </c>
      <c r="M27" s="9">
        <f t="shared" si="6"/>
        <v>0.09</v>
      </c>
    </row>
    <row r="28" spans="2:13">
      <c r="B28" s="10" t="s">
        <v>23</v>
      </c>
      <c r="C28" s="10">
        <v>1.1000000000000001</v>
      </c>
      <c r="D28" s="9">
        <f t="shared" si="1"/>
        <v>1.2100000000000002</v>
      </c>
      <c r="E28" s="9">
        <v>0.72</v>
      </c>
      <c r="F28" s="9">
        <f t="shared" si="2"/>
        <v>0.79200000000000004</v>
      </c>
      <c r="G28" s="9">
        <f t="shared" si="3"/>
        <v>0.51839999999999997</v>
      </c>
      <c r="H28" s="9">
        <v>1.1399999999999999</v>
      </c>
      <c r="I28" s="9">
        <f t="shared" si="4"/>
        <v>1.254</v>
      </c>
      <c r="J28" s="9">
        <f t="shared" si="5"/>
        <v>1.2995999999999999</v>
      </c>
      <c r="K28" s="9">
        <v>0.56999999999999995</v>
      </c>
      <c r="L28" s="9">
        <f t="shared" si="0"/>
        <v>0.627</v>
      </c>
      <c r="M28" s="9">
        <f t="shared" si="6"/>
        <v>0.32489999999999997</v>
      </c>
    </row>
    <row r="29" spans="2:13">
      <c r="B29" s="10" t="s">
        <v>22</v>
      </c>
      <c r="C29" s="10">
        <v>1.21</v>
      </c>
      <c r="D29" s="9">
        <f t="shared" si="1"/>
        <v>1.4641</v>
      </c>
      <c r="E29" s="9">
        <v>0.09</v>
      </c>
      <c r="F29" s="9">
        <f t="shared" si="2"/>
        <v>0.1089</v>
      </c>
      <c r="G29" s="9">
        <f t="shared" si="3"/>
        <v>8.0999999999999996E-3</v>
      </c>
      <c r="H29" s="9">
        <v>0.43</v>
      </c>
      <c r="I29" s="9">
        <f t="shared" si="4"/>
        <v>0.52029999999999998</v>
      </c>
      <c r="J29" s="9">
        <f t="shared" si="5"/>
        <v>0.18489999999999998</v>
      </c>
      <c r="K29" s="9">
        <v>0.17</v>
      </c>
      <c r="L29" s="9">
        <f t="shared" si="0"/>
        <v>0.20570000000000002</v>
      </c>
      <c r="M29" s="9">
        <f t="shared" si="6"/>
        <v>2.8900000000000006E-2</v>
      </c>
    </row>
    <row r="30" spans="2:13">
      <c r="B30" s="10" t="s">
        <v>46</v>
      </c>
      <c r="C30" s="10">
        <v>0.48</v>
      </c>
      <c r="D30" s="9">
        <f t="shared" si="1"/>
        <v>0.23039999999999999</v>
      </c>
      <c r="E30" s="9">
        <v>1.75</v>
      </c>
      <c r="F30" s="9">
        <f t="shared" si="2"/>
        <v>0.84</v>
      </c>
      <c r="G30" s="9">
        <f t="shared" si="3"/>
        <v>3.0625</v>
      </c>
      <c r="H30" s="9">
        <v>1.79</v>
      </c>
      <c r="I30" s="9">
        <f t="shared" si="4"/>
        <v>0.85919999999999996</v>
      </c>
      <c r="J30" s="9">
        <f t="shared" si="5"/>
        <v>3.2040999999999999</v>
      </c>
      <c r="K30" s="9">
        <v>1.48</v>
      </c>
      <c r="L30" s="9">
        <f t="shared" si="0"/>
        <v>0.71039999999999992</v>
      </c>
      <c r="M30" s="9">
        <f t="shared" si="6"/>
        <v>2.1903999999999999</v>
      </c>
    </row>
    <row r="31" spans="2:13">
      <c r="B31" s="10" t="s">
        <v>48</v>
      </c>
      <c r="C31" s="10">
        <v>0.43</v>
      </c>
      <c r="D31" s="9">
        <f t="shared" si="1"/>
        <v>0.18489999999999998</v>
      </c>
      <c r="E31" s="9">
        <v>0.65</v>
      </c>
      <c r="F31" s="9">
        <f t="shared" si="2"/>
        <v>0.27950000000000003</v>
      </c>
      <c r="G31" s="9">
        <f t="shared" si="3"/>
        <v>0.42250000000000004</v>
      </c>
      <c r="H31" s="9">
        <v>0.48</v>
      </c>
      <c r="I31" s="9">
        <f t="shared" si="4"/>
        <v>0.2064</v>
      </c>
      <c r="J31" s="9">
        <f t="shared" si="5"/>
        <v>0.23039999999999999</v>
      </c>
      <c r="K31" s="9">
        <v>0.65</v>
      </c>
      <c r="L31" s="9">
        <f t="shared" si="0"/>
        <v>0.27950000000000003</v>
      </c>
      <c r="M31" s="9">
        <f t="shared" si="6"/>
        <v>0.42250000000000004</v>
      </c>
    </row>
    <row r="32" spans="2:13">
      <c r="B32" s="10" t="s">
        <v>47</v>
      </c>
      <c r="C32" s="10">
        <v>1.17</v>
      </c>
      <c r="D32" s="9">
        <f t="shared" si="1"/>
        <v>1.3688999999999998</v>
      </c>
      <c r="E32" s="9">
        <v>0.83</v>
      </c>
      <c r="F32" s="9">
        <f t="shared" si="2"/>
        <v>0.97109999999999985</v>
      </c>
      <c r="G32" s="9">
        <f t="shared" si="3"/>
        <v>0.68889999999999996</v>
      </c>
      <c r="H32" s="9">
        <v>0.69</v>
      </c>
      <c r="I32" s="9">
        <f t="shared" si="4"/>
        <v>0.80729999999999991</v>
      </c>
      <c r="J32" s="9">
        <f t="shared" si="5"/>
        <v>0.47609999999999991</v>
      </c>
      <c r="K32" s="9">
        <v>0.57999999999999996</v>
      </c>
      <c r="L32" s="9">
        <f t="shared" si="0"/>
        <v>0.67859999999999987</v>
      </c>
      <c r="M32" s="9">
        <f t="shared" si="6"/>
        <v>0.33639999999999998</v>
      </c>
    </row>
    <row r="33" spans="2:13">
      <c r="B33" s="10" t="s">
        <v>49</v>
      </c>
      <c r="C33" s="10">
        <v>2.37</v>
      </c>
      <c r="D33" s="9">
        <f t="shared" si="1"/>
        <v>5.6169000000000002</v>
      </c>
      <c r="E33" s="9">
        <v>0.6</v>
      </c>
      <c r="F33" s="9">
        <f t="shared" si="2"/>
        <v>1.4219999999999999</v>
      </c>
      <c r="G33" s="9">
        <f t="shared" si="3"/>
        <v>0.36</v>
      </c>
      <c r="H33" s="9">
        <v>0.5</v>
      </c>
      <c r="I33" s="9">
        <f t="shared" si="4"/>
        <v>1.1850000000000001</v>
      </c>
      <c r="J33" s="9">
        <f t="shared" si="5"/>
        <v>0.25</v>
      </c>
      <c r="K33" s="9">
        <v>0.28999999999999998</v>
      </c>
      <c r="L33" s="9">
        <f t="shared" si="0"/>
        <v>0.68730000000000002</v>
      </c>
      <c r="M33" s="9">
        <f t="shared" si="6"/>
        <v>8.4099999999999994E-2</v>
      </c>
    </row>
    <row r="34" spans="2:13">
      <c r="B34" s="10" t="s">
        <v>43</v>
      </c>
      <c r="C34" s="10">
        <v>0.79</v>
      </c>
      <c r="D34" s="9">
        <f t="shared" si="1"/>
        <v>0.6241000000000001</v>
      </c>
      <c r="E34" s="9">
        <v>1.79</v>
      </c>
      <c r="F34" s="9">
        <f t="shared" si="2"/>
        <v>1.4141000000000001</v>
      </c>
      <c r="G34" s="9">
        <f t="shared" si="3"/>
        <v>3.2040999999999999</v>
      </c>
      <c r="H34" s="9">
        <v>1.69</v>
      </c>
      <c r="I34" s="9">
        <f t="shared" si="4"/>
        <v>1.3351</v>
      </c>
      <c r="J34" s="9">
        <f t="shared" si="5"/>
        <v>2.8560999999999996</v>
      </c>
      <c r="K34" s="9">
        <v>1.76</v>
      </c>
      <c r="L34" s="9">
        <f t="shared" si="0"/>
        <v>1.3904000000000001</v>
      </c>
      <c r="M34" s="9">
        <f t="shared" si="6"/>
        <v>3.0975999999999999</v>
      </c>
    </row>
    <row r="35" spans="2:13">
      <c r="B35" s="10" t="s">
        <v>9</v>
      </c>
      <c r="C35" s="10">
        <v>0.84</v>
      </c>
      <c r="D35" s="9">
        <f t="shared" si="1"/>
        <v>0.70559999999999989</v>
      </c>
      <c r="E35" s="9">
        <v>1.05</v>
      </c>
      <c r="F35" s="9">
        <f t="shared" si="2"/>
        <v>0.88200000000000001</v>
      </c>
      <c r="G35" s="9">
        <f t="shared" si="3"/>
        <v>1.1025</v>
      </c>
      <c r="H35" s="9">
        <v>1.05</v>
      </c>
      <c r="I35" s="9">
        <f t="shared" si="4"/>
        <v>0.88200000000000001</v>
      </c>
      <c r="J35" s="9">
        <f t="shared" si="5"/>
        <v>1.1025</v>
      </c>
      <c r="K35" s="9">
        <v>1.45</v>
      </c>
      <c r="L35" s="9">
        <f t="shared" si="0"/>
        <v>1.218</v>
      </c>
      <c r="M35" s="9">
        <f t="shared" si="6"/>
        <v>2.1025</v>
      </c>
    </row>
    <row r="36" spans="2:13">
      <c r="B36" s="10" t="s">
        <v>11</v>
      </c>
      <c r="C36" s="10">
        <v>1.07</v>
      </c>
      <c r="D36" s="9">
        <f t="shared" si="1"/>
        <v>1.1449</v>
      </c>
      <c r="E36" s="9">
        <v>0.76</v>
      </c>
      <c r="F36" s="9">
        <f t="shared" si="2"/>
        <v>0.81320000000000003</v>
      </c>
      <c r="G36" s="9">
        <f t="shared" si="3"/>
        <v>0.5776</v>
      </c>
      <c r="H36" s="9">
        <v>0.73</v>
      </c>
      <c r="I36" s="9">
        <f t="shared" si="4"/>
        <v>0.78110000000000002</v>
      </c>
      <c r="J36" s="9">
        <f t="shared" si="5"/>
        <v>0.53289999999999993</v>
      </c>
      <c r="K36" s="9">
        <v>0.73</v>
      </c>
      <c r="L36" s="9">
        <f t="shared" ref="L36:L62" si="7">$C36*K36</f>
        <v>0.78110000000000002</v>
      </c>
      <c r="M36" s="9">
        <f t="shared" si="6"/>
        <v>0.53289999999999993</v>
      </c>
    </row>
    <row r="37" spans="2:13">
      <c r="B37" s="10" t="s">
        <v>10</v>
      </c>
      <c r="C37" s="10">
        <v>1.1599999999999999</v>
      </c>
      <c r="D37" s="9">
        <f t="shared" si="1"/>
        <v>1.3455999999999999</v>
      </c>
      <c r="E37" s="9">
        <v>0.95</v>
      </c>
      <c r="F37" s="9">
        <f t="shared" si="2"/>
        <v>1.1019999999999999</v>
      </c>
      <c r="G37" s="9">
        <f t="shared" si="3"/>
        <v>0.90249999999999997</v>
      </c>
      <c r="H37" s="9">
        <v>0.95</v>
      </c>
      <c r="I37" s="9">
        <f t="shared" si="4"/>
        <v>1.1019999999999999</v>
      </c>
      <c r="J37" s="9">
        <f t="shared" si="5"/>
        <v>0.90249999999999997</v>
      </c>
      <c r="K37" s="9">
        <v>0.55000000000000004</v>
      </c>
      <c r="L37" s="9">
        <f t="shared" si="7"/>
        <v>0.63800000000000001</v>
      </c>
      <c r="M37" s="9">
        <f t="shared" si="6"/>
        <v>0.30250000000000005</v>
      </c>
    </row>
    <row r="38" spans="2:13">
      <c r="B38" s="10" t="s">
        <v>59</v>
      </c>
      <c r="C38" s="10">
        <v>0.93</v>
      </c>
      <c r="D38" s="9">
        <f t="shared" si="1"/>
        <v>0.86490000000000011</v>
      </c>
      <c r="E38" s="9">
        <v>1.24</v>
      </c>
      <c r="F38" s="9">
        <f t="shared" si="2"/>
        <v>1.1532</v>
      </c>
      <c r="G38" s="9">
        <f t="shared" si="3"/>
        <v>1.5376000000000001</v>
      </c>
      <c r="H38" s="9">
        <v>1.27</v>
      </c>
      <c r="I38" s="9">
        <f t="shared" si="4"/>
        <v>1.1811</v>
      </c>
      <c r="J38" s="9">
        <f t="shared" si="5"/>
        <v>1.6129</v>
      </c>
      <c r="K38" s="9">
        <v>1.27</v>
      </c>
      <c r="L38" s="9">
        <f t="shared" si="7"/>
        <v>1.1811</v>
      </c>
      <c r="M38" s="9">
        <f t="shared" si="6"/>
        <v>1.6129</v>
      </c>
    </row>
    <row r="39" spans="2:13">
      <c r="B39" s="10" t="s">
        <v>15</v>
      </c>
      <c r="C39" s="10">
        <v>0.91</v>
      </c>
      <c r="D39" s="9">
        <f t="shared" si="1"/>
        <v>0.82810000000000006</v>
      </c>
      <c r="E39" s="9">
        <v>1.1299999999999999</v>
      </c>
      <c r="F39" s="9">
        <f t="shared" si="2"/>
        <v>1.0283</v>
      </c>
      <c r="G39" s="9">
        <f t="shared" si="3"/>
        <v>1.2768999999999997</v>
      </c>
      <c r="H39" s="9">
        <v>1</v>
      </c>
      <c r="I39" s="9">
        <f t="shared" si="4"/>
        <v>0.91</v>
      </c>
      <c r="J39" s="9">
        <f t="shared" si="5"/>
        <v>1</v>
      </c>
      <c r="K39" s="9">
        <v>1.0900000000000001</v>
      </c>
      <c r="L39" s="9">
        <f t="shared" si="7"/>
        <v>0.99190000000000011</v>
      </c>
      <c r="M39" s="9">
        <f t="shared" si="6"/>
        <v>1.1881000000000002</v>
      </c>
    </row>
    <row r="40" spans="2:13">
      <c r="B40" s="10" t="s">
        <v>17</v>
      </c>
      <c r="C40" s="10">
        <v>1.6</v>
      </c>
      <c r="D40" s="9">
        <f t="shared" si="1"/>
        <v>2.5600000000000005</v>
      </c>
      <c r="E40" s="9">
        <v>0.56999999999999995</v>
      </c>
      <c r="F40" s="9">
        <f t="shared" si="2"/>
        <v>0.91199999999999992</v>
      </c>
      <c r="G40" s="9">
        <f t="shared" si="3"/>
        <v>0.32489999999999997</v>
      </c>
      <c r="H40" s="9">
        <v>0.62</v>
      </c>
      <c r="I40" s="9">
        <f t="shared" si="4"/>
        <v>0.99199999999999999</v>
      </c>
      <c r="J40" s="9">
        <f t="shared" si="5"/>
        <v>0.38440000000000002</v>
      </c>
      <c r="K40" s="9">
        <v>0.59</v>
      </c>
      <c r="L40" s="9">
        <f t="shared" si="7"/>
        <v>0.94399999999999995</v>
      </c>
      <c r="M40" s="9">
        <f t="shared" si="6"/>
        <v>0.34809999999999997</v>
      </c>
    </row>
    <row r="41" spans="2:13">
      <c r="B41" s="10" t="s">
        <v>16</v>
      </c>
      <c r="C41" s="10">
        <v>0.42</v>
      </c>
      <c r="D41" s="9">
        <f t="shared" si="1"/>
        <v>0.17639999999999997</v>
      </c>
      <c r="E41" s="9">
        <v>0.22</v>
      </c>
      <c r="F41" s="9">
        <f t="shared" si="2"/>
        <v>9.2399999999999996E-2</v>
      </c>
      <c r="G41" s="9">
        <f t="shared" si="3"/>
        <v>4.8399999999999999E-2</v>
      </c>
      <c r="H41" s="9">
        <v>0.32</v>
      </c>
      <c r="I41" s="9">
        <f t="shared" si="4"/>
        <v>0.13439999999999999</v>
      </c>
      <c r="J41" s="9">
        <f t="shared" si="5"/>
        <v>0.1024</v>
      </c>
      <c r="K41" s="9">
        <v>0.16</v>
      </c>
      <c r="L41" s="9">
        <f t="shared" si="7"/>
        <v>6.7199999999999996E-2</v>
      </c>
      <c r="M41" s="9">
        <f t="shared" si="6"/>
        <v>2.5600000000000001E-2</v>
      </c>
    </row>
    <row r="42" spans="2:13">
      <c r="B42" s="10" t="s">
        <v>58</v>
      </c>
      <c r="C42" s="10">
        <v>1.06</v>
      </c>
      <c r="D42" s="9">
        <f t="shared" si="1"/>
        <v>1.1236000000000002</v>
      </c>
      <c r="E42" s="9">
        <v>2.08</v>
      </c>
      <c r="F42" s="9">
        <f t="shared" si="2"/>
        <v>2.2048000000000001</v>
      </c>
      <c r="G42" s="9">
        <f t="shared" si="3"/>
        <v>4.3264000000000005</v>
      </c>
      <c r="H42" s="9">
        <v>2.06</v>
      </c>
      <c r="I42" s="9">
        <f t="shared" si="4"/>
        <v>2.1836000000000002</v>
      </c>
      <c r="J42" s="9">
        <f t="shared" si="5"/>
        <v>4.2435999999999998</v>
      </c>
      <c r="K42" s="9">
        <v>2.17</v>
      </c>
      <c r="L42" s="9">
        <f t="shared" si="7"/>
        <v>2.3002000000000002</v>
      </c>
      <c r="M42" s="9">
        <f t="shared" si="6"/>
        <v>4.7088999999999999</v>
      </c>
    </row>
    <row r="43" spans="2:13">
      <c r="B43" s="10" t="s">
        <v>12</v>
      </c>
      <c r="C43" s="10">
        <v>1</v>
      </c>
      <c r="D43" s="9">
        <f t="shared" si="1"/>
        <v>1</v>
      </c>
      <c r="E43" s="9">
        <v>0.85</v>
      </c>
      <c r="F43" s="9">
        <f t="shared" si="2"/>
        <v>0.85</v>
      </c>
      <c r="G43" s="9">
        <f t="shared" si="3"/>
        <v>0.72249999999999992</v>
      </c>
      <c r="H43" s="9">
        <v>0.65</v>
      </c>
      <c r="I43" s="9">
        <f t="shared" si="4"/>
        <v>0.65</v>
      </c>
      <c r="J43" s="9">
        <f t="shared" si="5"/>
        <v>0.42250000000000004</v>
      </c>
      <c r="K43" s="9">
        <v>0.78</v>
      </c>
      <c r="L43" s="9">
        <f t="shared" si="7"/>
        <v>0.78</v>
      </c>
      <c r="M43" s="9">
        <f t="shared" si="6"/>
        <v>0.60840000000000005</v>
      </c>
    </row>
    <row r="44" spans="2:13">
      <c r="B44" s="10" t="s">
        <v>14</v>
      </c>
      <c r="C44" s="10">
        <v>1.35</v>
      </c>
      <c r="D44" s="9">
        <f t="shared" si="1"/>
        <v>1.8225000000000002</v>
      </c>
      <c r="E44" s="9">
        <v>0.94</v>
      </c>
      <c r="F44" s="9">
        <f t="shared" si="2"/>
        <v>1.2689999999999999</v>
      </c>
      <c r="G44" s="9">
        <f t="shared" si="3"/>
        <v>0.88359999999999994</v>
      </c>
      <c r="H44" s="9">
        <v>1</v>
      </c>
      <c r="I44" s="9">
        <f t="shared" si="4"/>
        <v>1.35</v>
      </c>
      <c r="J44" s="9">
        <f t="shared" si="5"/>
        <v>1</v>
      </c>
      <c r="K44" s="9">
        <v>0.69</v>
      </c>
      <c r="L44" s="9">
        <f t="shared" si="7"/>
        <v>0.93149999999999999</v>
      </c>
      <c r="M44" s="9">
        <f t="shared" si="6"/>
        <v>0.47609999999999991</v>
      </c>
    </row>
    <row r="45" spans="2:13">
      <c r="B45" s="10" t="s">
        <v>13</v>
      </c>
      <c r="C45" s="10">
        <v>1</v>
      </c>
      <c r="D45" s="9">
        <f t="shared" si="1"/>
        <v>1</v>
      </c>
      <c r="E45" s="9">
        <v>0.17</v>
      </c>
      <c r="F45" s="9">
        <f t="shared" si="2"/>
        <v>0.17</v>
      </c>
      <c r="G45" s="9">
        <f t="shared" si="3"/>
        <v>2.8900000000000006E-2</v>
      </c>
      <c r="H45" s="9">
        <v>0.31</v>
      </c>
      <c r="I45" s="9">
        <f t="shared" si="4"/>
        <v>0.31</v>
      </c>
      <c r="J45" s="9">
        <f t="shared" si="5"/>
        <v>9.6100000000000005E-2</v>
      </c>
      <c r="K45" s="9">
        <v>0.11</v>
      </c>
      <c r="L45" s="9">
        <f t="shared" si="7"/>
        <v>0.11</v>
      </c>
      <c r="M45" s="9">
        <f t="shared" si="6"/>
        <v>1.21E-2</v>
      </c>
    </row>
    <row r="46" spans="2:13">
      <c r="B46" s="10" t="s">
        <v>60</v>
      </c>
      <c r="C46" s="10">
        <v>0.65</v>
      </c>
      <c r="D46" s="9">
        <f t="shared" si="1"/>
        <v>0.42250000000000004</v>
      </c>
      <c r="E46" s="9">
        <v>2.0299999999999998</v>
      </c>
      <c r="F46" s="9">
        <f t="shared" si="2"/>
        <v>1.3194999999999999</v>
      </c>
      <c r="G46" s="9">
        <f t="shared" si="3"/>
        <v>4.1208999999999989</v>
      </c>
      <c r="H46" s="9">
        <v>2.0499999999999998</v>
      </c>
      <c r="I46" s="9">
        <f t="shared" si="4"/>
        <v>1.3325</v>
      </c>
      <c r="J46" s="9">
        <f t="shared" si="5"/>
        <v>4.2024999999999997</v>
      </c>
      <c r="K46" s="9">
        <v>2.42</v>
      </c>
      <c r="L46" s="9">
        <f t="shared" si="7"/>
        <v>1.573</v>
      </c>
      <c r="M46" s="9">
        <f t="shared" si="6"/>
        <v>5.8563999999999998</v>
      </c>
    </row>
    <row r="47" spans="2:13">
      <c r="B47" s="10" t="s">
        <v>62</v>
      </c>
      <c r="C47" s="10">
        <v>0.47</v>
      </c>
      <c r="D47" s="9">
        <f t="shared" si="1"/>
        <v>0.22089999999999999</v>
      </c>
      <c r="E47" s="9">
        <v>0.84</v>
      </c>
      <c r="F47" s="9">
        <f t="shared" si="2"/>
        <v>0.39479999999999998</v>
      </c>
      <c r="G47" s="9">
        <f t="shared" si="3"/>
        <v>0.70559999999999989</v>
      </c>
      <c r="H47" s="9">
        <v>0.72</v>
      </c>
      <c r="I47" s="9">
        <f t="shared" si="4"/>
        <v>0.33839999999999998</v>
      </c>
      <c r="J47" s="9">
        <f t="shared" si="5"/>
        <v>0.51839999999999997</v>
      </c>
      <c r="K47" s="9">
        <v>0.89</v>
      </c>
      <c r="L47" s="9">
        <f t="shared" si="7"/>
        <v>0.41830000000000001</v>
      </c>
      <c r="M47" s="9">
        <f t="shared" si="6"/>
        <v>0.79210000000000003</v>
      </c>
    </row>
    <row r="48" spans="2:13">
      <c r="B48" s="10" t="s">
        <v>61</v>
      </c>
      <c r="C48" s="10">
        <v>0.95</v>
      </c>
      <c r="D48" s="9">
        <f t="shared" si="1"/>
        <v>0.90249999999999997</v>
      </c>
      <c r="E48" s="9">
        <v>0.66</v>
      </c>
      <c r="F48" s="9">
        <f t="shared" si="2"/>
        <v>0.627</v>
      </c>
      <c r="G48" s="9">
        <f t="shared" si="3"/>
        <v>0.43560000000000004</v>
      </c>
      <c r="H48" s="9">
        <v>0.77</v>
      </c>
      <c r="I48" s="9">
        <f t="shared" si="4"/>
        <v>0.73149999999999993</v>
      </c>
      <c r="J48" s="9">
        <f t="shared" si="5"/>
        <v>0.59289999999999998</v>
      </c>
      <c r="K48" s="9">
        <v>0.53</v>
      </c>
      <c r="L48" s="9">
        <f t="shared" si="7"/>
        <v>0.50349999999999995</v>
      </c>
      <c r="M48" s="9">
        <f t="shared" si="6"/>
        <v>0.28090000000000004</v>
      </c>
    </row>
    <row r="49" spans="2:13">
      <c r="B49" s="10" t="s">
        <v>63</v>
      </c>
      <c r="C49" s="10">
        <v>1.85</v>
      </c>
      <c r="D49" s="9">
        <f t="shared" si="1"/>
        <v>3.4225000000000003</v>
      </c>
      <c r="E49" s="9">
        <v>0.78</v>
      </c>
      <c r="F49" s="9">
        <f t="shared" si="2"/>
        <v>1.4430000000000001</v>
      </c>
      <c r="G49" s="9">
        <f t="shared" si="3"/>
        <v>0.60840000000000005</v>
      </c>
      <c r="H49" s="9">
        <v>0.74</v>
      </c>
      <c r="I49" s="9">
        <f t="shared" si="4"/>
        <v>1.369</v>
      </c>
      <c r="J49" s="9">
        <f t="shared" si="5"/>
        <v>0.54759999999999998</v>
      </c>
      <c r="K49" s="9">
        <v>0.59</v>
      </c>
      <c r="L49" s="9">
        <f t="shared" si="7"/>
        <v>1.0914999999999999</v>
      </c>
      <c r="M49" s="9">
        <f t="shared" si="6"/>
        <v>0.34809999999999997</v>
      </c>
    </row>
    <row r="50" spans="2:13">
      <c r="B50" s="10" t="s">
        <v>57</v>
      </c>
      <c r="C50" s="10">
        <v>0.73</v>
      </c>
      <c r="D50" s="9">
        <f t="shared" si="1"/>
        <v>0.53289999999999993</v>
      </c>
      <c r="E50" s="9">
        <v>1.72</v>
      </c>
      <c r="F50" s="9">
        <f t="shared" si="2"/>
        <v>1.2556</v>
      </c>
      <c r="G50" s="9">
        <f t="shared" si="3"/>
        <v>2.9583999999999997</v>
      </c>
      <c r="H50" s="9">
        <v>1.78</v>
      </c>
      <c r="I50" s="9">
        <f t="shared" si="4"/>
        <v>1.2993999999999999</v>
      </c>
      <c r="J50" s="9">
        <f t="shared" si="5"/>
        <v>3.1684000000000001</v>
      </c>
      <c r="K50" s="9">
        <v>2</v>
      </c>
      <c r="L50" s="9">
        <f t="shared" si="7"/>
        <v>1.46</v>
      </c>
      <c r="M50" s="9">
        <f t="shared" si="6"/>
        <v>4</v>
      </c>
    </row>
    <row r="51" spans="2:13">
      <c r="B51" s="10" t="s">
        <v>33</v>
      </c>
      <c r="C51" s="10">
        <v>1.1100000000000001</v>
      </c>
      <c r="D51" s="9">
        <f t="shared" si="1"/>
        <v>1.2321000000000002</v>
      </c>
      <c r="E51" s="9">
        <v>0.88</v>
      </c>
      <c r="F51" s="9">
        <f t="shared" si="2"/>
        <v>0.97680000000000011</v>
      </c>
      <c r="G51" s="9">
        <f t="shared" si="3"/>
        <v>0.77439999999999998</v>
      </c>
      <c r="H51" s="9">
        <v>0.73</v>
      </c>
      <c r="I51" s="9">
        <f t="shared" si="4"/>
        <v>0.81030000000000002</v>
      </c>
      <c r="J51" s="9">
        <f t="shared" si="5"/>
        <v>0.53289999999999993</v>
      </c>
      <c r="K51" s="9">
        <v>0.8</v>
      </c>
      <c r="L51" s="9">
        <f t="shared" si="7"/>
        <v>0.88800000000000012</v>
      </c>
      <c r="M51" s="9">
        <f t="shared" si="6"/>
        <v>0.64000000000000012</v>
      </c>
    </row>
    <row r="52" spans="2:13">
      <c r="B52" s="10" t="s">
        <v>29</v>
      </c>
      <c r="C52" s="10">
        <v>0.89</v>
      </c>
      <c r="D52" s="9">
        <f t="shared" si="1"/>
        <v>0.79210000000000003</v>
      </c>
      <c r="E52" s="9">
        <v>1.1200000000000001</v>
      </c>
      <c r="F52" s="9">
        <f t="shared" si="2"/>
        <v>0.99680000000000013</v>
      </c>
      <c r="G52" s="9">
        <f t="shared" si="3"/>
        <v>1.2544000000000002</v>
      </c>
      <c r="H52" s="9">
        <v>1.27</v>
      </c>
      <c r="I52" s="9">
        <f t="shared" si="4"/>
        <v>1.1303000000000001</v>
      </c>
      <c r="J52" s="9">
        <f t="shared" si="5"/>
        <v>1.6129</v>
      </c>
      <c r="K52" s="9">
        <v>1.2</v>
      </c>
      <c r="L52" s="9">
        <f t="shared" si="7"/>
        <v>1.0680000000000001</v>
      </c>
      <c r="M52" s="9">
        <f t="shared" si="6"/>
        <v>1.44</v>
      </c>
    </row>
    <row r="53" spans="2:13">
      <c r="B53" s="10" t="s">
        <v>36</v>
      </c>
      <c r="C53" s="10">
        <v>0.9</v>
      </c>
      <c r="D53" s="9">
        <f t="shared" si="1"/>
        <v>0.81</v>
      </c>
      <c r="E53" s="9">
        <v>1.7</v>
      </c>
      <c r="F53" s="9">
        <f t="shared" si="2"/>
        <v>1.53</v>
      </c>
      <c r="G53" s="9">
        <f t="shared" si="3"/>
        <v>2.8899999999999997</v>
      </c>
      <c r="H53" s="9">
        <v>1.21</v>
      </c>
      <c r="I53" s="9">
        <f t="shared" si="4"/>
        <v>1.089</v>
      </c>
      <c r="J53" s="9">
        <f t="shared" si="5"/>
        <v>1.4641</v>
      </c>
      <c r="K53" s="9">
        <v>1.67</v>
      </c>
      <c r="L53" s="9">
        <f t="shared" si="7"/>
        <v>1.5029999999999999</v>
      </c>
      <c r="M53" s="9">
        <f t="shared" si="6"/>
        <v>2.7888999999999999</v>
      </c>
    </row>
    <row r="54" spans="2:13">
      <c r="B54" s="10" t="s">
        <v>32</v>
      </c>
      <c r="C54" s="10">
        <v>1.31</v>
      </c>
      <c r="D54" s="9">
        <f t="shared" si="1"/>
        <v>1.7161000000000002</v>
      </c>
      <c r="E54" s="9">
        <v>0.42</v>
      </c>
      <c r="F54" s="9">
        <f t="shared" si="2"/>
        <v>0.55020000000000002</v>
      </c>
      <c r="G54" s="9">
        <f t="shared" si="3"/>
        <v>0.17639999999999997</v>
      </c>
      <c r="H54" s="9">
        <v>0.75</v>
      </c>
      <c r="I54" s="9">
        <f t="shared" si="4"/>
        <v>0.98250000000000004</v>
      </c>
      <c r="J54" s="9">
        <f t="shared" si="5"/>
        <v>0.5625</v>
      </c>
      <c r="K54" s="9">
        <v>0.45</v>
      </c>
      <c r="L54" s="9">
        <f t="shared" si="7"/>
        <v>0.58950000000000002</v>
      </c>
      <c r="M54" s="9">
        <f t="shared" si="6"/>
        <v>0.20250000000000001</v>
      </c>
    </row>
    <row r="55" spans="2:13">
      <c r="B55" s="10" t="s">
        <v>40</v>
      </c>
      <c r="C55" s="10">
        <v>0.33</v>
      </c>
      <c r="D55" s="9">
        <f t="shared" si="1"/>
        <v>0.10890000000000001</v>
      </c>
      <c r="E55" s="9">
        <v>0.23</v>
      </c>
      <c r="F55" s="9">
        <f t="shared" si="2"/>
        <v>7.5900000000000009E-2</v>
      </c>
      <c r="G55" s="9">
        <f t="shared" si="3"/>
        <v>5.2900000000000003E-2</v>
      </c>
      <c r="H55" s="9">
        <v>0.19</v>
      </c>
      <c r="I55" s="9">
        <f t="shared" si="4"/>
        <v>6.2700000000000006E-2</v>
      </c>
      <c r="J55" s="9">
        <f t="shared" si="5"/>
        <v>3.61E-2</v>
      </c>
      <c r="K55" s="9">
        <v>0.11</v>
      </c>
      <c r="L55" s="9">
        <f t="shared" si="7"/>
        <v>3.6299999999999999E-2</v>
      </c>
      <c r="M55" s="9">
        <f t="shared" si="6"/>
        <v>1.21E-2</v>
      </c>
    </row>
    <row r="56" spans="2:13">
      <c r="B56" s="10" t="s">
        <v>28</v>
      </c>
      <c r="C56" s="10">
        <v>1.1299999999999999</v>
      </c>
      <c r="D56" s="9">
        <f t="shared" si="1"/>
        <v>1.2768999999999997</v>
      </c>
      <c r="E56" s="9">
        <v>1.96</v>
      </c>
      <c r="F56" s="9">
        <f t="shared" si="2"/>
        <v>2.2147999999999999</v>
      </c>
      <c r="G56" s="9">
        <f t="shared" si="3"/>
        <v>3.8415999999999997</v>
      </c>
      <c r="H56" s="9">
        <v>2.09</v>
      </c>
      <c r="I56" s="9">
        <f t="shared" si="4"/>
        <v>2.3616999999999995</v>
      </c>
      <c r="J56" s="9">
        <f t="shared" si="5"/>
        <v>4.3680999999999992</v>
      </c>
      <c r="K56" s="9">
        <v>1.97</v>
      </c>
      <c r="L56" s="9">
        <f t="shared" si="7"/>
        <v>2.2260999999999997</v>
      </c>
      <c r="M56" s="9">
        <f t="shared" si="6"/>
        <v>3.8809</v>
      </c>
    </row>
    <row r="57" spans="2:13">
      <c r="B57" s="10" t="s">
        <v>34</v>
      </c>
      <c r="C57" s="10">
        <v>1.0900000000000001</v>
      </c>
      <c r="D57" s="9">
        <f t="shared" si="1"/>
        <v>1.1881000000000002</v>
      </c>
      <c r="E57" s="9">
        <v>0.73</v>
      </c>
      <c r="F57" s="9">
        <f t="shared" si="2"/>
        <v>0.79570000000000007</v>
      </c>
      <c r="G57" s="9">
        <f t="shared" si="3"/>
        <v>0.53289999999999993</v>
      </c>
      <c r="H57" s="9">
        <v>0.82</v>
      </c>
      <c r="I57" s="9">
        <f t="shared" si="4"/>
        <v>0.89380000000000004</v>
      </c>
      <c r="J57" s="9">
        <f t="shared" si="5"/>
        <v>0.67239999999999989</v>
      </c>
      <c r="K57" s="9">
        <v>0.42</v>
      </c>
      <c r="L57" s="9">
        <f t="shared" si="7"/>
        <v>0.45780000000000004</v>
      </c>
      <c r="M57" s="9">
        <f t="shared" si="6"/>
        <v>0.17639999999999997</v>
      </c>
    </row>
    <row r="58" spans="2:13">
      <c r="B58" s="10" t="s">
        <v>30</v>
      </c>
      <c r="C58" s="10">
        <v>0.91</v>
      </c>
      <c r="D58" s="9">
        <f t="shared" si="1"/>
        <v>0.82810000000000006</v>
      </c>
      <c r="E58" s="9">
        <v>1.27</v>
      </c>
      <c r="F58" s="9">
        <f t="shared" si="2"/>
        <v>1.1556999999999999</v>
      </c>
      <c r="G58" s="9">
        <f t="shared" si="3"/>
        <v>1.6129</v>
      </c>
      <c r="H58" s="9">
        <v>1.18</v>
      </c>
      <c r="I58" s="9">
        <f t="shared" si="4"/>
        <v>1.0738000000000001</v>
      </c>
      <c r="J58" s="9">
        <f t="shared" si="5"/>
        <v>1.3923999999999999</v>
      </c>
      <c r="K58" s="9">
        <v>1.58</v>
      </c>
      <c r="L58" s="9">
        <f t="shared" si="7"/>
        <v>1.4378000000000002</v>
      </c>
      <c r="M58" s="9">
        <f t="shared" si="6"/>
        <v>2.4964000000000004</v>
      </c>
    </row>
    <row r="59" spans="2:13">
      <c r="B59" s="10" t="s">
        <v>35</v>
      </c>
      <c r="C59" s="10">
        <v>0.46</v>
      </c>
      <c r="D59" s="9">
        <f t="shared" si="1"/>
        <v>0.21160000000000001</v>
      </c>
      <c r="E59" s="9">
        <v>1.04</v>
      </c>
      <c r="F59" s="9">
        <f t="shared" si="2"/>
        <v>0.47840000000000005</v>
      </c>
      <c r="G59" s="9">
        <f t="shared" si="3"/>
        <v>1.0816000000000001</v>
      </c>
      <c r="H59" s="9">
        <v>1.21</v>
      </c>
      <c r="I59" s="9">
        <f t="shared" si="4"/>
        <v>0.55659999999999998</v>
      </c>
      <c r="J59" s="9">
        <f t="shared" si="5"/>
        <v>1.4641</v>
      </c>
      <c r="K59" s="9">
        <v>1.63</v>
      </c>
      <c r="L59" s="9">
        <f t="shared" si="7"/>
        <v>0.74980000000000002</v>
      </c>
      <c r="M59" s="9">
        <f t="shared" si="6"/>
        <v>2.6568999999999998</v>
      </c>
    </row>
    <row r="60" spans="2:13">
      <c r="B60" s="10" t="s">
        <v>31</v>
      </c>
      <c r="C60" s="10">
        <v>1.07</v>
      </c>
      <c r="D60" s="9">
        <f t="shared" si="1"/>
        <v>1.1449</v>
      </c>
      <c r="E60" s="9">
        <v>0.77</v>
      </c>
      <c r="F60" s="9">
        <f t="shared" si="2"/>
        <v>0.82390000000000008</v>
      </c>
      <c r="G60" s="9">
        <f t="shared" si="3"/>
        <v>0.59289999999999998</v>
      </c>
      <c r="H60" s="9">
        <v>0.72</v>
      </c>
      <c r="I60" s="9">
        <f t="shared" si="4"/>
        <v>0.77039999999999997</v>
      </c>
      <c r="J60" s="9">
        <f t="shared" si="5"/>
        <v>0.51839999999999997</v>
      </c>
      <c r="K60" s="9">
        <v>0.56999999999999995</v>
      </c>
      <c r="L60" s="9">
        <f t="shared" si="7"/>
        <v>0.6099</v>
      </c>
      <c r="M60" s="9">
        <f t="shared" si="6"/>
        <v>0.32489999999999997</v>
      </c>
    </row>
    <row r="61" spans="2:13">
      <c r="B61" s="10" t="s">
        <v>39</v>
      </c>
      <c r="C61" s="10">
        <v>0.77</v>
      </c>
      <c r="D61" s="9">
        <f t="shared" si="1"/>
        <v>0.59289999999999998</v>
      </c>
      <c r="E61" s="9">
        <v>1.0900000000000001</v>
      </c>
      <c r="F61" s="9">
        <f t="shared" si="2"/>
        <v>0.83930000000000005</v>
      </c>
      <c r="G61" s="9">
        <f t="shared" si="3"/>
        <v>1.1881000000000002</v>
      </c>
      <c r="H61" s="9">
        <v>1.43</v>
      </c>
      <c r="I61" s="9">
        <f t="shared" si="4"/>
        <v>1.1011</v>
      </c>
      <c r="J61" s="9">
        <f t="shared" si="5"/>
        <v>2.0448999999999997</v>
      </c>
      <c r="K61" s="9">
        <v>1.1100000000000001</v>
      </c>
      <c r="L61" s="9">
        <f t="shared" si="7"/>
        <v>0.85470000000000013</v>
      </c>
      <c r="M61" s="9">
        <f t="shared" si="6"/>
        <v>1.2321000000000002</v>
      </c>
    </row>
    <row r="62" spans="2:13">
      <c r="B62" s="10" t="s">
        <v>27</v>
      </c>
      <c r="C62" s="10">
        <v>0.93</v>
      </c>
      <c r="D62" s="9">
        <f t="shared" si="1"/>
        <v>0.86490000000000011</v>
      </c>
      <c r="E62" s="9">
        <v>1.23</v>
      </c>
      <c r="F62" s="9">
        <f t="shared" si="2"/>
        <v>1.1439000000000001</v>
      </c>
      <c r="G62" s="9">
        <f t="shared" si="3"/>
        <v>1.5128999999999999</v>
      </c>
      <c r="H62" s="9">
        <v>1.28</v>
      </c>
      <c r="I62" s="9">
        <f t="shared" si="4"/>
        <v>1.1904000000000001</v>
      </c>
      <c r="J62" s="9">
        <f t="shared" si="5"/>
        <v>1.6384000000000001</v>
      </c>
      <c r="K62" s="9">
        <v>1.43</v>
      </c>
      <c r="L62" s="9">
        <f t="shared" si="7"/>
        <v>1.3299000000000001</v>
      </c>
      <c r="M62" s="9">
        <f t="shared" si="6"/>
        <v>2.0448999999999997</v>
      </c>
    </row>
  </sheetData>
  <mergeCells count="3">
    <mergeCell ref="K1:M1"/>
    <mergeCell ref="H1:J1"/>
    <mergeCell ref="E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6B966-B70A-4FBA-BB8D-9505EBCE96EB}">
  <dimension ref="C1:I60"/>
  <sheetViews>
    <sheetView workbookViewId="0">
      <selection activeCell="I60" sqref="I2:I60"/>
    </sheetView>
  </sheetViews>
  <sheetFormatPr defaultRowHeight="14.5"/>
  <sheetData>
    <row r="1" spans="3:9">
      <c r="E1">
        <f>SUM(E2:E60)</f>
        <v>39095351</v>
      </c>
      <c r="H1" t="s">
        <v>87</v>
      </c>
    </row>
    <row r="2" spans="3:9">
      <c r="C2" t="s">
        <v>0</v>
      </c>
      <c r="D2">
        <v>24.4</v>
      </c>
      <c r="E2">
        <v>993621</v>
      </c>
      <c r="F2" s="24">
        <f>(E2/$E$1)*59</f>
        <v>1.4995040970472422</v>
      </c>
      <c r="H2" s="10" t="s">
        <v>0</v>
      </c>
      <c r="I2" s="10">
        <v>0.87</v>
      </c>
    </row>
    <row r="3" spans="3:9">
      <c r="C3" t="s">
        <v>2</v>
      </c>
      <c r="D3">
        <v>19.100000000000001</v>
      </c>
      <c r="E3">
        <v>776603</v>
      </c>
      <c r="F3" s="24">
        <f t="shared" ref="F3:F60" si="0">(E3/$E$1)*59</f>
        <v>1.1719955398277406</v>
      </c>
      <c r="H3" s="10" t="s">
        <v>2</v>
      </c>
      <c r="I3" s="10">
        <v>1.06</v>
      </c>
    </row>
    <row r="4" spans="3:9">
      <c r="C4" t="s">
        <v>1</v>
      </c>
      <c r="D4">
        <v>31.9</v>
      </c>
      <c r="E4">
        <v>1295568</v>
      </c>
      <c r="F4" s="24">
        <f t="shared" si="0"/>
        <v>1.9551816276057987</v>
      </c>
      <c r="H4" s="10" t="s">
        <v>1</v>
      </c>
      <c r="I4" s="10">
        <v>1.1299999999999999</v>
      </c>
    </row>
    <row r="5" spans="3:9">
      <c r="C5" t="s">
        <v>52</v>
      </c>
      <c r="D5">
        <v>17</v>
      </c>
      <c r="E5">
        <v>689701</v>
      </c>
      <c r="F5" s="24">
        <f t="shared" si="0"/>
        <v>1.0408490513360527</v>
      </c>
      <c r="H5" s="10" t="s">
        <v>52</v>
      </c>
      <c r="I5" s="10">
        <v>0.94</v>
      </c>
    </row>
    <row r="6" spans="3:9">
      <c r="C6" t="s">
        <v>6</v>
      </c>
      <c r="D6">
        <v>15.1</v>
      </c>
      <c r="E6">
        <v>614523</v>
      </c>
      <c r="F6" s="24">
        <f t="shared" si="0"/>
        <v>0.92739561284409489</v>
      </c>
      <c r="H6" s="10" t="s">
        <v>6</v>
      </c>
      <c r="I6" s="10">
        <v>1.1399999999999999</v>
      </c>
    </row>
    <row r="7" spans="3:9">
      <c r="C7" t="s">
        <v>8</v>
      </c>
      <c r="D7">
        <v>18.899999999999999</v>
      </c>
      <c r="E7">
        <v>768147</v>
      </c>
      <c r="F7" s="24">
        <f t="shared" si="0"/>
        <v>1.1592343294219305</v>
      </c>
      <c r="H7" s="10" t="s">
        <v>8</v>
      </c>
      <c r="I7" s="10">
        <v>1.42</v>
      </c>
    </row>
    <row r="8" spans="3:9">
      <c r="C8" t="s">
        <v>7</v>
      </c>
      <c r="D8">
        <v>6.1</v>
      </c>
      <c r="E8">
        <v>246105</v>
      </c>
      <c r="F8" s="24">
        <f t="shared" si="0"/>
        <v>0.37140464604090651</v>
      </c>
      <c r="H8" s="10" t="s">
        <v>7</v>
      </c>
      <c r="I8" s="10">
        <v>0.46</v>
      </c>
    </row>
    <row r="9" spans="3:9">
      <c r="C9" t="s">
        <v>51</v>
      </c>
      <c r="D9">
        <v>13.1</v>
      </c>
      <c r="E9">
        <v>533609</v>
      </c>
      <c r="F9" s="24">
        <f t="shared" si="0"/>
        <v>0.80528579983845128</v>
      </c>
      <c r="H9" s="10" t="s">
        <v>51</v>
      </c>
      <c r="I9" s="10">
        <v>0.99</v>
      </c>
    </row>
    <row r="10" spans="3:9">
      <c r="C10" t="s">
        <v>3</v>
      </c>
      <c r="D10">
        <v>12.2</v>
      </c>
      <c r="E10">
        <v>494682</v>
      </c>
      <c r="F10" s="24">
        <f t="shared" si="0"/>
        <v>0.74653986352494961</v>
      </c>
      <c r="H10" s="10" t="s">
        <v>3</v>
      </c>
      <c r="I10" s="10">
        <v>1.29</v>
      </c>
    </row>
    <row r="11" spans="3:9">
      <c r="C11" t="s">
        <v>5</v>
      </c>
      <c r="D11">
        <v>19.5</v>
      </c>
      <c r="E11">
        <v>791383</v>
      </c>
      <c r="F11" s="24">
        <f t="shared" si="0"/>
        <v>1.1943004936827399</v>
      </c>
      <c r="H11" s="10" t="s">
        <v>5</v>
      </c>
      <c r="I11" s="10">
        <v>1.44</v>
      </c>
    </row>
    <row r="12" spans="3:9">
      <c r="C12" t="s">
        <v>4</v>
      </c>
      <c r="D12">
        <v>12</v>
      </c>
      <c r="E12">
        <v>486463</v>
      </c>
      <c r="F12" s="24">
        <f t="shared" si="0"/>
        <v>0.73413631712885752</v>
      </c>
      <c r="H12" s="10" t="s">
        <v>4</v>
      </c>
      <c r="I12" s="10">
        <v>1.27</v>
      </c>
    </row>
    <row r="13" spans="3:9">
      <c r="C13" t="s">
        <v>53</v>
      </c>
      <c r="D13">
        <v>12.1</v>
      </c>
      <c r="E13">
        <v>493429</v>
      </c>
      <c r="F13" s="24">
        <f t="shared" si="0"/>
        <v>0.74464892257905546</v>
      </c>
      <c r="H13" s="10" t="s">
        <v>53</v>
      </c>
      <c r="I13" s="10">
        <v>0.9</v>
      </c>
    </row>
    <row r="14" spans="3:9">
      <c r="C14" t="s">
        <v>55</v>
      </c>
      <c r="D14">
        <v>7.5</v>
      </c>
      <c r="E14">
        <v>304565</v>
      </c>
      <c r="F14" s="24">
        <f t="shared" si="0"/>
        <v>0.4596284351047264</v>
      </c>
      <c r="H14" s="10" t="s">
        <v>55</v>
      </c>
      <c r="I14" s="10">
        <v>0.51</v>
      </c>
    </row>
    <row r="15" spans="3:9">
      <c r="C15" t="s">
        <v>54</v>
      </c>
      <c r="D15">
        <v>20.8</v>
      </c>
      <c r="E15">
        <v>846466</v>
      </c>
      <c r="F15" s="24">
        <f t="shared" si="0"/>
        <v>1.2774279478907864</v>
      </c>
      <c r="H15" s="10" t="s">
        <v>54</v>
      </c>
      <c r="I15" s="10">
        <v>1.41</v>
      </c>
    </row>
    <row r="16" spans="3:9">
      <c r="C16" t="s">
        <v>50</v>
      </c>
      <c r="D16">
        <v>16</v>
      </c>
      <c r="E16">
        <v>650473</v>
      </c>
      <c r="F16" s="24">
        <f t="shared" si="0"/>
        <v>0.98164886663890039</v>
      </c>
      <c r="H16" s="10" t="s">
        <v>50</v>
      </c>
      <c r="I16" s="10">
        <v>1.08</v>
      </c>
    </row>
    <row r="17" spans="3:9">
      <c r="C17" t="s">
        <v>18</v>
      </c>
      <c r="D17">
        <v>12.3</v>
      </c>
      <c r="E17">
        <v>501911</v>
      </c>
      <c r="F17" s="24">
        <f t="shared" si="0"/>
        <v>0.75744937038677562</v>
      </c>
      <c r="H17" s="10" t="s">
        <v>18</v>
      </c>
      <c r="I17" s="10">
        <v>0.53</v>
      </c>
    </row>
    <row r="18" spans="3:9">
      <c r="C18" t="s">
        <v>20</v>
      </c>
      <c r="D18">
        <v>15.1</v>
      </c>
      <c r="E18">
        <v>613713</v>
      </c>
      <c r="F18" s="24">
        <f t="shared" si="0"/>
        <v>0.92617321686151377</v>
      </c>
      <c r="H18" s="10" t="s">
        <v>20</v>
      </c>
      <c r="I18" s="10">
        <v>1.1599999999999999</v>
      </c>
    </row>
    <row r="19" spans="3:9">
      <c r="C19" t="s">
        <v>19</v>
      </c>
      <c r="D19">
        <v>34.200000000000003</v>
      </c>
      <c r="E19">
        <v>1391973</v>
      </c>
      <c r="F19" s="24">
        <f t="shared" si="0"/>
        <v>2.1006693864955963</v>
      </c>
      <c r="H19" s="10" t="s">
        <v>19</v>
      </c>
      <c r="I19" s="10">
        <v>1.47</v>
      </c>
    </row>
    <row r="20" spans="3:9">
      <c r="C20" t="s">
        <v>45</v>
      </c>
      <c r="D20">
        <v>10.9</v>
      </c>
      <c r="E20">
        <v>441711</v>
      </c>
      <c r="F20" s="24">
        <f t="shared" si="0"/>
        <v>0.66659969365667027</v>
      </c>
      <c r="H20" s="10" t="s">
        <v>45</v>
      </c>
      <c r="I20" s="10">
        <v>0.84</v>
      </c>
    </row>
    <row r="21" spans="3:9">
      <c r="C21" t="s">
        <v>24</v>
      </c>
      <c r="D21">
        <v>16.899999999999999</v>
      </c>
      <c r="E21">
        <v>688038</v>
      </c>
      <c r="F21" s="24">
        <f t="shared" si="0"/>
        <v>1.0383393667446548</v>
      </c>
      <c r="H21" s="10" t="s">
        <v>24</v>
      </c>
      <c r="I21" s="10">
        <v>1.1100000000000001</v>
      </c>
    </row>
    <row r="22" spans="3:9">
      <c r="C22" t="s">
        <v>26</v>
      </c>
      <c r="D22">
        <v>19.8</v>
      </c>
      <c r="E22">
        <v>804620</v>
      </c>
      <c r="F22" s="24">
        <f t="shared" si="0"/>
        <v>1.2142768586474642</v>
      </c>
      <c r="H22" s="10" t="s">
        <v>26</v>
      </c>
      <c r="I22" s="10">
        <v>1.29</v>
      </c>
    </row>
    <row r="23" spans="3:9">
      <c r="C23" t="s">
        <v>25</v>
      </c>
      <c r="D23">
        <v>6.9</v>
      </c>
      <c r="E23">
        <v>281570</v>
      </c>
      <c r="F23" s="24">
        <f t="shared" si="0"/>
        <v>0.42492597137700588</v>
      </c>
      <c r="H23" s="10" t="s">
        <v>25</v>
      </c>
      <c r="I23" s="10">
        <v>0.45</v>
      </c>
    </row>
    <row r="24" spans="3:9">
      <c r="C24" t="s">
        <v>44</v>
      </c>
      <c r="D24">
        <v>17.5</v>
      </c>
      <c r="E24">
        <v>713233</v>
      </c>
      <c r="F24" s="24">
        <f t="shared" si="0"/>
        <v>1.0763619183262991</v>
      </c>
      <c r="H24" s="10" t="s">
        <v>44</v>
      </c>
      <c r="I24" s="10">
        <v>1.1499999999999999</v>
      </c>
    </row>
    <row r="25" spans="3:9">
      <c r="C25" t="s">
        <v>21</v>
      </c>
      <c r="D25">
        <v>6.2</v>
      </c>
      <c r="E25">
        <v>250760</v>
      </c>
      <c r="F25" s="24">
        <f t="shared" si="0"/>
        <v>0.37842965011364138</v>
      </c>
      <c r="H25" s="10" t="s">
        <v>21</v>
      </c>
      <c r="I25" s="10">
        <v>0.65</v>
      </c>
    </row>
    <row r="26" spans="3:9">
      <c r="C26" t="s">
        <v>23</v>
      </c>
      <c r="D26">
        <v>10.4</v>
      </c>
      <c r="E26">
        <v>423516</v>
      </c>
      <c r="F26" s="24">
        <f t="shared" si="0"/>
        <v>0.63914105797387522</v>
      </c>
      <c r="H26" s="10" t="s">
        <v>23</v>
      </c>
      <c r="I26" s="10">
        <v>1.1000000000000001</v>
      </c>
    </row>
    <row r="27" spans="3:9">
      <c r="C27" t="s">
        <v>22</v>
      </c>
      <c r="D27">
        <v>11.4</v>
      </c>
      <c r="E27">
        <v>464485</v>
      </c>
      <c r="F27" s="24">
        <f t="shared" si="0"/>
        <v>0.70096863946815569</v>
      </c>
      <c r="H27" s="10" t="s">
        <v>22</v>
      </c>
      <c r="I27" s="10">
        <v>1.21</v>
      </c>
    </row>
    <row r="28" spans="3:9">
      <c r="C28" t="s">
        <v>46</v>
      </c>
      <c r="D28">
        <v>4.5</v>
      </c>
      <c r="E28">
        <v>184609</v>
      </c>
      <c r="F28" s="24">
        <f t="shared" si="0"/>
        <v>0.27859913573867134</v>
      </c>
      <c r="H28" s="10" t="s">
        <v>46</v>
      </c>
      <c r="I28" s="10">
        <v>0.48</v>
      </c>
    </row>
    <row r="29" spans="3:9">
      <c r="C29" t="s">
        <v>48</v>
      </c>
      <c r="D29">
        <v>7.2</v>
      </c>
      <c r="E29">
        <v>290751</v>
      </c>
      <c r="F29" s="24">
        <f t="shared" si="0"/>
        <v>0.43878130164376833</v>
      </c>
      <c r="H29" s="10" t="s">
        <v>48</v>
      </c>
      <c r="I29" s="10">
        <v>0.43</v>
      </c>
    </row>
    <row r="30" spans="3:9">
      <c r="C30" t="s">
        <v>47</v>
      </c>
      <c r="D30">
        <v>19.600000000000001</v>
      </c>
      <c r="E30">
        <v>796638</v>
      </c>
      <c r="F30" s="24">
        <f t="shared" si="0"/>
        <v>1.2022309762610905</v>
      </c>
      <c r="H30" s="10" t="s">
        <v>47</v>
      </c>
      <c r="I30" s="10">
        <v>1.17</v>
      </c>
    </row>
    <row r="31" spans="3:9">
      <c r="C31" t="s">
        <v>49</v>
      </c>
      <c r="D31">
        <v>39.6</v>
      </c>
      <c r="E31">
        <v>1611801</v>
      </c>
      <c r="F31" s="24">
        <f t="shared" si="0"/>
        <v>2.4324186013830649</v>
      </c>
      <c r="H31" s="10" t="s">
        <v>49</v>
      </c>
      <c r="I31" s="10">
        <v>2.37</v>
      </c>
    </row>
    <row r="32" spans="3:9">
      <c r="C32" t="s">
        <v>43</v>
      </c>
      <c r="D32">
        <v>13.2</v>
      </c>
      <c r="E32">
        <v>536515</v>
      </c>
      <c r="F32" s="24">
        <f t="shared" si="0"/>
        <v>0.80967133406731662</v>
      </c>
      <c r="H32" s="10" t="s">
        <v>43</v>
      </c>
      <c r="I32" s="10">
        <v>0.79</v>
      </c>
    </row>
    <row r="33" spans="3:9">
      <c r="C33" t="s">
        <v>9</v>
      </c>
      <c r="D33">
        <v>29</v>
      </c>
      <c r="E33">
        <v>1177632</v>
      </c>
      <c r="F33" s="24">
        <f t="shared" si="0"/>
        <v>1.7772007725419832</v>
      </c>
      <c r="H33" s="10" t="s">
        <v>9</v>
      </c>
      <c r="I33" s="10">
        <v>0.84</v>
      </c>
    </row>
    <row r="34" spans="3:9">
      <c r="C34" t="s">
        <v>11</v>
      </c>
      <c r="D34">
        <v>25.1</v>
      </c>
      <c r="E34">
        <v>1020595</v>
      </c>
      <c r="F34" s="24">
        <f t="shared" si="0"/>
        <v>1.5402113923980374</v>
      </c>
      <c r="H34" s="10" t="s">
        <v>11</v>
      </c>
      <c r="I34" s="10">
        <v>1.07</v>
      </c>
    </row>
    <row r="35" spans="3:9">
      <c r="C35" t="s">
        <v>10</v>
      </c>
      <c r="D35">
        <v>39.6</v>
      </c>
      <c r="E35">
        <v>1609975</v>
      </c>
      <c r="F35" s="24">
        <f t="shared" si="0"/>
        <v>2.4296629284643076</v>
      </c>
      <c r="H35" s="10" t="s">
        <v>10</v>
      </c>
      <c r="I35" s="10">
        <v>1.1599999999999999</v>
      </c>
    </row>
    <row r="36" spans="3:9">
      <c r="C36" t="s">
        <v>59</v>
      </c>
      <c r="D36">
        <v>21.8</v>
      </c>
      <c r="E36">
        <v>885429</v>
      </c>
      <c r="F36" s="24">
        <f t="shared" si="0"/>
        <v>1.336228212914625</v>
      </c>
      <c r="H36" s="10" t="s">
        <v>59</v>
      </c>
      <c r="I36" s="10">
        <v>0.93</v>
      </c>
    </row>
    <row r="37" spans="3:9">
      <c r="C37" t="s">
        <v>15</v>
      </c>
      <c r="D37">
        <v>15.8</v>
      </c>
      <c r="E37">
        <v>643471</v>
      </c>
      <c r="F37" s="24">
        <f t="shared" si="0"/>
        <v>0.97108193247836549</v>
      </c>
      <c r="H37" s="10" t="s">
        <v>15</v>
      </c>
      <c r="I37" s="10">
        <v>0.91</v>
      </c>
    </row>
    <row r="38" spans="3:9">
      <c r="C38" t="s">
        <v>17</v>
      </c>
      <c r="D38">
        <v>27.7</v>
      </c>
      <c r="E38">
        <v>1127679</v>
      </c>
      <c r="F38" s="24">
        <f t="shared" si="0"/>
        <v>1.7018151595569508</v>
      </c>
      <c r="H38" s="10" t="s">
        <v>17</v>
      </c>
      <c r="I38" s="10">
        <v>1.6</v>
      </c>
    </row>
    <row r="39" spans="3:9">
      <c r="C39" t="s">
        <v>16</v>
      </c>
      <c r="D39">
        <v>7.4</v>
      </c>
      <c r="E39">
        <v>299495</v>
      </c>
      <c r="F39" s="24">
        <f t="shared" si="0"/>
        <v>0.45197714173227399</v>
      </c>
      <c r="H39" s="10" t="s">
        <v>16</v>
      </c>
      <c r="I39" s="10">
        <v>0.42</v>
      </c>
    </row>
    <row r="40" spans="3:9">
      <c r="C40" t="s">
        <v>58</v>
      </c>
      <c r="D40">
        <v>18.399999999999999</v>
      </c>
      <c r="E40">
        <v>750096</v>
      </c>
      <c r="F40" s="24">
        <f t="shared" si="0"/>
        <v>1.1319930085804832</v>
      </c>
      <c r="H40" s="10" t="s">
        <v>58</v>
      </c>
      <c r="I40" s="10">
        <v>1.06</v>
      </c>
    </row>
    <row r="41" spans="3:9">
      <c r="C41" t="s">
        <v>12</v>
      </c>
      <c r="D41">
        <v>16.5</v>
      </c>
      <c r="E41">
        <v>669873</v>
      </c>
      <c r="F41" s="24">
        <f t="shared" si="0"/>
        <v>1.0109260049871402</v>
      </c>
      <c r="H41" s="10" t="s">
        <v>12</v>
      </c>
      <c r="I41" s="10">
        <v>1</v>
      </c>
    </row>
    <row r="42" spans="3:9">
      <c r="C42" t="s">
        <v>14</v>
      </c>
      <c r="D42">
        <v>22.2</v>
      </c>
      <c r="E42">
        <v>903565</v>
      </c>
      <c r="F42" s="24">
        <f t="shared" si="0"/>
        <v>1.3635978098777013</v>
      </c>
      <c r="H42" s="10" t="s">
        <v>14</v>
      </c>
      <c r="I42" s="10">
        <v>1.35</v>
      </c>
    </row>
    <row r="43" spans="3:9">
      <c r="C43" t="s">
        <v>13</v>
      </c>
      <c r="D43">
        <v>16.5</v>
      </c>
      <c r="E43">
        <v>669768</v>
      </c>
      <c r="F43" s="24">
        <f t="shared" si="0"/>
        <v>1.0107675462486576</v>
      </c>
      <c r="H43" s="10" t="s">
        <v>13</v>
      </c>
      <c r="I43" s="10">
        <v>1</v>
      </c>
    </row>
    <row r="44" spans="3:9">
      <c r="C44" t="s">
        <v>60</v>
      </c>
      <c r="D44">
        <v>10.8</v>
      </c>
      <c r="E44">
        <v>437126</v>
      </c>
      <c r="F44" s="24">
        <f t="shared" si="0"/>
        <v>0.65968032874292404</v>
      </c>
      <c r="H44" s="10" t="s">
        <v>60</v>
      </c>
      <c r="I44" s="10">
        <v>0.65</v>
      </c>
    </row>
    <row r="45" spans="3:9">
      <c r="C45" t="s">
        <v>62</v>
      </c>
      <c r="D45">
        <v>7.1</v>
      </c>
      <c r="E45">
        <v>287712</v>
      </c>
      <c r="F45" s="24">
        <f t="shared" si="0"/>
        <v>0.43419505301282502</v>
      </c>
      <c r="H45" s="10" t="s">
        <v>62</v>
      </c>
      <c r="I45" s="10">
        <v>0.47</v>
      </c>
    </row>
    <row r="46" spans="3:9">
      <c r="C46" t="s">
        <v>61</v>
      </c>
      <c r="D46">
        <v>14.5</v>
      </c>
      <c r="E46">
        <v>588138</v>
      </c>
      <c r="F46" s="24">
        <f t="shared" si="0"/>
        <v>0.88757719555964587</v>
      </c>
      <c r="H46" s="10" t="s">
        <v>61</v>
      </c>
      <c r="I46" s="10">
        <v>0.95</v>
      </c>
    </row>
    <row r="47" spans="3:9">
      <c r="C47" t="s">
        <v>63</v>
      </c>
      <c r="D47">
        <v>28.1</v>
      </c>
      <c r="E47">
        <v>1143534</v>
      </c>
      <c r="F47" s="24">
        <f t="shared" si="0"/>
        <v>1.7257424290678449</v>
      </c>
      <c r="H47" s="10" t="s">
        <v>63</v>
      </c>
      <c r="I47" s="10">
        <v>1.85</v>
      </c>
    </row>
    <row r="48" spans="3:9">
      <c r="C48" t="s">
        <v>57</v>
      </c>
      <c r="D48">
        <v>11</v>
      </c>
      <c r="E48">
        <v>448607</v>
      </c>
      <c r="F48" s="24">
        <f t="shared" si="0"/>
        <v>0.67700665994787979</v>
      </c>
      <c r="H48" s="10" t="s">
        <v>57</v>
      </c>
      <c r="I48" s="10">
        <v>0.73</v>
      </c>
    </row>
    <row r="49" spans="3:9">
      <c r="C49" t="s">
        <v>33</v>
      </c>
      <c r="D49">
        <v>15.3</v>
      </c>
      <c r="E49">
        <v>622407</v>
      </c>
      <c r="F49" s="24">
        <f t="shared" si="0"/>
        <v>0.9392936004078849</v>
      </c>
      <c r="H49" s="10" t="s">
        <v>33</v>
      </c>
      <c r="I49" s="10">
        <v>1.1100000000000001</v>
      </c>
    </row>
    <row r="50" spans="3:9">
      <c r="C50" t="s">
        <v>29</v>
      </c>
      <c r="D50">
        <v>12.2</v>
      </c>
      <c r="E50">
        <v>495699</v>
      </c>
      <c r="F50" s="24">
        <f t="shared" si="0"/>
        <v>0.74807464959196812</v>
      </c>
      <c r="H50" s="10" t="s">
        <v>29</v>
      </c>
      <c r="I50" s="10">
        <v>0.89</v>
      </c>
    </row>
    <row r="51" spans="3:9">
      <c r="C51" t="s">
        <v>36</v>
      </c>
      <c r="D51">
        <v>12.2</v>
      </c>
      <c r="E51">
        <v>496448</v>
      </c>
      <c r="F51" s="24">
        <f t="shared" si="0"/>
        <v>0.74920498859314499</v>
      </c>
      <c r="H51" s="10" t="s">
        <v>36</v>
      </c>
      <c r="I51" s="10">
        <v>0.9</v>
      </c>
    </row>
    <row r="52" spans="3:9">
      <c r="C52" t="s">
        <v>32</v>
      </c>
      <c r="D52">
        <v>17.7</v>
      </c>
      <c r="E52">
        <v>718892</v>
      </c>
      <c r="F52" s="24">
        <f t="shared" si="0"/>
        <v>1.0849020897650976</v>
      </c>
      <c r="H52" s="10" t="s">
        <v>32</v>
      </c>
      <c r="I52" s="10">
        <v>1.31</v>
      </c>
    </row>
    <row r="53" spans="3:9">
      <c r="C53" t="s">
        <v>40</v>
      </c>
      <c r="D53">
        <v>4.4000000000000004</v>
      </c>
      <c r="E53">
        <v>179419</v>
      </c>
      <c r="F53" s="24">
        <f t="shared" si="0"/>
        <v>0.27076674666509581</v>
      </c>
      <c r="H53" s="10" t="s">
        <v>40</v>
      </c>
      <c r="I53" s="10">
        <v>0.33</v>
      </c>
    </row>
    <row r="54" spans="3:9">
      <c r="C54" t="s">
        <v>28</v>
      </c>
      <c r="D54">
        <v>15.2</v>
      </c>
      <c r="E54">
        <v>618711</v>
      </c>
      <c r="F54" s="24">
        <f t="shared" si="0"/>
        <v>0.93371585281329228</v>
      </c>
      <c r="H54" s="10" t="s">
        <v>28</v>
      </c>
      <c r="I54" s="10">
        <v>1.1299999999999999</v>
      </c>
    </row>
    <row r="55" spans="3:9">
      <c r="C55" t="s">
        <v>34</v>
      </c>
      <c r="D55">
        <v>12.6</v>
      </c>
      <c r="E55">
        <v>513028</v>
      </c>
      <c r="F55" s="24">
        <f t="shared" si="0"/>
        <v>0.77422637796499127</v>
      </c>
      <c r="H55" s="10" t="s">
        <v>34</v>
      </c>
      <c r="I55" s="10">
        <v>1.0900000000000001</v>
      </c>
    </row>
    <row r="56" spans="3:9">
      <c r="C56" t="s">
        <v>30</v>
      </c>
      <c r="D56">
        <v>10.6</v>
      </c>
      <c r="E56">
        <v>430311</v>
      </c>
      <c r="F56" s="24">
        <f t="shared" si="0"/>
        <v>0.6493956020499726</v>
      </c>
      <c r="H56" s="10" t="s">
        <v>30</v>
      </c>
      <c r="I56" s="10">
        <v>0.91</v>
      </c>
    </row>
    <row r="57" spans="3:9">
      <c r="C57" t="s">
        <v>35</v>
      </c>
      <c r="D57">
        <v>7.7</v>
      </c>
      <c r="E57">
        <v>311881</v>
      </c>
      <c r="F57" s="24">
        <f t="shared" si="0"/>
        <v>0.47066923634986679</v>
      </c>
      <c r="H57" s="10" t="s">
        <v>35</v>
      </c>
      <c r="I57" s="10">
        <v>0.46</v>
      </c>
    </row>
    <row r="58" spans="3:9">
      <c r="C58" t="s">
        <v>31</v>
      </c>
      <c r="D58">
        <v>20.3</v>
      </c>
      <c r="E58">
        <v>824692</v>
      </c>
      <c r="F58" s="24">
        <f t="shared" si="0"/>
        <v>1.2445681329219938</v>
      </c>
      <c r="H58" s="10" t="s">
        <v>31</v>
      </c>
      <c r="I58" s="10">
        <v>1.07</v>
      </c>
    </row>
    <row r="59" spans="3:9">
      <c r="C59" t="s">
        <v>39</v>
      </c>
      <c r="D59">
        <v>12.9</v>
      </c>
      <c r="E59">
        <v>525688</v>
      </c>
      <c r="F59" s="24">
        <f t="shared" si="0"/>
        <v>0.79333197443348191</v>
      </c>
      <c r="H59" s="10" t="s">
        <v>39</v>
      </c>
      <c r="I59" s="10">
        <v>0.77</v>
      </c>
    </row>
    <row r="60" spans="3:9">
      <c r="C60" t="s">
        <v>27</v>
      </c>
      <c r="D60">
        <v>17.600000000000001</v>
      </c>
      <c r="E60">
        <v>714298</v>
      </c>
      <c r="F60" s="24">
        <f t="shared" si="0"/>
        <v>1.077969142673767</v>
      </c>
      <c r="H60" s="10" t="s">
        <v>27</v>
      </c>
      <c r="I60" s="10">
        <v>0.93</v>
      </c>
    </row>
  </sheetData>
  <sortState xmlns:xlrd2="http://schemas.microsoft.com/office/spreadsheetml/2017/richdata2" ref="C2:E65">
    <sortCondition ref="C2:C6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Summary</vt:lpstr>
      <vt:lpstr>Flu-D</vt:lpstr>
      <vt:lpstr>HIV-D</vt:lpstr>
      <vt:lpstr>Covs-D</vt:lpstr>
      <vt:lpstr>Flu-R</vt:lpstr>
      <vt:lpstr>HIV-R</vt:lpstr>
      <vt:lpstr>Covs-R</vt:lpstr>
      <vt:lpstr>Human-RSCU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Xiaolong Wang</dc:creator>
  <cp:lastModifiedBy>Xiaolong Wang</cp:lastModifiedBy>
  <dcterms:created xsi:type="dcterms:W3CDTF">2020-02-26T03:16:38Z</dcterms:created>
  <dcterms:modified xsi:type="dcterms:W3CDTF">2020-03-20T13:28:27Z</dcterms:modified>
</cp:coreProperties>
</file>