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H:\Antonis_files_data\1.MANUSCRIPT\MANUSCRIPT-AG_VK\After_AG_edits\2_NAR\Collected_material\Mol.Cancer_submission\Manuscript\supp.Tables\"/>
    </mc:Choice>
  </mc:AlternateContent>
  <xr:revisionPtr revIDLastSave="0" documentId="13_ncr:1_{F1EEA324-9B14-455C-9CDF-9D638523042D}" xr6:coauthVersionLast="36" xr6:coauthVersionMax="36" xr10:uidLastSave="{00000000-0000-0000-0000-000000000000}"/>
  <bookViews>
    <workbookView xWindow="1890" yWindow="1890" windowWidth="30960" windowHeight="12210" xr2:uid="{00000000-000D-0000-FFFF-FFFF00000000}"/>
  </bookViews>
  <sheets>
    <sheet name="ST6" sheetId="1" r:id="rId1"/>
  </sheets>
  <definedNames>
    <definedName name="_xlnm._FilterDatabase" localSheetId="0" hidden="1">'ST6'!$A$2:$M$51</definedName>
  </definedNames>
  <calcPr calcId="191029"/>
  <extLst>
    <ext uri="GoogleSheetsCustomDataVersion1">
      <go:sheetsCustomData xmlns:go="http://customooxmlschemas.google.com/" r:id="rId9" roundtripDataSignature="AMtx7mikMHNI3McP7CNUB1EqBrpHp8Ivfg=="/>
    </ext>
  </extLst>
</workbook>
</file>

<file path=xl/calcChain.xml><?xml version="1.0" encoding="utf-8"?>
<calcChain xmlns="http://schemas.openxmlformats.org/spreadsheetml/2006/main">
  <c r="C51" i="1" l="1"/>
  <c r="E51" i="1" s="1"/>
  <c r="C41" i="1"/>
  <c r="E41" i="1" s="1"/>
  <c r="C42" i="1"/>
  <c r="E42" i="1" s="1"/>
  <c r="C39" i="1"/>
  <c r="E39" i="1" s="1"/>
  <c r="C20" i="1"/>
  <c r="E20" i="1" s="1"/>
  <c r="C48" i="1"/>
  <c r="E48" i="1" s="1"/>
  <c r="C46" i="1"/>
  <c r="E46" i="1" s="1"/>
  <c r="C45" i="1"/>
  <c r="E45" i="1" s="1"/>
  <c r="C38" i="1"/>
  <c r="E38" i="1" s="1"/>
  <c r="C37" i="1"/>
  <c r="E37" i="1" s="1"/>
  <c r="C31" i="1"/>
  <c r="E31" i="1" s="1"/>
  <c r="C33" i="1"/>
  <c r="E33" i="1" s="1"/>
  <c r="C32" i="1"/>
  <c r="E32" i="1" s="1"/>
  <c r="C25" i="1"/>
  <c r="E25" i="1" s="1"/>
  <c r="C17" i="1"/>
  <c r="E17" i="1" s="1"/>
  <c r="C9" i="1"/>
  <c r="E9" i="1" s="1"/>
  <c r="C8" i="1"/>
  <c r="E8" i="1" s="1"/>
  <c r="C7" i="1"/>
  <c r="E7" i="1" s="1"/>
  <c r="C50" i="1"/>
  <c r="E50" i="1" s="1"/>
  <c r="C49" i="1"/>
  <c r="E49" i="1" s="1"/>
  <c r="C47" i="1"/>
  <c r="E47" i="1" s="1"/>
  <c r="C44" i="1"/>
  <c r="E44" i="1" s="1"/>
  <c r="C43" i="1"/>
  <c r="E43" i="1" s="1"/>
  <c r="C40" i="1"/>
  <c r="E40" i="1" s="1"/>
  <c r="C36" i="1"/>
  <c r="E36" i="1" s="1"/>
  <c r="C35" i="1"/>
  <c r="E35" i="1" s="1"/>
  <c r="C34" i="1"/>
  <c r="E34" i="1" s="1"/>
  <c r="C30" i="1"/>
  <c r="E30" i="1" s="1"/>
  <c r="C29" i="1"/>
  <c r="E29" i="1" s="1"/>
  <c r="C28" i="1"/>
  <c r="E28" i="1" s="1"/>
  <c r="C27" i="1"/>
  <c r="E27" i="1" s="1"/>
  <c r="C26" i="1"/>
  <c r="E26" i="1" s="1"/>
  <c r="C24" i="1"/>
  <c r="E24" i="1" s="1"/>
  <c r="C23" i="1"/>
  <c r="E23" i="1" s="1"/>
  <c r="C22" i="1"/>
  <c r="E22" i="1" s="1"/>
  <c r="C21" i="1"/>
  <c r="E21" i="1" s="1"/>
  <c r="C19" i="1"/>
  <c r="E19" i="1" s="1"/>
  <c r="C18" i="1"/>
  <c r="E18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3" i="1"/>
  <c r="E3" i="1" s="1"/>
  <c r="C4" i="1"/>
  <c r="E4" i="1" s="1"/>
  <c r="C5" i="1"/>
  <c r="E5" i="1" s="1"/>
  <c r="C6" i="1"/>
  <c r="E6" i="1" s="1"/>
</calcChain>
</file>

<file path=xl/sharedStrings.xml><?xml version="1.0" encoding="utf-8"?>
<sst xmlns="http://schemas.openxmlformats.org/spreadsheetml/2006/main" count="210" uniqueCount="146">
  <si>
    <t>Experiment</t>
  </si>
  <si>
    <t>Description</t>
  </si>
  <si>
    <t>setSize</t>
  </si>
  <si>
    <t>genes</t>
  </si>
  <si>
    <t>enrichmentScore</t>
  </si>
  <si>
    <t>NES</t>
  </si>
  <si>
    <t>pvalue</t>
  </si>
  <si>
    <t>p.adjust</t>
  </si>
  <si>
    <t>qvalues</t>
  </si>
  <si>
    <t>rank</t>
  </si>
  <si>
    <t>leading_edge</t>
  </si>
  <si>
    <t>core_enrichment</t>
  </si>
  <si>
    <t>Overexpresion</t>
  </si>
  <si>
    <t>Epithelial Mesenchymal Transition</t>
  </si>
  <si>
    <t>tags=48%, list=8%, signal=45%</t>
  </si>
  <si>
    <t>ANPEP/SGCB/FAP/ITGAV/WNT5A/TNFAIP3/LOXL1/PLOD3/HTRA1/VCAN/BMP1/SDC1/TIMP1/PFN2/IGFBP3/MATN2/ENO2/MXRA5/SPOCK1/VEGFC/COL12A1/FERMT2/CDH11/LGALS1/SGCD/TFPI2/IL6/PLAUR/PLOD2/ITGA5/SFRP1/COL16A1/FSTL1/PPIB/GPX7/FSTL3/SERPINE1/NID2/COL6A2/THBS1/DCN/COL6A3/ITGB5/ACTA2/LOX/CALU/FBN2/TPM2/COL7A1/NNMT/COL4A2/CD44/CCN2/MYLK/NTM/SERPINH1/COLGALT1/GLIPR1/ITGB1/P3H1/QSOX1/TNC/MYL9/BGN/PMP22/TPM1/CALD1/CAP2/CDH6/PCOLCE/CCN1/LUM/COL5A1/ECM1/TGFBI/COL5A2/PLOD1/FBLN1/FBLN5/COL4A1/PDGFRB/COL3A1/TGM2/THY1/TAGLN/COL1A1/CTHRC1/COL1A2</t>
  </si>
  <si>
    <t>Interferon Alpha Response</t>
  </si>
  <si>
    <t>tags=52%, list=18%, signal=43%</t>
  </si>
  <si>
    <t>TRAFD1/GMPR/RNF31/TRIM5/DHX58/IFIT2/TAP1/IFIT3/ISG20/USP18/PARP14/GBP2/PARP9/EIF2AK2/DDX60/PSME2/IFI44L/OAS1/EPSTI1/TMEM140/IRF7/WARS1/MOV10/IL4R/BST2/SP110/IRF1/PROCR/IFITM3/PSME1/IRF9/LY6E/HELZ2/CD47/IFITM2/IFI35/B2M/UBE2L6/LGALS3BP/ISG15/STAT2/C1S/IFI27/MX1/IFITM1</t>
  </si>
  <si>
    <t>Myc Targets V1</t>
  </si>
  <si>
    <t>tags=49%, list=18%, signal=41%</t>
  </si>
  <si>
    <t>MYC/DDX21/EIF4E/IFRD1/ODC1/AIMP2/NOP16/RSL1D1/SERBP1/MRPS18B/CYC1/NHP2/CNBP/ABCE1/CCT7/EIF3D/PA2G4/RNPS1/TRIM28/COPS5/EIF4A1/NOP56/C1QBP/CCT2/PHB/NOLC1/SNRPA1/GNL3/ETF1/DHX15/SET/TUFM/PSMC6/RPLP0/SMARCC1/SRPK1/HSPD1/POLD2/FBL/CTPS1/CCT5/MRPL9/ACP1/RPS6/G3BP1/PPM1G/GSPT1/EIF3B/DDX18/RPS5/POLE3/RRP9/SF3A1/RPL34/MCM4/HSP90AB1/RPL14/MCM7/HNRNPA3/GOT2/CLNS1A/EXOSC7/RPL22/IMPDH2/RUVBL2/MAD2L1/UBA2/NME1/CCT3/KARS1/HNRNPA1/PSMA2/CAD/HDAC2/XPO1/PRPS2/RAD23B/HDGF/SNRPA/NPM1/XRCC6/HNRNPD/PPIA/CSTF2/NCBP2/SSB/PSMD7/UBE2L3/TOMM70/EIF3J/MRPL23/PCBP1/CUL1/PSMD14/COX5A</t>
  </si>
  <si>
    <t>Myc Targets V2</t>
  </si>
  <si>
    <t>tags=64%, list=9%, signal=58%</t>
  </si>
  <si>
    <t>MYC/NOP2/TFB2M/PPRC1/AIMP2/BYSL/NOP16/WDR43/GRWD1/RABEPK/PA2G4/EXOSC5/WDR74/RRP12/NOP56/PUS1/TBRG4/PHB/NOLC1/GNL3/PRMT3/IMP4/HSPD1/LAS1L/RCL1/NDUFAF4/FARSA/NIP7/DDX18/SUPV3L1/MRTO4/RRP9/PES1/MYBBP1A/MCM4</t>
  </si>
  <si>
    <t>Apical Junction</t>
  </si>
  <si>
    <t>tags=40%, list=14%, signal=35%</t>
  </si>
  <si>
    <t>ATP1A3/ITGA9/LAMB3/GAMT/TUBG1/GNAI2/PALS1/SPEG/ZYX/THBS3/VCAM1/SIRPA/CRB3/MSN/HADH/FLNC/MYH10/NEXN/CD276/PFN1/LIMA1/CDH15/TMEM8B/TSPAN4/TNFRSF11B/MYL12B/CERCAM/NECTIN2/INPPL1/VCAN/BMP1/ADAM23/ACTG1/NLGN2/ARHGEF6/ACTN4/TRO/B4GALT1/ACTB/VCL/EPB41L2/RRAS/CDH11/FSCN1/JUP/SGCE/JAM3/MYH9/COL16A1/RAC2/MDK/PARVA/MAP4K2/EVL/CD99/ITGA3/LAYN/ACTN1/ITGB1/MYL9/CNN2/CDH6/TGFBI/THY1/ACTG2</t>
  </si>
  <si>
    <t>Interferon Gamma Response</t>
  </si>
  <si>
    <t>tags=39%, list=16%, signal=33%</t>
  </si>
  <si>
    <t>DHX58/IFIT2/NUP93/SOCS1/TAP1/IFIT3/CFB/DDX58/VCAM1/PML/PFKP/ISG20/METTL7B/OAS2/USP18/PARP14/EIF2AK2/CFH/DDX60/PSME2/IFI44L/SPPL2A/EPSTI1/IRF7/HLA-G/SSPN/ST3GAL5/WARS1/IFNAR2/TNFAIP3/IL4R/BST2/RBCK1/CCL5/SP110/PSMB10/IRF1/TAPBP/MVP/IFITM3/IFIT1/STAT1/SOD2/C1R/HLA-A/MT2A/PSME1/IRF9/IL6/LY6E/VAMP5/HELZ2/HLA-B/IFITM2/IFI35/B2M/UBE2L6/LGALS3BP/HLA-DMA/ISG15/STAT2/C1S/IFI27/CCL2/MX1/FGL2</t>
  </si>
  <si>
    <t>Coagulation</t>
  </si>
  <si>
    <t>tags=31%, list=8%, signal=29%</t>
  </si>
  <si>
    <t>LGMN/CAPN5/F10/HTRA1/BMP1/MSRB2/TIMP1/GSN/CRIP2/C1R/ACOX2/CTSB/ANXA1/ANG/TFPI2/CPQ/LAMP2/CTSK/PROS1/SERPINE1/PLAU/DPP4/CD9/CSRP1/THBS1/F2RL2/A2M/C1S/F3/S100A13/PLAT</t>
  </si>
  <si>
    <t>Complement</t>
  </si>
  <si>
    <t>tags=27%, list=11%, signal=24%</t>
  </si>
  <si>
    <t>PFN1/C2/XPNPEP1/CFH/LIPA/PRKCD/SH2B3/IRF7/LGMN/HSPA1A/TNFAIP3/CTSD/ATOX1/F10/CCL5/TIMP2/LGALS3/TIMP1/IRF1/CDH13/ANXA5/APOBEC3F/C1R/EHD1/CTSB/ANG/TFPI2/IL6/CPQ/LAMP2/PLAUR/CALM3/CTSL/MSRB1/SERPINE1/DPP4/CSRP1/COL4A2/PRCP/C1S/CTSC/F3/S100A13/PLAT</t>
  </si>
  <si>
    <t>Myogenesis</t>
  </si>
  <si>
    <t>tags=27%, list=10%, signal=25%</t>
  </si>
  <si>
    <t>MAPK12/SMTN/FHL1/BDKRB2/MYO1C/COL15A1/HSPB8/DMPK/SSPN/MYL6B/DENND2B/NQO1/TPD52L1/ADCY9/SVIL/GSN/AGRN/IGFBP3/PLXNB2/CDH13/ATP6AP1/PDLIM7/SGCD/EFS/MYH9/COL6A2/APP/COL6A3/ITGB5/CNN3/TPM2/AEBP1/COL4A2/MYLK/CRYAB/ITGB1/COX7A1/PPP1R3C/IGFBP7/COL3A1/TAGLN/COL1A1</t>
  </si>
  <si>
    <t>Glycolysis</t>
  </si>
  <si>
    <t>tags=50%, list=19%, signal=41%</t>
  </si>
  <si>
    <t>PHKA2/GALE/PGAM1/IDUA/DPYSL4/CHPF/VEGFA/CHST4/DDIT4/AK4/PGK1/HSPA5/SOD1/CDK1/HAX1/NOL3/CHST1/ME1/GALK2/NT5E/EXT1/VLDLR/B3GAT1/PPFIA4/TALDO1/ABCB6/CTH/PDK3/PYGL/AKR1A1/CASP6/ALDH7A1/B4GALT2/FAM162A/COPB2/SDC2/PFKP/ISG20/DLD/XYLT2/KIF20A/SDHC/STMN1/PKM/UGP2/GUSB/GPC1/GMPPA/GOT1/B4GALT4/GLCE/CAPN5/GFPT1/GALK1/G6PD/SLC37A4/PMM2/RBCK1/TPST1/VCAN/IL13RA1/GPC4/SDC1/AGRN/IGFBP3/ENO2/B4GALT1/GMPPB/CHPF2/SLC16A3/EXT2/SLC35A3/ANG/PAM/PLOD2/CYB5A/DCN/CD44/AK3/QSOX1/P4HA2/COL5A1/TGFBI/PLOD1/P4HA1/KDELR3/ANGPTL4</t>
  </si>
  <si>
    <t>Hypoxia</t>
  </si>
  <si>
    <t>tags=32%, list=13%, signal=28%</t>
  </si>
  <si>
    <t>GPI/PFKP/ISG20/WSB1/CDKN1C/NDST2/FOSL2/XPNPEP1/UGP2/GPC1/ANXA2/INHA/CAVIN3/IDS/CSRP2/ZFP36/SELENBP1/GALK1/TNFAIP3/SLC37A4/CHST3/GPC4/S100A4/IGFBP3/ENO2/ADM/MT2A/CAVIN1/LXN/TPST2/SRPX/IL6/PAM/PLAUR/PGM1/MYH9/NAGK/SERPINE1/SLC2A1/DCN/LOX/ALDOC/CCN2/CAV1/BGN/TMEM45A/P4HA2/CCN1/MT1E/COL5A1/PPP1R3C/F3/TGFBI/P4HA1/KDELR3/ANGPTL4/FOS/TGM2</t>
  </si>
  <si>
    <t>E2f Targets</t>
  </si>
  <si>
    <t>tags=38%, list=27%, signal=28%</t>
  </si>
  <si>
    <t>MYC/PA2G4/PAICS/NUP205/LYAR/NOP56/TBRG4/PPM1D/NOLC1/CSE1L/CDKN1A/POLD2/PPP1R8/CTPS1/AK2/MTHFD2/ILF3/PHF5A/GSPT1/ING3/CTCF/MCM4/MCM7/MCM3/NUP153/IPO7/SMC3/DCTPP1/MAD2L1/NME1/SNRPB/ATAD2/HMGA1/EXOSC8/XPO1/H2AX/PRKDC/PNN/XRCC6/HNRNPD/NUP107/EED/POLE4/TIMELESS/CDC25A/SPC25/CKS1B/CKS2/NCAPD2/USP1/BRMS1L/KPNA2/ZW10/CDKN2C/UBE2S/SLBP/TIPIN/MRE11/MKI67/CDKN3/RFC3/PTTG1/ORC2/DSCC1/ORC6/POP7/STAG1/WDR90/MCM2/CDKN2A/SHMT1</t>
  </si>
  <si>
    <t>G2m Checkpoint</t>
  </si>
  <si>
    <t>tags=33%, list=22%, signal=26%</t>
  </si>
  <si>
    <t>MYC/SQLE/DKC1/ODC1/PRMT5/UCK2/DTYMK/NOLC1/NCL/AMD1/SLC7A5/SMARCC1/TENT4A/ORC5/H2BC12/ABL1/YTHDC1/ILF3/G3BP1/UPF1/GSPT1/KMT5A/CTCF/TLE3/DR1/MCM3/E2F1/MAD2L1/CDC27/CENPA/HMGA1/XPO1/SLC38A1/SAP30/H2AX/RAD23B/RBM14/HNRNPD/PTTG3P/MAP3K20/PURA/CDC25A/ATRX/WRN/CUL1/CKS1B/TNPO2/CKS2/EWSR1/TOP1/KATNA1/NUP98/CHAF1A/TRAIP/MTF2/KPNA2/PRPF4B/CUL5/CDKN2C/UBE2S/SLC7A1/MEIS2</t>
  </si>
  <si>
    <t>Apoptosis</t>
  </si>
  <si>
    <t>tags=26%, list=9%, signal=23%</t>
  </si>
  <si>
    <t>IGF2R/TSPO/CD14/ERBB2/MGMT/FEZ1/BCL2L2/TIMP2/LGALS3/TIMP1/IRF1/GSN/HSPB1/ENO2/IFITM3/SOD2/CCND1/NEDD9/ANXA1/IL6/DCN/APP/CD44/DAP/CAV1/GSTM1/IL1B/PEA15/BGN/LMNA/LUM/PDGFRB/IGFBP6/PLAT</t>
  </si>
  <si>
    <t>Tnfa Signaling Via Nfkb</t>
  </si>
  <si>
    <t>tags=24%, list=8%, signal=22%</t>
  </si>
  <si>
    <t>LDLR/MYC/SERPINB2/BHLHE40/BMP2/YRDC/TRIB1/IER3/IRS2/KYNU/NAMPT/BTG1/TIPARP/EGR2/EDN1/ATF3/CEBPB/BCL6/NR4A2/NFIL3/JUN/PHLDA1/PTGS2/TGIF1/RHOB/EIF1/PPP1R15A/TNFAIP6/NFE2L2/FJX1/CDKN1A/ETS2/CLCF1/SERPINB8/FOSL1/CEBPD/SQSTM1/JAG1/MAFF/KLF10/DUSP1</t>
  </si>
  <si>
    <t>Angiogenesis</t>
  </si>
  <si>
    <t>tags=36%, list=7%, signal=33%</t>
  </si>
  <si>
    <t>ITGAV/VCAN/LRPAP1/TIMP1/S100A4/FSTL1/APP/LUM/COL5A2/COL3A1</t>
  </si>
  <si>
    <t>Mtorc1 Signaling</t>
  </si>
  <si>
    <t>tags=28%, list=11%, signal=25%</t>
  </si>
  <si>
    <t>INSIG1/LDLR/SCD/FADS1/BHLHE40/ACSL3/SQLE/ADIPOR2/NAMPT/IFRD1/HMGCS1/ACACA/DDIT3/NFIL3/EEF1E1/COPS5/NUP205/HSPA9/CCT6A/PPP1R15A/ETF1/PNP/TPI1/SLC7A5/PSMC6/CDKN1A/HSPD1/PSMD12/HSPA4/STIP1/ELOVL6/MTHFD2/YKT6/SQSTM1/GBE1/GMPS/SLC9A3R1/RRP9/TBK1/RDH11/MCM4/ABCF2/PSMB5/FADS2/POLR3G/UBE2D3/TOMM40/MTHFD2L/SLC2A3/NUFIP1/TXNRD1/ELOVL5</t>
  </si>
  <si>
    <t>Uv Response Dn</t>
  </si>
  <si>
    <t>tags=31%, list=5%, signal=29%</t>
  </si>
  <si>
    <t>ANXA4/RXRA/SMAD3/AGGF1/SDC2/DAB2/PTPRM/KCNMA1/CDON/ICA1/ID1/BMPR1A/ANXA2/LPAR1/RBPMS/ERBB2/PPARG/MGMT/TFPI/FZD2/DDAH1/IGFBP5/MAP1B/MGLL/TGFBR2/SLC22A18/SERPINE1/ATP2B4/ADD3/CAV1/PMP22/CAP2/CCN1/MT1E/F3/COL5A2/FBLN5/EFEMP1/PDGFRB/COL3A1/COL1A1/COL1A2</t>
  </si>
  <si>
    <t>Allograft Rejection</t>
  </si>
  <si>
    <t>tags=22%, list=13%, signal=20%</t>
  </si>
  <si>
    <t>FLNA/ELF4/IL2/GBP2/C2/CD4/IL4/EIF4G3/IRF7/HLA-G/WARS1/IFNAR2/IL4R/AKT1/CCL5/HLA-E/DEGS1/PSMB10/TIMP1/BCAT1/TAPBP/STAT1/HLA-A/IL6/CD47/B2M/CCND3/HLA-DMA/IL1B/CCL2/THY1</t>
  </si>
  <si>
    <t>Estrogen Response Late</t>
  </si>
  <si>
    <t>tags=28%, list=15%, signal=24%</t>
  </si>
  <si>
    <t>SCARB1/STIL/MOCS2/ALDH3B1/NCOR2/ISG20/IMPA2/CXCL14/DNAJC1/KIF20A/UGDH/ID2/SGK1/HSPB8/CDC20/ZFP36/PTGES/IDH2/COX6C/TPD52L1/TSPAN13/CPE/SEMA3B/GLA/TOB1/DYNLT3/IL6ST/NBL1/PERP/CCND1/ACOX2/RPS6KA2/TFPI2/FARP1/WFS1/PLAAT3/MDK/MYOF/CD9/ATP2B4/CD44/ADD3/CAV1/FOS</t>
  </si>
  <si>
    <t>Protein Secretion</t>
  </si>
  <si>
    <t>tags=33%, list=15%, signal=28%</t>
  </si>
  <si>
    <t>COPB1/GNAS/AP3S1/COPB2/USO1/VAMP3/ATP1A1/ICA1/SCAMP1/MAPK1/TMX1/AP2S1/RER1/IGF2R/CLTC/AP3B1/SSPN/GLA/ARFGAP3/ERGIC3/SNAP23/SCRN1/STX12/SEC22B/SEC24D/PAM/LAMP2/CAV2/CD63/CTSC</t>
  </si>
  <si>
    <t>Il6 Jak Stat3 Signaling</t>
  </si>
  <si>
    <t>CSF2/TYK2/TNFRSF21/LTBR/PDGFC/TNFRSF1B/CD14/IL4R/IL13RA1/ACVRL1/IRF1/IL6ST/STAT1/IRF9/IL6/IL10RB/CD9/CD44/IL1B/A2M/STAT2</t>
  </si>
  <si>
    <t>Dna Repair</t>
  </si>
  <si>
    <t>tags=35%, list=19%, signal=28%</t>
  </si>
  <si>
    <t>CSTF3/RAE1/POLR1D/NELFCD/POLR1C/GTF3C5/POLR2A/SAC3D1/PNP/POLR2D/EIF1B/XPC/ADRM1/ALYREF/ERCC1/NT5C3A/UPF3B/SF3A3/POLR2J/DCTN4/CLP1/POLR2H/ZNF707/RBX1/PDE4B/POLR2F/IMPDH2/NME1/STX3/ERCC3/BOLA2/TAF13/NELFB/BRF2/APRT/POLR3C/NCBP2/SUPT5H/VPS37B/POLE4/SMAD5/MRPL40/DDB2/TSG101/TAF6/AAAS/POM121</t>
  </si>
  <si>
    <t>Heme Metabolism</t>
  </si>
  <si>
    <t>tags=32%, list=20%, signal=26%</t>
  </si>
  <si>
    <t>C3/MYL4/ASNS/KAT2B/NFE2L1/BLVRB/UBAC1/GDE1/ABCB6/CDR2/TRIM58/CAST/YPEL5/RNF123/TNS1/ALDH6A1/MOSPD1/EPB41/EPOR/PRDX2/MGST3/HEBP1/MARCHF2/MAP2K3/HAGH/SLC10A3/EIF2AK1/CTNS/ENDOD1/GCLM/SNCA/TMEM9B/SLC11A2/SELENBP1/NNT/H4C3/ATP6V0A1/CAT/ARL2BP/PIGQ/CTSB/TRAK2/LAMP2/OPTN/SLC2A1/UROS/LRP10/HBD/SIDT2/CCND3/P4HA2/TENT5C</t>
  </si>
  <si>
    <t>Cholesterol Homeostasis</t>
  </si>
  <si>
    <t>tags=35%, list=13%, signal=31%</t>
  </si>
  <si>
    <t>LDLR/SCD/FASN/FABP5/SQLE/FDFT1/HMGCS1/ATF3/NFIL3/TP53INP1/ATXN2/ERRFI1/NSDHL/JAG1/HSD17B7/FADS2/CHKA/MVD/LSS/CPEB2/FDPS/PCYT2</t>
  </si>
  <si>
    <t>Il2 Stat5 Signaling</t>
  </si>
  <si>
    <t>SMPDL3A/SOCS1/NDRG1/ANXA4/SWAP70/GALM/CSF2/PRNP/NCS1/CDKN1C/TNFRSF21/ICOS/EEF1AKMT1/PLPP1/ALCAM/IGF2R/ST3GAL4/MYO1C/TNFRSF1B/CDCP1/ITGAV/SNX14/AHNAK/IL4R/P2RX4/HIPK2/DHRS3/CD81/NFKBIZ/DENND5A/MUC1/IFITM3/SCN9A/ITGAE/GABARAPL1/GLIPR2/COL6A1/CD44/CCND3/F2RL2/TWSG1/CKAP4/ECM1/P4HA1/ADAM19/TGM2/FGL2</t>
  </si>
  <si>
    <t>Xenobiotic Metabolism</t>
  </si>
  <si>
    <t>tags=17%, list=9%, signal=16%</t>
  </si>
  <si>
    <t>UGDH/COMT/ID2/PYCR1/NQO1/PTGES/NINJ1/F10/TPST1/PSMB10/BCAT1/CAT/GABARAPL1/APOE/ACOX2/MT2A/PMM1/DHRS1/JUP/PTGDS/PROS1/CYB5A/SERPINE1/ACP2/ALDH2/HSD17B2/FBLN1</t>
  </si>
  <si>
    <t>Unfolded Protein Response</t>
  </si>
  <si>
    <t>tags=30%, list=11%, signal=27%</t>
  </si>
  <si>
    <t>GEMIN4/EIF4E/DKC1/ATF3/NHP2/DDX10/DCP1A/EXOSC5/CEBPB/EIF4A1/NOP56/EXOSC4/IMP3/HSPA9/TARS1/NOLC1/KHSRP/SLC7A5/ATF4/MTREX/CNOT4/STC2/FUS/EIF4A3/MTHFD2/RRP9/EXOSC9/BANF1/CNOT2/EXOSC10/SDAD1/CEBPG</t>
  </si>
  <si>
    <t>Oxidative Phosphorylation</t>
  </si>
  <si>
    <t>tags=27%, list=17%, signal=23%</t>
  </si>
  <si>
    <t>MRPS12/MRPS30/CYC1/PDK4/GRPEL1/HSPA9/UQCRFS1/NDUFS8/COX11/NDUFS3/AFG3L2/MRPS15/IDH3B/MRPS11/MFN2/ECHS1/ATP5F1B/MRPL35/PDHX/SUPV3L1/MDH2/NDUFA9/MRPS22/LRPPRC/GOT2/TOMM22/POLR2F/ISCU/TIMM9/NDUFV2/PMPCA/OXA1L/COX10/CS/SDHA/MTRF1/SDHB/TIMM10/AIFM1/ATP5MC2/CYCS/ATP5MC1/ABCB7/HTRA2/IDH1/DLST/ATP5ME/COX7A2L/TOMM70/ATP5F1A/COX6A1</t>
  </si>
  <si>
    <t>Inflammatory Response</t>
  </si>
  <si>
    <t>tags=24%, list=12%, signal=21%</t>
  </si>
  <si>
    <t>SLC31A2/PCDH7/EIF2AK2/SLC31A1/EMP3/PDPN/TNFRSF1B/LPAR1/CD14/SLC4A4/IRF7/SLC11A2/IL4R/BST2/SELENOS/P2RX4/AXL/CCL5/TIMP1/IRF1/TAPBP/IL7R/SEMA4D/ADM/IL6/PLAUR/ITGA5/LY6E/SERPINE1/CD82/IL1B/F3/CCL2/IFITM1</t>
  </si>
  <si>
    <t>Estrogen Response Early</t>
  </si>
  <si>
    <t>tags=20%, list=9%, signal=19%</t>
  </si>
  <si>
    <t>TUBB2B/SLC1A1/HSPB8/SNX24/RHOBTB3/PTGES/TPD52L1/SEMA3B/GLA/ADCY9/DHRS3/SVIL/TOB1/DYNLT3/HES1/MUC1/IL6ST/B4GALT1/OLFML3/NBL1/SYNGR1/CCND1/RPS6KA2/NADSYN1/FARP1/WFS1/PLAAT3/MYOF/SLC2A1/CD44/ADD3/FOS/TGM2</t>
  </si>
  <si>
    <t>Knockdown (Untreated) - Group B</t>
  </si>
  <si>
    <t>tags=36%, list=7%, signal=34%</t>
  </si>
  <si>
    <t>IFI27/IFIT2/SAMD9/OASL/ISG15/OAS1/IRF7/ISG20/IRF9/CASP1/EPSTI1/LPAR6/LAMP3/GBP2/TRIM5/DDX60/TRIM26/IRF1/HERC6/TENT5A/PLSCR1/IFI30/DHX58/TXNIP/MX1/HELZ2/TRAFD1/IFI44</t>
  </si>
  <si>
    <t>tags=26%, list=8%, signal=24%</t>
  </si>
  <si>
    <t>IFI27/IFIT2/CCL2/OASL/ISG15/IFIT1/CASP4/IRF7/ISG20/IRF9/CASP1/UPP1/EPSTI1/SOCS1/NAMPT/CD40/DDX60/TRIM26/IRF1/HLA-G/HERC6/ZNFX1/PLSCR1/IFI30/DHX58/APOL6/TXNIP/SECTM1/PELI1/MX1/HELZ2/TRAFD1/IFI44/FAS/LCP2/HIF1A</t>
  </si>
  <si>
    <t>tags=21%, list=6%, signal=20%</t>
  </si>
  <si>
    <t>IFIT2/CCL2/ABCA1/DUSP1/ZC3H12A/SIK1/PPP1R15A/TNF/CCN1/GEM/CEBPD/PLPP3/NAMPT/NFIL3/RELB/TSC22D1/FUT4/GADD45A/KLF6/CLCF1/DNAJB4/IRF1/ATF3/PLAUR/IER2/JUN/MARCKS/EFNA1/KLF4/BTG2/SQSTM1</t>
  </si>
  <si>
    <t>tags=53%, list=36%, signal=35%</t>
  </si>
  <si>
    <t>TMEM9B/OSBP2/ALAD/MPP1/TRAK2/CDC27/SIDT2/TFDP2/ICAM4/RAP1GAP/BSG/CCND3/C3/SLC66A2/BLVRB/TOP1/HDGF/MGST3/ATP6V0A1/ADD1/BNIP3L/FBXO7/NNT/GMPS/RCL1/H1-0/HAGH/SEC14L1/MARK3/TNS1/CTNS/PIGQ/CPOX/SLC22A4/SMOX/MARCHF8/SLC6A9/BACH1/UROS/H4C3/RAD23A/LRP10/AGPAT4/BCAM/PPOX/E2F2/BLVRA/P4HA2/ENDOD1/NEK7/TCEA1/MBOAT2/UCP2/HEBP1/GDE1/ALDH6A1/SLC6A8/TENT5C/TSPAN5/PPP2R5B/ALAS2/PICALM/MAP2K3/ABCB6/PGLS/EZH1/SLC2A1/HMBS/UBAC1/PRDX2/IGSF3/DCAF10/KLF3/PSMD9/PC/BTRC/RANBP10/KDM7A/MARCHF2</t>
  </si>
  <si>
    <t>tags=19%, list=8%, signal=17%</t>
  </si>
  <si>
    <t>CCL2/ABCA1/CD14/IRF7/CXCL8/ITGA5/FZD5/NAMPT/LAMP3/CD40/KLF6/IRF1/PLAUR/BTG2/SGMS2/IRAK2/HRH1/P2RX7/LCP2/RGS16/HIF1A</t>
  </si>
  <si>
    <t>tags=43%, list=29%, signal=31%</t>
  </si>
  <si>
    <t>AR/IGF1R/FASN/TPBG/MLPH/CXCL12/ADD3/SLC22A5/PDZK1/SLC1A4/DHRS2/SNX24/CLDN7/RAPGEFL1/CCND1/SLC7A5/UNC119/ARL3/SIAH2/CHPT1/OVOL2/FARP1/TGM2/GREB1/ABCA3/AKAP1/WFS1/SYNGR1/IL17RB/FLNB/SLC9A3R1/CANT1/NADSYN1/KCNK5/P2RY2/SLC24A3/INHBB/SCARB1/ABAT/TFF3/PAPSS2/LRIG1/NXT1/SFN/ABLIM1/TJP3/ENDOD1/ELOVL5/OLFM1/ISG20L2/HR/MED24/ADCY9/RAB31/PRSS23/MINDY1/THSD4/ITPK1/CALCR/FHL2/IGFBP4/NCOR2/CLIC3/TPD52L1/SLC2A1/NAV2/CELSR2/OLFML3/RHOBTB3/KDM4B/CBFA2T3/PODXL/NBL1/RET/CISH/SYT12/GFRA1</t>
  </si>
  <si>
    <t>tags=41%, list=25%, signal=31%</t>
  </si>
  <si>
    <t>TSC2/ACSL1/RB1/PLXNB2/OCEL1/TNNT1/DMPK/APP/TEAD4/CRAT/DTNA/SYNGR2/AGRN/NQO1/ATP6AP1/LARGE1/CFD/SIRT2/MYO1C/COL6A2/ITGB5/NOTCH1/VIPR1/ABLIM1/ITGB4/CAMK2B/ADCY9/FXYD1/SLC6A8/IGFBP7/SPDEF/SMTN/GSN/PTP4A3/TPD52L1/EFS/MAPK12/NAV2/PSEN2/GPX3/SOD3/PC/CACNG1/BIN1/WWTR1/SH2B1/EPHB3</t>
  </si>
  <si>
    <t>tags=70%, list=50%, signal=36%</t>
  </si>
  <si>
    <t>POLR2F/NDUFB2/ATP6V1C1/ATP5MC2/MRPS12/MRPS11/NDUFS3/TIMM10/ATP5PD/UQCR10/ATP5ME/ETFA/TIMM9/NDUFC1/ECH1/COX7C/ACAA2/DLAT/UQCRC1/COX7A2/COX6C/ATP5F1E/ATP5MG/SLC25A5/IDH3G/UQCRC2/NDUFA4/ATP5PO/HADHA/HADHB/NDUFA2/COX8A/UQCR11/NDUFS2/COX4I1/VDAC2/COX6B1/IDH2/ACADVL/ECI1/NDUFB5/CYB5R3/MRPS22/ATP5F1B/ECHS1/MRPL34/OXA1L/NDUFA7/RHOT1/LDHB/ETFB/MRPS15/NDUFB4/NDUFB3/NDUFC2/NDUFB8/BCKDHA/NDUFS8/SUCLG1/MFN2/ATP5F1C/MGST3/TIMM17A/NDUFB7/NDUFS7/CS/UQCRB/SDHB/GPX4/OPA1/NDUFA5/TOMM70/ATP5F1A/ACO2/NDUFA3/NNT/CYC1/ATP5PB/NDUFB1/COX17/OGDH/NDUFS4/NDUFV2/NDUFA8/MTX2/PMPCA/HSD17B10/SDHC/ALAS1/GLUD1/FH/AFG3L2/ATP5MC1/NDUFA9/COX5B/COX5A/CYB5A/IMMT/SDHA/TIMM8B/ATP6AP1/AIFM1/DLD/ATP1B1/ATP6V0E1/VDAC1/SLC25A11/POR/MDH1/NDUFS1/MPC1/SUCLA2/MDH2/ATP5MF/PHB2/COX7B/ATP5F1D/NQO2/ATP6V1H/IDH3B/PDHA1/COX10/UQCRQ/GOT2/NDUFAB1/LRPPRC/GPI/ETFDH/SURF1/ALDH6A1/SLC25A6/IDH3A/MRPL35/RHOT2/CPT1A</t>
  </si>
  <si>
    <t>Kras Signaling Dn</t>
  </si>
  <si>
    <t>tags=33%, list=21%, signal=26%</t>
  </si>
  <si>
    <t>MSH5/MACROH2A2/SGK1/SNCB/GTF3C5/SLC25A23/SIDT1/GP1BA/INSL5/PDK2/ATP6V1B1/COPZ2/TENT5C/ABCG4/SNN/CELSR2/CLDN8/CAMK1D/TNNI3/IGFBP2/FGGY/MEFV/CACNG1/PDE6B/PRODH/YPEL1/CHST2/DTNB/SERPINA10/TCF7L1</t>
  </si>
  <si>
    <t>tags=17%, list=7%, signal=16%</t>
  </si>
  <si>
    <t>CD14/ANXA1/PMAIP1/TNF/CASP4/ISG20/CASP1/BMF/DDIT3/HMOX1/GADD45A/IRF1/ATF3/JUN/AIFM3/TXNIP/BTG2/SQSTM1/BCL2L11/FAS/BCL10/SC5D</t>
  </si>
  <si>
    <t>tags=51%, list=37%, signal=32%</t>
  </si>
  <si>
    <t>HMGB3/CDKN3/CENPE/PAFAH1B1/MCM3/NCL/SMC2/PRMT5/STMN1/ODF2/KIF2C/SMC4/TPX2/CDC27/PLK4/ABL1/SMARCC1/TFDP1/MCM2/TLE3/EZH2/MCM6/TOP1/PLK1/KMT5A/CDC25B/HSPA8/RBM14/AURKB/MEIS1/TOP2A/TMPO/PRC1/FANCC/GINS2/CDC20/E2F3/SS18/CENPA/KIF22/SQLE/KIF4A/CDC45/NDC80/CCND1/RAD23B/NUSAP1/SLC7A5/TACC3/UBE2C/SMC1A/AURKA/HMGA1/E2F1/JPT1/TTK/MCM5/LIG3/HMMR/SAP30/INCENP/RAD54L/RPS6KA5/CBX1/SUV39H1/KIF20B/DTYMK/FOXN3/NOTCH2/CDC6/CENPF/PBK/BUB1/E2F2/POLE/TROAP/ESPL1/SNRPD1/EXO1/RACGAP1/SMAD3/MAP3K20/PTTG1/BCL3/KIF15/CHAF1A/NEK2/HOXC10/UCK2/UBE2S/H2AX/BIRC5/MNAT1/KIF11/MT2A/CCNA2</t>
  </si>
  <si>
    <t>tags=41%, list=28%, signal=30%</t>
  </si>
  <si>
    <t>TPBG/ACOX2/GINS2/LAMC2/CXCL12/CDC20/ADD3/SLC22A5/PDZK1/TST/ST14/SLC1A4/CPE/PRLR/DHRS2/RAPGEFL1/CCND1/DCXR/FGFR3/SLC7A5/ARL3/SIAH2/SLC2A8/CHPT1/OVOL2/FARP1/FABP5/ABCA3/SGK1/WFS1/IL17RB/FLNB/SLC9A3R1/PTGER3/KCNK5/LARGE1/LLGL2/SLC24A3/SCARB1/IMPA2/TFF3/PAPSS2/NXT1/SFN/TSPAN13/CDC6/TJP3/SLC29A1/ELOVL5/PKP3/OLFM1/HR/RABEP1/RAB31/DLG5/PRSS23/ITPK1/CALCR/NMU/IGFBP4/NCOR2/CLIC3/PDCD4/ASS1/TPD52L1/CELSR2/HMGCS2/SCUBE2/XRCC3/HOMER2/NBL1/RET/CISH</t>
  </si>
  <si>
    <t>Mitotic Spindle</t>
  </si>
  <si>
    <t>tags=52%, list=40%, signal=32%</t>
  </si>
  <si>
    <t>EZR/SEPTIN9/RALBP1/MYH9/LMNB1/RASA2/NF1/CDC42/DLG1/CLASP1/CENPE/PAFAH1B1/KIF2C/AKAP13/SMC4/TPX2/CDC27/ABL1/PKD2/PCM1/ABR/MAPRE1/RAB3GAP1/RASA1/PLK1/ARHGEF3/TOP2A/PRC1/UXT/BCAR1/MAP3K11/CKAP5/KIF22/KIF4A/NDC80/CTTN/NUSAP1/ECT2/FARP1/SMC1A/ARHGAP10/KIF3B/TBCD/AURKA/CAPZB/KLC1/TUBA4A/TTK/DOCK2/FLNB/CDK5RAP2/EPB41L2/ITSN1/INCENP/RAPGEF6/ANLN/GEMIN4/KIF20B/TAOK2/NOTCH2/CENPF/LLGL1/CDC42EP1/BUB1/CD2AP/ESPL1/NIN/RABGAP1/LRPPRC/RACGAP1/PREX1/PIF1/DLGAP5/KIF15/GSN/ACTN4/NEK2/BCR/CDC42BPA/SHROOM2/PXN/SUN2/BIRC5/RHOT2/KIF11/CDC42EP2/ARHGEF11/ARHGDIA/SAC3D1/BIN1/TRIO/MYO9B/SORBS2/FLNA</t>
  </si>
  <si>
    <t>Knockdown (Stress) - Group D</t>
  </si>
  <si>
    <t>tags=26%, list=6%, signal=25%</t>
  </si>
  <si>
    <t>ISG20/IFIT2/SAMD9/DHX58/IRF7/GBP2/TXNIP/IFITM3/DDX60/IRF9/IRF2/NCOA7/CXCL10/HERC6/TRIM26/OGFR/TRIM5/LAMP3/IRF1/CASP1</t>
  </si>
  <si>
    <t>tags=70%, list=51%, signal=35%</t>
  </si>
  <si>
    <t>PDHB/POLR2F/SURF1/TIMM9/NDUFB3/VDAC2/PRDX3/NDUFA8/ATP5PD/OGDH/ATP5PF/CYCS/HADHA/UQCRC2/CYB5R3/ISCU/SDHC/ATP5F1D/TIMM8B/ISCA1/PDP1/UQCRFS1/SLC25A5/POR/NDUFC2/RHOT2/SLC25A11/MRPL34/ATP5MC3/MRPS22/SUCLG1/CYC1/VDAC3/CS/AIFM1/TIMM10/NDUFA1/PMPCA/MTX2/ATP6V0E1/ATP5F1A/ACADVL/TOMM22/ATP6AP1/ACAA1/HSD17B10/COX5A/COX8A/MRPS15/TOMM70/IDH3B/NDUFB2/DLD/IDH1/NDUFB6/MFN2/GPX4/ATP5F1E/ACADM/FH/COX4I1/OAT/PDHA1/DLST/SLC25A20/OPA1/MDH1/COX7C/NDUFB1/ATP5F1B/GPI/IMMT/NDUFS3/COX5B/COX6B1/RHOT1/DECR1/NDUFS8/IDH3G/NDUFV2/HCCS/NDUFA5/LDHA/VDAC1/ATP5F1C/NDUFB4/MRPL35/IDH2/SDHA/ATP5MC1/MRPS11/UQCRH/COX7B/NDUFB7/MDH2/NDUFB8/NDUFA3/CASP7/MGST3/UQCRQ/LDHB/NDUFA2/ALDH6A1/GOT2/HADHB/AFG3L2/ATP5MG/PDHX/GLUD1/ATP5PB/COX17/CPT1A/TIMM17A/CYB5A/LRPPRC/ATP1B1/SLC25A12/COX10/NQO2/NDUFS7/SUCLA2/NDUFS4/ETFA/DLAT/MPC1/MTRF1/SLC25A6/ETFDH/NDUFS1/COX6C/ATP5MF/FDX1/NNT/ABCB7</t>
  </si>
  <si>
    <t>tags=45%, list=27%, signal=33%</t>
  </si>
  <si>
    <t>RXRA/IRS1/SMAD3/VAV2/CDKN1B/ATXN1/BCKDHB/NFIB/PIAS3/SERPINE1/SCAF8/APBB2/CAP2/ATP2B4/PTEN/MT1E/NEK7/IGF1R/SNAI2/LPAR1/SPOP/DYRK1A/RBPMS/EFEMP1/TJP1/SYNJ2/PEX14/SMAD7/PDLIM5/LAMC1/ARHGEF9/PIK3CD/SDC2/MAP2K5/ATRN/SCHIP1/BMPR1A/ATP2C1/KCNMA1/ANXA4/TGFBR3/DLG1/CDC42BPA/GJA1/PRKCE/ACVR2A/MAPK14/DDAH1/ATRX</t>
  </si>
  <si>
    <t>tags=61%, list=45%, signal=35%</t>
  </si>
  <si>
    <t>MYBL2/TOP1/TNPO2/TENT4A/E2F2/PLK1/STIL/KIF22/CENPA/KIF11/GINS2/ODF2/MCM3/UBE2S/SMC4/SLC7A1/SFPQ/PRMT5/PRPF4B/NDC80/ATF5/RBM14/PTTG1/KMT5A/CDC25B/TACC3/CENPE/RBL1/KPNA2/AURKB/RAD23B/MCM5/CDC45/H2AZ1/CDKN3/PTTG3P/TTK/PDS5B/FANCC/POLE/PAFAH1B1/HMGA1/TFDP1/MT2A/RPS6KA5/CHAF1A/CCND1/H2AZ2/TOP2A/CCNF/AURKA/RACGAP1/NCL/HSPA8/CENPF/SMAD3/CCNB2/TPX2/CDKN1B/H2AX/SNRPD1/TLE3/TROAP/E2F3/XPO1/UBE2C/SRSF10/DBF4/MNAT1/HMGN2/JPT1/LIG3/KIF4A/G3BP1/KIF23/STAG1/SMC2/DMD/PBK/CUL5/PRIM2/EXO1/POLQ/BIRC5/ABL1/KIF15/SS18/MAD2L1/INCENP/SQLE/LBR/BARD1/SLC7A5/RAD21/NEK2/STMN1/TMPO/DTYMK/DR1/FBXO5/HMMR/PLK4/SLC12A2/BUB1/MAP3K20/AMD1/LMNB1/SMARCC1/HIRA/NUP98/MKI67/CDC7/CCNA2/NSD2/CDC27/PURA/MAPK14/ATRX</t>
  </si>
  <si>
    <t>tags=44%, list=32%, signal=30%</t>
  </si>
  <si>
    <t>YWHAE/TTK/CDC42EP2/PAFAH1B1/SUN2/RALBP1/CLASP1/TUBGCP2/BIN1/ARHGEF3/TOP2A/AURKA/ARHGEF7/RACGAP1/KIFAP3/ATG4B/ALS2/SAC3D1/CENPF/CCNB2/TPX2/MYO9B/CAPZB/CYTH2/ECT2/CDK5RAP2/KIF4A/NIN/CTTN/KIF23/FLNB/RASA1/ABI1/GSN/PCM1/BIRC5/ABL1/KIF15/CD2AP/NF1/LRPPRC/INCENP/LLGL1/TBCD/MYO1E/ANLN/VCL/UXT/NEK2/TIAM1/TRIO/DLGAP5/NCK1/RAPGEF5/FBXO5/FLNA/CLIP2/PDLIM5/BUB1/BCR/LMNB1/CEP57/RABGAP1/PREX1/PXN/TLK1/KIF3B/DLG1/CDC27/AKAP13/NEDD9/CDC42BPA/RANBP9/PKD2/ROCK1/RAPGEF6/SORBS2/PCGF5</t>
  </si>
  <si>
    <t>gene ratio</t>
  </si>
  <si>
    <t>Table S6. Gene Set Enrichment Analysis for Hallmark Gene set pathways in differentially expressed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</si>
</sst>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/>
    <xf numFmtId="0" fontId="3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workbookViewId="0">
      <selection activeCell="A14" sqref="A14"/>
    </sheetView>
  </sheetViews>
  <sheetFormatPr defaultColWidth="14.42578125" defaultRowHeight="15" customHeight="1" x14ac:dyDescent="0.25"/>
  <cols>
    <col min="1" max="1" width="33" customWidth="1"/>
    <col min="2" max="2" width="32" customWidth="1"/>
    <col min="3" max="3" width="13.85546875" customWidth="1"/>
    <col min="4" max="4" width="9.140625" customWidth="1"/>
    <col min="6" max="6" width="27.42578125" customWidth="1"/>
    <col min="7" max="7" width="12" customWidth="1"/>
    <col min="8" max="8" width="18.42578125" customWidth="1"/>
    <col min="9" max="9" width="19.140625" customWidth="1"/>
    <col min="10" max="10" width="13.85546875" customWidth="1"/>
    <col min="11" max="11" width="14.140625" customWidth="1"/>
    <col min="12" max="12" width="26.7109375" customWidth="1"/>
    <col min="13" max="27" width="8.7109375" customWidth="1"/>
  </cols>
  <sheetData>
    <row r="1" spans="1:29" ht="14.25" customHeight="1" x14ac:dyDescent="0.25">
      <c r="A1" s="1" t="s">
        <v>145</v>
      </c>
    </row>
    <row r="2" spans="1:29" ht="14.25" customHeight="1" x14ac:dyDescent="0.25">
      <c r="A2" s="2" t="s">
        <v>0</v>
      </c>
      <c r="B2" s="2" t="s">
        <v>1</v>
      </c>
      <c r="C2" s="2" t="s">
        <v>3</v>
      </c>
      <c r="D2" s="2" t="s">
        <v>2</v>
      </c>
      <c r="E2" s="4" t="s">
        <v>144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29" ht="14.25" customHeight="1" x14ac:dyDescent="0.25">
      <c r="A3" s="3" t="s">
        <v>12</v>
      </c>
      <c r="B3" s="3" t="s">
        <v>22</v>
      </c>
      <c r="C3" s="3">
        <f t="shared" ref="C3:C34" si="0">(LEN(M3)-LEN(SUBSTITUTE(M3,"/","")))+1</f>
        <v>35</v>
      </c>
      <c r="D3" s="3">
        <v>55</v>
      </c>
      <c r="E3" s="5">
        <f t="shared" ref="E3:E34" si="1">(C3/D3)</f>
        <v>0.63636363636363635</v>
      </c>
      <c r="F3" s="3">
        <v>0.78952430398154705</v>
      </c>
      <c r="G3" s="3">
        <v>2.77060325936369</v>
      </c>
      <c r="H3" s="3">
        <v>1E-10</v>
      </c>
      <c r="I3" s="3">
        <v>1.25E-9</v>
      </c>
      <c r="J3" s="3">
        <v>4.4736842105263202E-10</v>
      </c>
      <c r="K3" s="3">
        <v>1225</v>
      </c>
      <c r="L3" s="3" t="s">
        <v>23</v>
      </c>
      <c r="M3" s="3" t="s">
        <v>24</v>
      </c>
    </row>
    <row r="4" spans="1:29" ht="14.25" customHeight="1" x14ac:dyDescent="0.25">
      <c r="A4" s="3" t="s">
        <v>12</v>
      </c>
      <c r="B4" s="3" t="s">
        <v>19</v>
      </c>
      <c r="C4" s="3">
        <f t="shared" si="0"/>
        <v>95</v>
      </c>
      <c r="D4" s="3">
        <v>194</v>
      </c>
      <c r="E4" s="5">
        <f t="shared" si="1"/>
        <v>0.48969072164948452</v>
      </c>
      <c r="F4" s="3">
        <v>0.586965792149861</v>
      </c>
      <c r="G4" s="3">
        <v>2.5116624075062801</v>
      </c>
      <c r="H4" s="3">
        <v>1E-10</v>
      </c>
      <c r="I4" s="3">
        <v>1.25E-9</v>
      </c>
      <c r="J4" s="3">
        <v>4.4736842105263202E-10</v>
      </c>
      <c r="K4" s="3">
        <v>2567</v>
      </c>
      <c r="L4" s="3" t="s">
        <v>20</v>
      </c>
      <c r="M4" s="3" t="s">
        <v>21</v>
      </c>
    </row>
    <row r="5" spans="1:29" ht="14.25" customHeight="1" x14ac:dyDescent="0.25">
      <c r="A5" s="3" t="s">
        <v>12</v>
      </c>
      <c r="B5" s="3" t="s">
        <v>16</v>
      </c>
      <c r="C5" s="3">
        <f t="shared" si="0"/>
        <v>45</v>
      </c>
      <c r="D5" s="3">
        <v>87</v>
      </c>
      <c r="E5" s="5">
        <f t="shared" si="1"/>
        <v>0.51724137931034486</v>
      </c>
      <c r="F5" s="3">
        <v>-0.66121781298455395</v>
      </c>
      <c r="G5" s="3">
        <v>-2.4268545942820099</v>
      </c>
      <c r="H5" s="3">
        <v>1E-10</v>
      </c>
      <c r="I5" s="3">
        <v>1.25E-9</v>
      </c>
      <c r="J5" s="3">
        <v>4.4736842105263202E-10</v>
      </c>
      <c r="K5" s="3">
        <v>2575</v>
      </c>
      <c r="L5" s="3" t="s">
        <v>17</v>
      </c>
      <c r="M5" s="3" t="s">
        <v>18</v>
      </c>
    </row>
    <row r="6" spans="1:29" s="12" customFormat="1" ht="14.25" customHeight="1" x14ac:dyDescent="0.25">
      <c r="A6" s="10" t="s">
        <v>12</v>
      </c>
      <c r="B6" s="10" t="s">
        <v>13</v>
      </c>
      <c r="C6" s="10">
        <f t="shared" si="0"/>
        <v>88</v>
      </c>
      <c r="D6" s="10">
        <v>184</v>
      </c>
      <c r="E6" s="11">
        <f t="shared" si="1"/>
        <v>0.47826086956521741</v>
      </c>
      <c r="F6" s="10">
        <v>-0.72775609943391695</v>
      </c>
      <c r="G6" s="10">
        <v>-2.95726624311044</v>
      </c>
      <c r="H6" s="10">
        <v>1E-10</v>
      </c>
      <c r="I6" s="10">
        <v>1.25E-9</v>
      </c>
      <c r="J6" s="10">
        <v>4.4736842105263202E-10</v>
      </c>
      <c r="K6" s="10">
        <v>1106</v>
      </c>
      <c r="L6" s="10" t="s">
        <v>14</v>
      </c>
      <c r="M6" s="10" t="s">
        <v>15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4.25" customHeight="1" x14ac:dyDescent="0.25">
      <c r="A7" s="3" t="s">
        <v>104</v>
      </c>
      <c r="B7" s="3" t="s">
        <v>16</v>
      </c>
      <c r="C7" s="3">
        <f t="shared" si="0"/>
        <v>28</v>
      </c>
      <c r="D7" s="3">
        <v>78</v>
      </c>
      <c r="E7">
        <f t="shared" si="1"/>
        <v>0.35897435897435898</v>
      </c>
      <c r="F7" s="3">
        <v>0.58227611582167405</v>
      </c>
      <c r="G7" s="3">
        <v>3.0488855628949101</v>
      </c>
      <c r="H7" s="3">
        <v>1E-10</v>
      </c>
      <c r="I7" s="3">
        <v>1.63333333333333E-9</v>
      </c>
      <c r="J7" s="3">
        <v>1.26315789473684E-9</v>
      </c>
      <c r="K7" s="3">
        <v>851</v>
      </c>
      <c r="L7" s="3" t="s">
        <v>105</v>
      </c>
      <c r="M7" s="3" t="s">
        <v>106</v>
      </c>
    </row>
    <row r="8" spans="1:29" ht="14.25" customHeight="1" x14ac:dyDescent="0.25">
      <c r="A8" s="3" t="s">
        <v>104</v>
      </c>
      <c r="B8" s="3" t="s">
        <v>28</v>
      </c>
      <c r="C8" s="3">
        <f t="shared" si="0"/>
        <v>36</v>
      </c>
      <c r="D8" s="3">
        <v>141</v>
      </c>
      <c r="E8">
        <f t="shared" si="1"/>
        <v>0.25531914893617019</v>
      </c>
      <c r="F8" s="3">
        <v>0.40090164508569798</v>
      </c>
      <c r="G8" s="3">
        <v>2.3432307570513302</v>
      </c>
      <c r="H8" s="3">
        <v>1E-10</v>
      </c>
      <c r="I8" s="3">
        <v>1.63333333333333E-9</v>
      </c>
      <c r="J8" s="3">
        <v>1.26315789473684E-9</v>
      </c>
      <c r="K8" s="3">
        <v>975</v>
      </c>
      <c r="L8" s="3" t="s">
        <v>107</v>
      </c>
      <c r="M8" s="3" t="s">
        <v>108</v>
      </c>
    </row>
    <row r="9" spans="1:29" ht="14.25" customHeight="1" x14ac:dyDescent="0.25">
      <c r="A9" s="3" t="s">
        <v>104</v>
      </c>
      <c r="B9" s="3" t="s">
        <v>55</v>
      </c>
      <c r="C9" s="3">
        <f t="shared" si="0"/>
        <v>31</v>
      </c>
      <c r="D9" s="3">
        <v>147</v>
      </c>
      <c r="E9">
        <f t="shared" si="1"/>
        <v>0.21088435374149661</v>
      </c>
      <c r="F9" s="3">
        <v>0.42632706750691202</v>
      </c>
      <c r="G9" s="3">
        <v>2.5321329168058901</v>
      </c>
      <c r="H9" s="3">
        <v>1E-10</v>
      </c>
      <c r="I9" s="3">
        <v>1.63333333333333E-9</v>
      </c>
      <c r="J9" s="3">
        <v>1.26315789473684E-9</v>
      </c>
      <c r="K9" s="3">
        <v>728</v>
      </c>
      <c r="L9" s="3" t="s">
        <v>109</v>
      </c>
      <c r="M9" s="3" t="s">
        <v>110</v>
      </c>
    </row>
    <row r="10" spans="1:29" ht="14.25" customHeight="1" x14ac:dyDescent="0.25">
      <c r="A10" s="3" t="s">
        <v>12</v>
      </c>
      <c r="B10" s="3" t="s">
        <v>25</v>
      </c>
      <c r="C10" s="3">
        <f t="shared" si="0"/>
        <v>65</v>
      </c>
      <c r="D10" s="3">
        <v>163</v>
      </c>
      <c r="E10" s="5">
        <f t="shared" si="1"/>
        <v>0.3987730061349693</v>
      </c>
      <c r="F10" s="3">
        <v>-0.53796040618520402</v>
      </c>
      <c r="G10" s="3">
        <v>-2.1461034247890098</v>
      </c>
      <c r="H10" s="3">
        <v>6.3839870556568898E-10</v>
      </c>
      <c r="I10" s="3">
        <v>6.38398705565689E-9</v>
      </c>
      <c r="J10" s="3">
        <v>2.2847953672877298E-9</v>
      </c>
      <c r="K10" s="3">
        <v>2040</v>
      </c>
      <c r="L10" s="3" t="s">
        <v>26</v>
      </c>
      <c r="M10" s="3" t="s">
        <v>27</v>
      </c>
    </row>
    <row r="11" spans="1:29" ht="14.25" customHeight="1" x14ac:dyDescent="0.25">
      <c r="A11" s="3" t="s">
        <v>12</v>
      </c>
      <c r="B11" s="3" t="s">
        <v>28</v>
      </c>
      <c r="C11" s="3">
        <f t="shared" si="0"/>
        <v>66</v>
      </c>
      <c r="D11" s="3">
        <v>170</v>
      </c>
      <c r="E11" s="5">
        <f t="shared" si="1"/>
        <v>0.38823529411764707</v>
      </c>
      <c r="F11" s="3">
        <v>-0.51214824457828301</v>
      </c>
      <c r="G11" s="3">
        <v>-2.0611168299134199</v>
      </c>
      <c r="H11" s="3">
        <v>1.1535750634374301E-8</v>
      </c>
      <c r="I11" s="3">
        <v>9.6131255286452104E-8</v>
      </c>
      <c r="J11" s="3">
        <v>3.4404870313046001E-8</v>
      </c>
      <c r="K11" s="3">
        <v>2333</v>
      </c>
      <c r="L11" s="3" t="s">
        <v>29</v>
      </c>
      <c r="M11" s="3" t="s">
        <v>30</v>
      </c>
    </row>
    <row r="12" spans="1:29" ht="14.25" customHeight="1" x14ac:dyDescent="0.25">
      <c r="A12" s="3" t="s">
        <v>12</v>
      </c>
      <c r="B12" s="3" t="s">
        <v>31</v>
      </c>
      <c r="C12" s="3">
        <f t="shared" si="0"/>
        <v>31</v>
      </c>
      <c r="D12" s="3">
        <v>101</v>
      </c>
      <c r="E12" s="5">
        <f t="shared" si="1"/>
        <v>0.30693069306930693</v>
      </c>
      <c r="F12" s="3">
        <v>-0.58613359452913005</v>
      </c>
      <c r="G12" s="3">
        <v>-2.2041701027439302</v>
      </c>
      <c r="H12" s="3">
        <v>1.5858718053233499E-8</v>
      </c>
      <c r="I12" s="3">
        <v>1.13276557523097E-7</v>
      </c>
      <c r="J12" s="3">
        <v>4.0541083745108297E-8</v>
      </c>
      <c r="K12" s="3">
        <v>1089</v>
      </c>
      <c r="L12" s="3" t="s">
        <v>32</v>
      </c>
      <c r="M12" s="3" t="s">
        <v>33</v>
      </c>
    </row>
    <row r="13" spans="1:29" ht="14.25" customHeight="1" x14ac:dyDescent="0.25">
      <c r="A13" s="3" t="s">
        <v>12</v>
      </c>
      <c r="B13" s="3" t="s">
        <v>34</v>
      </c>
      <c r="C13" s="3">
        <f t="shared" si="0"/>
        <v>44</v>
      </c>
      <c r="D13" s="3">
        <v>161</v>
      </c>
      <c r="E13">
        <f t="shared" si="1"/>
        <v>0.27329192546583853</v>
      </c>
      <c r="F13" s="3">
        <v>-0.481833340990653</v>
      </c>
      <c r="G13" s="3">
        <v>-1.92088493206592</v>
      </c>
      <c r="H13" s="3">
        <v>3.85160229669645E-7</v>
      </c>
      <c r="I13" s="3">
        <v>2.40725143543528E-6</v>
      </c>
      <c r="J13" s="3">
        <v>8.6154261899788998E-7</v>
      </c>
      <c r="K13" s="3">
        <v>1637</v>
      </c>
      <c r="L13" s="3" t="s">
        <v>35</v>
      </c>
      <c r="M13" s="3" t="s">
        <v>36</v>
      </c>
    </row>
    <row r="14" spans="1:29" ht="14.25" customHeight="1" x14ac:dyDescent="0.25">
      <c r="A14" s="3" t="s">
        <v>12</v>
      </c>
      <c r="B14" s="3" t="s">
        <v>37</v>
      </c>
      <c r="C14" s="3">
        <f t="shared" si="0"/>
        <v>42</v>
      </c>
      <c r="D14" s="3">
        <v>155</v>
      </c>
      <c r="E14">
        <f t="shared" si="1"/>
        <v>0.2709677419354839</v>
      </c>
      <c r="F14" s="3">
        <v>-0.48485708495654001</v>
      </c>
      <c r="G14" s="3">
        <v>-1.9264513610368199</v>
      </c>
      <c r="H14" s="3">
        <v>1.8717063608264401E-6</v>
      </c>
      <c r="I14" s="3">
        <v>1.0398368671257999E-5</v>
      </c>
      <c r="J14" s="3">
        <v>3.7215214191870801E-6</v>
      </c>
      <c r="K14" s="3">
        <v>1422</v>
      </c>
      <c r="L14" s="3" t="s">
        <v>38</v>
      </c>
      <c r="M14" s="3" t="s">
        <v>39</v>
      </c>
    </row>
    <row r="15" spans="1:29" ht="14.25" customHeight="1" x14ac:dyDescent="0.25">
      <c r="A15" s="3" t="s">
        <v>12</v>
      </c>
      <c r="B15" s="3" t="s">
        <v>40</v>
      </c>
      <c r="C15" s="3">
        <f t="shared" si="0"/>
        <v>87</v>
      </c>
      <c r="D15" s="3">
        <v>173</v>
      </c>
      <c r="E15" s="5">
        <f t="shared" si="1"/>
        <v>0.50289017341040465</v>
      </c>
      <c r="F15" s="3">
        <v>-0.457396675174086</v>
      </c>
      <c r="G15" s="3">
        <v>-1.8424938256414101</v>
      </c>
      <c r="H15" s="3">
        <v>3.31516068883445E-6</v>
      </c>
      <c r="I15" s="3">
        <v>1.65758034441723E-5</v>
      </c>
      <c r="J15" s="3">
        <v>5.9323928115985004E-6</v>
      </c>
      <c r="K15" s="3">
        <v>2776</v>
      </c>
      <c r="L15" s="3" t="s">
        <v>41</v>
      </c>
      <c r="M15" s="3" t="s">
        <v>42</v>
      </c>
    </row>
    <row r="16" spans="1:29" ht="14.25" customHeight="1" x14ac:dyDescent="0.25">
      <c r="A16" s="3" t="s">
        <v>12</v>
      </c>
      <c r="B16" s="3" t="s">
        <v>43</v>
      </c>
      <c r="C16" s="3">
        <f t="shared" si="0"/>
        <v>58</v>
      </c>
      <c r="D16" s="3">
        <v>181</v>
      </c>
      <c r="E16" s="5">
        <f t="shared" si="1"/>
        <v>0.32044198895027626</v>
      </c>
      <c r="F16" s="3">
        <v>-0.45586293776769998</v>
      </c>
      <c r="G16" s="3">
        <v>-1.85215541630786</v>
      </c>
      <c r="H16" s="3">
        <v>5.1733843448716997E-6</v>
      </c>
      <c r="I16" s="3">
        <v>2.3515383385780501E-5</v>
      </c>
      <c r="J16" s="3">
        <v>8.4160319485951099E-6</v>
      </c>
      <c r="K16" s="3">
        <v>1890</v>
      </c>
      <c r="L16" s="3" t="s">
        <v>44</v>
      </c>
      <c r="M16" s="3" t="s">
        <v>45</v>
      </c>
    </row>
    <row r="17" spans="1:13" ht="14.25" customHeight="1" x14ac:dyDescent="0.25">
      <c r="A17" s="3" t="s">
        <v>104</v>
      </c>
      <c r="B17" s="3" t="s">
        <v>81</v>
      </c>
      <c r="C17" s="3">
        <f t="shared" si="0"/>
        <v>79</v>
      </c>
      <c r="D17" s="3">
        <v>148</v>
      </c>
      <c r="E17">
        <f t="shared" si="1"/>
        <v>0.53378378378378377</v>
      </c>
      <c r="F17" s="3">
        <v>-0.42834375761680099</v>
      </c>
      <c r="G17" s="3">
        <v>-1.6676671733823301</v>
      </c>
      <c r="H17" s="3">
        <v>1.82672557284742E-5</v>
      </c>
      <c r="I17" s="3">
        <v>2.2377388267380899E-4</v>
      </c>
      <c r="J17" s="3">
        <v>1.73058212164493E-4</v>
      </c>
      <c r="K17" s="3">
        <v>4594</v>
      </c>
      <c r="L17" s="3" t="s">
        <v>111</v>
      </c>
      <c r="M17" s="3" t="s">
        <v>112</v>
      </c>
    </row>
    <row r="18" spans="1:13" ht="14.25" customHeight="1" x14ac:dyDescent="0.25">
      <c r="A18" s="3" t="s">
        <v>12</v>
      </c>
      <c r="B18" s="3" t="s">
        <v>46</v>
      </c>
      <c r="C18" s="3">
        <f t="shared" si="0"/>
        <v>71</v>
      </c>
      <c r="D18" s="3">
        <v>187</v>
      </c>
      <c r="E18" s="5">
        <f t="shared" si="1"/>
        <v>0.37967914438502676</v>
      </c>
      <c r="F18" s="3">
        <v>0.39305227149833399</v>
      </c>
      <c r="G18" s="3">
        <v>1.6828492001508899</v>
      </c>
      <c r="H18" s="3">
        <v>7.2638756646768507E-5</v>
      </c>
      <c r="I18" s="3">
        <v>3.0266148602820203E-4</v>
      </c>
      <c r="J18" s="3">
        <v>1.08320952894304E-4</v>
      </c>
      <c r="K18" s="3">
        <v>3812</v>
      </c>
      <c r="L18" s="3" t="s">
        <v>47</v>
      </c>
      <c r="M18" s="3" t="s">
        <v>48</v>
      </c>
    </row>
    <row r="19" spans="1:13" ht="14.25" customHeight="1" x14ac:dyDescent="0.25">
      <c r="A19" s="3" t="s">
        <v>12</v>
      </c>
      <c r="B19" s="3" t="s">
        <v>49</v>
      </c>
      <c r="C19" s="3">
        <f t="shared" si="0"/>
        <v>62</v>
      </c>
      <c r="D19" s="3">
        <v>190</v>
      </c>
      <c r="E19" s="5">
        <f t="shared" si="1"/>
        <v>0.32631578947368423</v>
      </c>
      <c r="F19" s="3">
        <v>0.38973025264558098</v>
      </c>
      <c r="G19" s="3">
        <v>1.6694921633333999</v>
      </c>
      <c r="H19" s="3">
        <v>1.0291436170731601E-4</v>
      </c>
      <c r="I19" s="3">
        <v>3.9582446810506E-4</v>
      </c>
      <c r="J19" s="3">
        <v>1.4166349384812701E-4</v>
      </c>
      <c r="K19" s="3">
        <v>3153</v>
      </c>
      <c r="L19" s="3" t="s">
        <v>50</v>
      </c>
      <c r="M19" s="3" t="s">
        <v>51</v>
      </c>
    </row>
    <row r="20" spans="1:13" ht="14.25" customHeight="1" x14ac:dyDescent="0.25">
      <c r="A20" s="3" t="s">
        <v>133</v>
      </c>
      <c r="B20" s="3" t="s">
        <v>16</v>
      </c>
      <c r="C20" s="3">
        <f t="shared" si="0"/>
        <v>20</v>
      </c>
      <c r="D20" s="3">
        <v>76</v>
      </c>
      <c r="E20">
        <f t="shared" si="1"/>
        <v>0.26315789473684209</v>
      </c>
      <c r="F20" s="3">
        <v>0.41256407360952002</v>
      </c>
      <c r="G20" s="3">
        <v>2.14078436243173</v>
      </c>
      <c r="H20" s="3">
        <v>9.2748832476380104E-6</v>
      </c>
      <c r="I20" s="3">
        <v>4.2664462939134899E-4</v>
      </c>
      <c r="J20" s="3">
        <v>3.7099532990552E-4</v>
      </c>
      <c r="K20" s="3">
        <v>776</v>
      </c>
      <c r="L20" s="3" t="s">
        <v>134</v>
      </c>
      <c r="M20" s="3" t="s">
        <v>135</v>
      </c>
    </row>
    <row r="21" spans="1:13" ht="14.25" customHeight="1" x14ac:dyDescent="0.25">
      <c r="A21" s="3" t="s">
        <v>12</v>
      </c>
      <c r="B21" s="3" t="s">
        <v>52</v>
      </c>
      <c r="C21" s="3">
        <f t="shared" si="0"/>
        <v>34</v>
      </c>
      <c r="D21" s="3">
        <v>133</v>
      </c>
      <c r="E21">
        <f t="shared" si="1"/>
        <v>0.25563909774436089</v>
      </c>
      <c r="F21" s="3">
        <v>-0.44280322709938902</v>
      </c>
      <c r="G21" s="3">
        <v>-1.7249579172957801</v>
      </c>
      <c r="H21" s="3">
        <v>2.5239613929449602E-4</v>
      </c>
      <c r="I21" s="3">
        <v>9.01414783194627E-4</v>
      </c>
      <c r="J21" s="3">
        <v>3.22611606617025E-4</v>
      </c>
      <c r="K21" s="3">
        <v>1311</v>
      </c>
      <c r="L21" s="3" t="s">
        <v>53</v>
      </c>
      <c r="M21" s="3" t="s">
        <v>54</v>
      </c>
    </row>
    <row r="22" spans="1:13" ht="14.25" customHeight="1" x14ac:dyDescent="0.25">
      <c r="A22" s="3" t="s">
        <v>12</v>
      </c>
      <c r="B22" s="3" t="s">
        <v>55</v>
      </c>
      <c r="C22" s="3">
        <f t="shared" si="0"/>
        <v>41</v>
      </c>
      <c r="D22" s="3">
        <v>173</v>
      </c>
      <c r="E22">
        <f t="shared" si="1"/>
        <v>0.23699421965317918</v>
      </c>
      <c r="F22" s="3">
        <v>0.38275263093092199</v>
      </c>
      <c r="G22" s="3">
        <v>1.6207025710611001</v>
      </c>
      <c r="H22" s="3">
        <v>3.0451524361321298E-4</v>
      </c>
      <c r="I22" s="3">
        <v>1.0150508120440401E-3</v>
      </c>
      <c r="J22" s="3">
        <v>3.6328134325786801E-4</v>
      </c>
      <c r="K22" s="3">
        <v>1155</v>
      </c>
      <c r="L22" s="3" t="s">
        <v>56</v>
      </c>
      <c r="M22" s="3" t="s">
        <v>57</v>
      </c>
    </row>
    <row r="23" spans="1:13" ht="14.25" customHeight="1" x14ac:dyDescent="0.25">
      <c r="A23" s="3" t="s">
        <v>12</v>
      </c>
      <c r="B23" s="3" t="s">
        <v>58</v>
      </c>
      <c r="C23" s="3">
        <f t="shared" si="0"/>
        <v>10</v>
      </c>
      <c r="D23" s="3">
        <v>28</v>
      </c>
      <c r="E23" s="5">
        <f t="shared" si="1"/>
        <v>0.35714285714285715</v>
      </c>
      <c r="F23" s="3">
        <v>-0.65661820797451498</v>
      </c>
      <c r="G23" s="3">
        <v>-1.9627255583168299</v>
      </c>
      <c r="H23" s="3">
        <v>3.8056240055080702E-4</v>
      </c>
      <c r="I23" s="3">
        <v>1.18925750172127E-3</v>
      </c>
      <c r="J23" s="3">
        <v>4.2562900061603398E-4</v>
      </c>
      <c r="K23" s="3">
        <v>1064</v>
      </c>
      <c r="L23" s="3" t="s">
        <v>59</v>
      </c>
      <c r="M23" s="3" t="s">
        <v>60</v>
      </c>
    </row>
    <row r="24" spans="1:13" ht="14.25" customHeight="1" x14ac:dyDescent="0.25">
      <c r="A24" s="3" t="s">
        <v>12</v>
      </c>
      <c r="B24" s="3" t="s">
        <v>61</v>
      </c>
      <c r="C24" s="3">
        <f t="shared" si="0"/>
        <v>52</v>
      </c>
      <c r="D24" s="3">
        <v>189</v>
      </c>
      <c r="E24">
        <f t="shared" si="1"/>
        <v>0.27513227513227512</v>
      </c>
      <c r="F24" s="3">
        <v>0.37292554489014101</v>
      </c>
      <c r="G24" s="3">
        <v>1.6026905303255301</v>
      </c>
      <c r="H24" s="3">
        <v>5.3149046903961999E-4</v>
      </c>
      <c r="I24" s="3">
        <v>1.5632072618812301E-3</v>
      </c>
      <c r="J24" s="3">
        <v>5.5946365162065203E-4</v>
      </c>
      <c r="K24" s="3">
        <v>1630</v>
      </c>
      <c r="L24" s="3" t="s">
        <v>62</v>
      </c>
      <c r="M24" s="3" t="s">
        <v>63</v>
      </c>
    </row>
    <row r="25" spans="1:13" ht="14.25" customHeight="1" x14ac:dyDescent="0.25">
      <c r="A25" s="3" t="s">
        <v>104</v>
      </c>
      <c r="B25" s="3" t="s">
        <v>98</v>
      </c>
      <c r="C25" s="3">
        <f t="shared" si="0"/>
        <v>21</v>
      </c>
      <c r="D25" s="3">
        <v>113</v>
      </c>
      <c r="E25">
        <f t="shared" si="1"/>
        <v>0.18584070796460178</v>
      </c>
      <c r="F25" s="3">
        <v>0.29458816123834902</v>
      </c>
      <c r="G25" s="3">
        <v>1.6117228414665199</v>
      </c>
      <c r="H25" s="3">
        <v>2.34983212916399E-4</v>
      </c>
      <c r="I25" s="3">
        <v>2.3028354865807098E-3</v>
      </c>
      <c r="J25" s="3">
        <v>1.7809254031558701E-3</v>
      </c>
      <c r="K25" s="3">
        <v>975</v>
      </c>
      <c r="L25" s="3" t="s">
        <v>113</v>
      </c>
      <c r="M25" s="3" t="s">
        <v>114</v>
      </c>
    </row>
    <row r="26" spans="1:13" ht="14.25" customHeight="1" x14ac:dyDescent="0.25">
      <c r="A26" s="3" t="s">
        <v>12</v>
      </c>
      <c r="B26" s="3" t="s">
        <v>64</v>
      </c>
      <c r="C26" s="3">
        <f t="shared" si="0"/>
        <v>42</v>
      </c>
      <c r="D26" s="3">
        <v>137</v>
      </c>
      <c r="E26" s="5">
        <f t="shared" si="1"/>
        <v>0.30656934306569344</v>
      </c>
      <c r="F26" s="3">
        <v>-0.41215209564177202</v>
      </c>
      <c r="G26" s="3">
        <v>-1.61688859430578</v>
      </c>
      <c r="H26" s="3">
        <v>9.0717491409187702E-4</v>
      </c>
      <c r="I26" s="3">
        <v>2.5199303169218799E-3</v>
      </c>
      <c r="J26" s="3">
        <v>9.0186979763519999E-4</v>
      </c>
      <c r="K26" s="3">
        <v>740</v>
      </c>
      <c r="L26" s="3" t="s">
        <v>65</v>
      </c>
      <c r="M26" s="3" t="s">
        <v>66</v>
      </c>
    </row>
    <row r="27" spans="1:13" ht="14.25" customHeight="1" x14ac:dyDescent="0.25">
      <c r="A27" s="3" t="s">
        <v>12</v>
      </c>
      <c r="B27" s="3" t="s">
        <v>67</v>
      </c>
      <c r="C27" s="3">
        <f t="shared" si="0"/>
        <v>31</v>
      </c>
      <c r="D27" s="3">
        <v>138</v>
      </c>
      <c r="E27">
        <f t="shared" si="1"/>
        <v>0.22463768115942029</v>
      </c>
      <c r="F27" s="3">
        <v>-0.41026719399501199</v>
      </c>
      <c r="G27" s="3">
        <v>-1.60970299556775</v>
      </c>
      <c r="H27" s="3">
        <v>1.0177830370998501E-3</v>
      </c>
      <c r="I27" s="3">
        <v>2.6783764134206498E-3</v>
      </c>
      <c r="J27" s="3">
        <v>9.5857682164528701E-4</v>
      </c>
      <c r="K27" s="3">
        <v>1819</v>
      </c>
      <c r="L27" s="3" t="s">
        <v>68</v>
      </c>
      <c r="M27" s="3" t="s">
        <v>69</v>
      </c>
    </row>
    <row r="28" spans="1:13" s="9" customFormat="1" ht="14.25" customHeight="1" x14ac:dyDescent="0.25">
      <c r="A28" s="8" t="s">
        <v>12</v>
      </c>
      <c r="B28" s="8" t="s">
        <v>70</v>
      </c>
      <c r="C28" s="8">
        <f t="shared" si="0"/>
        <v>44</v>
      </c>
      <c r="D28" s="8">
        <v>157</v>
      </c>
      <c r="E28" s="9">
        <f t="shared" si="1"/>
        <v>0.28025477707006369</v>
      </c>
      <c r="F28" s="8">
        <v>-0.39551850486156298</v>
      </c>
      <c r="G28" s="8">
        <v>-1.5749358512851599</v>
      </c>
      <c r="H28" s="8">
        <v>1.60037985953566E-3</v>
      </c>
      <c r="I28" s="8">
        <v>3.8461817526163201E-3</v>
      </c>
      <c r="J28" s="8">
        <v>1.37652820619953E-3</v>
      </c>
      <c r="K28" s="8">
        <v>2130</v>
      </c>
      <c r="L28" s="8" t="s">
        <v>71</v>
      </c>
      <c r="M28" s="8" t="s">
        <v>72</v>
      </c>
    </row>
    <row r="29" spans="1:13" ht="14.25" customHeight="1" x14ac:dyDescent="0.25">
      <c r="A29" s="3" t="s">
        <v>12</v>
      </c>
      <c r="B29" s="3" t="s">
        <v>73</v>
      </c>
      <c r="C29" s="3">
        <f t="shared" si="0"/>
        <v>30</v>
      </c>
      <c r="D29" s="3">
        <v>90</v>
      </c>
      <c r="E29" s="5">
        <f t="shared" si="1"/>
        <v>0.33333333333333331</v>
      </c>
      <c r="F29" s="3">
        <v>-0.44840207623739903</v>
      </c>
      <c r="G29" s="3">
        <v>-1.6581204183137701</v>
      </c>
      <c r="H29" s="3">
        <v>1.61539633609886E-3</v>
      </c>
      <c r="I29" s="3">
        <v>3.8461817526163201E-3</v>
      </c>
      <c r="J29" s="3">
        <v>1.37652820619953E-3</v>
      </c>
      <c r="K29" s="3">
        <v>2223</v>
      </c>
      <c r="L29" s="3" t="s">
        <v>74</v>
      </c>
      <c r="M29" s="3" t="s">
        <v>75</v>
      </c>
    </row>
    <row r="30" spans="1:13" ht="14.25" customHeight="1" x14ac:dyDescent="0.25">
      <c r="A30" s="3" t="s">
        <v>12</v>
      </c>
      <c r="B30" s="3" t="s">
        <v>76</v>
      </c>
      <c r="C30" s="3">
        <f t="shared" si="0"/>
        <v>21</v>
      </c>
      <c r="D30" s="3">
        <v>66</v>
      </c>
      <c r="E30" s="5">
        <f t="shared" si="1"/>
        <v>0.31818181818181818</v>
      </c>
      <c r="F30" s="3">
        <v>-0.47435756231408599</v>
      </c>
      <c r="G30" s="3">
        <v>-1.6490838520425199</v>
      </c>
      <c r="H30" s="3">
        <v>2.0454020345988802E-3</v>
      </c>
      <c r="I30" s="3">
        <v>4.64864098772473E-3</v>
      </c>
      <c r="J30" s="3">
        <v>1.66372414297517E-3</v>
      </c>
      <c r="K30" s="3">
        <v>1874</v>
      </c>
      <c r="L30" s="3" t="s">
        <v>44</v>
      </c>
      <c r="M30" s="3" t="s">
        <v>77</v>
      </c>
    </row>
    <row r="31" spans="1:13" ht="14.25" customHeight="1" x14ac:dyDescent="0.25">
      <c r="A31" s="3" t="s">
        <v>104</v>
      </c>
      <c r="B31" s="3" t="s">
        <v>95</v>
      </c>
      <c r="C31" s="3">
        <f t="shared" si="0"/>
        <v>135</v>
      </c>
      <c r="D31" s="3">
        <v>193</v>
      </c>
      <c r="E31">
        <f t="shared" si="1"/>
        <v>0.69948186528497414</v>
      </c>
      <c r="F31" s="3">
        <v>-0.365922408782062</v>
      </c>
      <c r="G31" s="3">
        <v>-1.4544921668120101</v>
      </c>
      <c r="H31" s="3">
        <v>9.1680052254806597E-4</v>
      </c>
      <c r="I31" s="3">
        <v>5.6154032006069101E-3</v>
      </c>
      <c r="J31" s="3">
        <v>4.3427393173329498E-3</v>
      </c>
      <c r="K31" s="3">
        <v>6366</v>
      </c>
      <c r="L31" s="3" t="s">
        <v>119</v>
      </c>
      <c r="M31" s="3" t="s">
        <v>120</v>
      </c>
    </row>
    <row r="32" spans="1:13" ht="14.25" customHeight="1" x14ac:dyDescent="0.25">
      <c r="A32" s="3" t="s">
        <v>104</v>
      </c>
      <c r="B32" s="3" t="s">
        <v>101</v>
      </c>
      <c r="C32" s="3">
        <f t="shared" si="0"/>
        <v>77</v>
      </c>
      <c r="D32" s="3">
        <v>178</v>
      </c>
      <c r="E32">
        <f t="shared" si="1"/>
        <v>0.43258426966292135</v>
      </c>
      <c r="F32" s="3">
        <v>-0.37382142908084798</v>
      </c>
      <c r="G32" s="3">
        <v>-1.4773666132127701</v>
      </c>
      <c r="H32" s="3">
        <v>7.9701862367198301E-4</v>
      </c>
      <c r="I32" s="3">
        <v>5.6154032006069101E-3</v>
      </c>
      <c r="J32" s="3">
        <v>4.3427393173329498E-3</v>
      </c>
      <c r="K32" s="3">
        <v>3778</v>
      </c>
      <c r="L32" s="3" t="s">
        <v>115</v>
      </c>
      <c r="M32" s="3" t="s">
        <v>116</v>
      </c>
    </row>
    <row r="33" spans="1:13" ht="14.25" customHeight="1" x14ac:dyDescent="0.25">
      <c r="A33" s="3" t="s">
        <v>104</v>
      </c>
      <c r="B33" s="3" t="s">
        <v>37</v>
      </c>
      <c r="C33" s="3">
        <f t="shared" si="0"/>
        <v>47</v>
      </c>
      <c r="D33" s="3">
        <v>115</v>
      </c>
      <c r="E33">
        <f t="shared" si="1"/>
        <v>0.40869565217391307</v>
      </c>
      <c r="F33" s="3">
        <v>-0.40575138733916599</v>
      </c>
      <c r="G33" s="3">
        <v>-1.55041807379964</v>
      </c>
      <c r="H33" s="3">
        <v>8.1336772364474196E-4</v>
      </c>
      <c r="I33" s="3">
        <v>5.6154032006069101E-3</v>
      </c>
      <c r="J33" s="3">
        <v>4.3427393173329498E-3</v>
      </c>
      <c r="K33" s="3">
        <v>3159</v>
      </c>
      <c r="L33" s="3" t="s">
        <v>117</v>
      </c>
      <c r="M33" s="3" t="s">
        <v>118</v>
      </c>
    </row>
    <row r="34" spans="1:13" s="5" customFormat="1" ht="14.25" customHeight="1" x14ac:dyDescent="0.25">
      <c r="A34" s="7" t="s">
        <v>12</v>
      </c>
      <c r="B34" s="7" t="s">
        <v>78</v>
      </c>
      <c r="C34" s="7">
        <f t="shared" si="0"/>
        <v>47</v>
      </c>
      <c r="D34" s="7">
        <v>136</v>
      </c>
      <c r="E34" s="5">
        <f t="shared" si="1"/>
        <v>0.34558823529411764</v>
      </c>
      <c r="F34" s="7">
        <v>0.37660333535377399</v>
      </c>
      <c r="G34" s="7">
        <v>1.53262345489938</v>
      </c>
      <c r="H34" s="7">
        <v>2.8527492827343701E-3</v>
      </c>
      <c r="I34" s="7">
        <v>6.2016288755095102E-3</v>
      </c>
      <c r="J34" s="7">
        <v>2.2195303343928801E-3</v>
      </c>
      <c r="K34" s="7">
        <v>2725</v>
      </c>
      <c r="L34" s="7" t="s">
        <v>79</v>
      </c>
      <c r="M34" s="7" t="s">
        <v>80</v>
      </c>
    </row>
    <row r="35" spans="1:13" ht="14.25" customHeight="1" x14ac:dyDescent="0.25">
      <c r="A35" s="3" t="s">
        <v>12</v>
      </c>
      <c r="B35" s="3" t="s">
        <v>81</v>
      </c>
      <c r="C35" s="3">
        <f t="shared" ref="C35:C51" si="2">(LEN(M35)-LEN(SUBSTITUTE(M35,"/","")))+1</f>
        <v>52</v>
      </c>
      <c r="D35" s="3">
        <v>165</v>
      </c>
      <c r="E35" s="5">
        <f t="shared" ref="E35:E51" si="3">(C35/D35)</f>
        <v>0.31515151515151513</v>
      </c>
      <c r="F35" s="3">
        <v>-0.372159574729027</v>
      </c>
      <c r="G35" s="3">
        <v>-1.4862974535339299</v>
      </c>
      <c r="H35" s="3">
        <v>3.2681681788591199E-3</v>
      </c>
      <c r="I35" s="3">
        <v>6.8086837059565001E-3</v>
      </c>
      <c r="J35" s="3">
        <v>2.43679206318443E-3</v>
      </c>
      <c r="K35" s="3">
        <v>2810</v>
      </c>
      <c r="L35" s="3" t="s">
        <v>82</v>
      </c>
      <c r="M35" s="3" t="s">
        <v>83</v>
      </c>
    </row>
    <row r="36" spans="1:13" ht="14.25" customHeight="1" x14ac:dyDescent="0.25">
      <c r="A36" s="3" t="s">
        <v>12</v>
      </c>
      <c r="B36" s="3" t="s">
        <v>84</v>
      </c>
      <c r="C36" s="3">
        <f t="shared" si="2"/>
        <v>22</v>
      </c>
      <c r="D36" s="3">
        <v>62</v>
      </c>
      <c r="E36" s="5">
        <f t="shared" si="3"/>
        <v>0.35483870967741937</v>
      </c>
      <c r="F36" s="3">
        <v>0.44621217140814901</v>
      </c>
      <c r="G36" s="3">
        <v>1.6029802393161701</v>
      </c>
      <c r="H36" s="3">
        <v>3.8247344657110901E-3</v>
      </c>
      <c r="I36" s="3">
        <v>7.6494689314221802E-3</v>
      </c>
      <c r="J36" s="3">
        <v>2.7377046701932001E-3</v>
      </c>
      <c r="K36" s="3">
        <v>1932</v>
      </c>
      <c r="L36" s="3" t="s">
        <v>85</v>
      </c>
      <c r="M36" s="3" t="s">
        <v>86</v>
      </c>
    </row>
    <row r="37" spans="1:13" ht="14.25" customHeight="1" x14ac:dyDescent="0.25">
      <c r="A37" s="3" t="s">
        <v>104</v>
      </c>
      <c r="B37" s="3" t="s">
        <v>121</v>
      </c>
      <c r="C37" s="3">
        <f t="shared" si="2"/>
        <v>30</v>
      </c>
      <c r="D37" s="3">
        <v>91</v>
      </c>
      <c r="E37">
        <f t="shared" si="3"/>
        <v>0.32967032967032966</v>
      </c>
      <c r="F37" s="3">
        <v>-0.413807195167058</v>
      </c>
      <c r="G37" s="3">
        <v>-1.54856100720894</v>
      </c>
      <c r="H37" s="3">
        <v>2.1212250919071499E-3</v>
      </c>
      <c r="I37" s="3">
        <v>1.154889216705E-2</v>
      </c>
      <c r="J37" s="3">
        <v>8.9314740711879895E-3</v>
      </c>
      <c r="K37" s="3">
        <v>2733</v>
      </c>
      <c r="L37" s="3" t="s">
        <v>122</v>
      </c>
      <c r="M37" s="3" t="s">
        <v>123</v>
      </c>
    </row>
    <row r="38" spans="1:13" ht="14.25" customHeight="1" x14ac:dyDescent="0.25">
      <c r="A38" s="3" t="s">
        <v>104</v>
      </c>
      <c r="B38" s="3" t="s">
        <v>52</v>
      </c>
      <c r="C38" s="3">
        <f t="shared" si="2"/>
        <v>22</v>
      </c>
      <c r="D38" s="3">
        <v>126</v>
      </c>
      <c r="E38">
        <f t="shared" si="3"/>
        <v>0.17460317460317459</v>
      </c>
      <c r="F38" s="3">
        <v>0.25583714685840397</v>
      </c>
      <c r="G38" s="3">
        <v>1.4471733809885301</v>
      </c>
      <c r="H38" s="3">
        <v>2.4793377063966498E-3</v>
      </c>
      <c r="I38" s="3">
        <v>1.21487547613436E-2</v>
      </c>
      <c r="J38" s="3">
        <v>9.395384992661E-3</v>
      </c>
      <c r="K38" s="3">
        <v>961</v>
      </c>
      <c r="L38" s="3" t="s">
        <v>124</v>
      </c>
      <c r="M38" s="3" t="s">
        <v>125</v>
      </c>
    </row>
    <row r="39" spans="1:13" ht="14.25" customHeight="1" x14ac:dyDescent="0.25">
      <c r="A39" s="3" t="s">
        <v>133</v>
      </c>
      <c r="B39" s="3" t="s">
        <v>95</v>
      </c>
      <c r="C39" s="3">
        <f t="shared" si="2"/>
        <v>134</v>
      </c>
      <c r="D39" s="3">
        <v>192</v>
      </c>
      <c r="E39">
        <f t="shared" si="3"/>
        <v>0.69791666666666663</v>
      </c>
      <c r="F39" s="3">
        <v>-0.37396498780649901</v>
      </c>
      <c r="G39" s="3">
        <v>-1.45012261125147</v>
      </c>
      <c r="H39" s="3">
        <v>7.2258056972651099E-4</v>
      </c>
      <c r="I39" s="3">
        <v>1.6619353103709801E-2</v>
      </c>
      <c r="J39" s="3">
        <v>1.44516113945302E-2</v>
      </c>
      <c r="K39" s="3">
        <v>6423</v>
      </c>
      <c r="L39" s="3" t="s">
        <v>136</v>
      </c>
      <c r="M39" s="3" t="s">
        <v>137</v>
      </c>
    </row>
    <row r="40" spans="1:13" ht="14.25" customHeight="1" x14ac:dyDescent="0.25">
      <c r="A40" s="3" t="s">
        <v>12</v>
      </c>
      <c r="B40" s="3" t="s">
        <v>87</v>
      </c>
      <c r="C40" s="3">
        <f t="shared" si="2"/>
        <v>47</v>
      </c>
      <c r="D40" s="3">
        <v>166</v>
      </c>
      <c r="E40">
        <f t="shared" si="3"/>
        <v>0.28313253012048195</v>
      </c>
      <c r="F40" s="3">
        <v>-0.35803561623848001</v>
      </c>
      <c r="G40" s="3">
        <v>-1.4324087273166</v>
      </c>
      <c r="H40" s="3">
        <v>9.2380758656224592E-3</v>
      </c>
      <c r="I40" s="3">
        <v>1.7765530510812401E-2</v>
      </c>
      <c r="J40" s="3">
        <v>6.3581898670276001E-3</v>
      </c>
      <c r="K40" s="3">
        <v>2206</v>
      </c>
      <c r="L40" s="3" t="s">
        <v>71</v>
      </c>
      <c r="M40" s="3" t="s">
        <v>88</v>
      </c>
    </row>
    <row r="41" spans="1:13" ht="14.25" customHeight="1" x14ac:dyDescent="0.25">
      <c r="A41" s="3" t="s">
        <v>133</v>
      </c>
      <c r="B41" s="3" t="s">
        <v>49</v>
      </c>
      <c r="C41" s="3">
        <f t="shared" si="2"/>
        <v>118</v>
      </c>
      <c r="D41" s="3">
        <v>192</v>
      </c>
      <c r="E41">
        <f t="shared" si="3"/>
        <v>0.61458333333333337</v>
      </c>
      <c r="F41" s="3">
        <v>-0.36589488535217102</v>
      </c>
      <c r="G41" s="3">
        <v>-1.4188292056501099</v>
      </c>
      <c r="H41" s="3">
        <v>1.67430201528822E-3</v>
      </c>
      <c r="I41" s="3">
        <v>1.9254473175814499E-2</v>
      </c>
      <c r="J41" s="3">
        <v>1.6743020152882201E-2</v>
      </c>
      <c r="K41" s="3">
        <v>5662</v>
      </c>
      <c r="L41" s="3" t="s">
        <v>140</v>
      </c>
      <c r="M41" s="3" t="s">
        <v>141</v>
      </c>
    </row>
    <row r="42" spans="1:13" ht="14.25" customHeight="1" x14ac:dyDescent="0.25">
      <c r="A42" s="3" t="s">
        <v>133</v>
      </c>
      <c r="B42" s="3" t="s">
        <v>64</v>
      </c>
      <c r="C42" s="3">
        <f t="shared" si="2"/>
        <v>49</v>
      </c>
      <c r="D42" s="3">
        <v>108</v>
      </c>
      <c r="E42">
        <f t="shared" si="3"/>
        <v>0.45370370370370372</v>
      </c>
      <c r="F42" s="3">
        <v>-0.40930946429299903</v>
      </c>
      <c r="G42" s="3">
        <v>-1.50832825419119</v>
      </c>
      <c r="H42" s="3">
        <v>1.46168066212472E-3</v>
      </c>
      <c r="I42" s="3">
        <v>1.9254473175814499E-2</v>
      </c>
      <c r="J42" s="3">
        <v>1.6743020152882201E-2</v>
      </c>
      <c r="K42" s="3">
        <v>3466</v>
      </c>
      <c r="L42" s="3" t="s">
        <v>138</v>
      </c>
      <c r="M42" s="3" t="s">
        <v>139</v>
      </c>
    </row>
    <row r="43" spans="1:13" ht="14.25" customHeight="1" x14ac:dyDescent="0.25">
      <c r="A43" s="3" t="s">
        <v>12</v>
      </c>
      <c r="B43" s="3" t="s">
        <v>89</v>
      </c>
      <c r="C43" s="3">
        <f t="shared" si="2"/>
        <v>27</v>
      </c>
      <c r="D43" s="3">
        <v>155</v>
      </c>
      <c r="E43">
        <f t="shared" si="3"/>
        <v>0.17419354838709677</v>
      </c>
      <c r="F43" s="3">
        <v>-0.35894258879438301</v>
      </c>
      <c r="G43" s="3">
        <v>-1.4261634204623399</v>
      </c>
      <c r="H43" s="3">
        <v>1.0996240128832199E-2</v>
      </c>
      <c r="I43" s="3">
        <v>2.0363407645985501E-2</v>
      </c>
      <c r="J43" s="3">
        <v>7.2879564206685104E-3</v>
      </c>
      <c r="K43" s="3">
        <v>1294</v>
      </c>
      <c r="L43" s="3" t="s">
        <v>90</v>
      </c>
      <c r="M43" s="3" t="s">
        <v>91</v>
      </c>
    </row>
    <row r="44" spans="1:13" ht="14.25" customHeight="1" x14ac:dyDescent="0.25">
      <c r="A44" s="3" t="s">
        <v>12</v>
      </c>
      <c r="B44" s="3" t="s">
        <v>92</v>
      </c>
      <c r="C44" s="3">
        <f t="shared" si="2"/>
        <v>32</v>
      </c>
      <c r="D44" s="3">
        <v>105</v>
      </c>
      <c r="E44" s="5">
        <f t="shared" si="3"/>
        <v>0.30476190476190479</v>
      </c>
      <c r="F44" s="3">
        <v>0.37342322728105798</v>
      </c>
      <c r="G44" s="3">
        <v>1.46370168890287</v>
      </c>
      <c r="H44" s="3">
        <v>1.3072121348730001E-2</v>
      </c>
      <c r="I44" s="3">
        <v>2.3343073837017898E-2</v>
      </c>
      <c r="J44" s="3">
        <v>8.3543632679853493E-3</v>
      </c>
      <c r="K44" s="3">
        <v>1580</v>
      </c>
      <c r="L44" s="3" t="s">
        <v>93</v>
      </c>
      <c r="M44" s="3" t="s">
        <v>94</v>
      </c>
    </row>
    <row r="45" spans="1:13" ht="14.25" customHeight="1" x14ac:dyDescent="0.25">
      <c r="A45" s="3" t="s">
        <v>104</v>
      </c>
      <c r="B45" s="3" t="s">
        <v>49</v>
      </c>
      <c r="C45" s="3">
        <f t="shared" si="2"/>
        <v>96</v>
      </c>
      <c r="D45" s="3">
        <v>190</v>
      </c>
      <c r="E45">
        <f t="shared" si="3"/>
        <v>0.50526315789473686</v>
      </c>
      <c r="F45" s="3">
        <v>-0.34541356707889298</v>
      </c>
      <c r="G45" s="3">
        <v>-1.3715472276467</v>
      </c>
      <c r="H45" s="3">
        <v>5.5733645762288102E-3</v>
      </c>
      <c r="I45" s="3">
        <v>2.4826805839564699E-2</v>
      </c>
      <c r="J45" s="3">
        <v>1.9200107631027499E-2</v>
      </c>
      <c r="K45" s="3">
        <v>4744</v>
      </c>
      <c r="L45" s="3" t="s">
        <v>126</v>
      </c>
      <c r="M45" s="3" t="s">
        <v>127</v>
      </c>
    </row>
    <row r="46" spans="1:13" ht="14.25" customHeight="1" x14ac:dyDescent="0.25">
      <c r="A46" s="3" t="s">
        <v>104</v>
      </c>
      <c r="B46" s="3" t="s">
        <v>70</v>
      </c>
      <c r="C46" s="3">
        <f t="shared" si="2"/>
        <v>73</v>
      </c>
      <c r="D46" s="3">
        <v>176</v>
      </c>
      <c r="E46">
        <f t="shared" si="3"/>
        <v>0.41477272727272729</v>
      </c>
      <c r="F46" s="3">
        <v>-0.34622480993527899</v>
      </c>
      <c r="G46" s="3">
        <v>-1.36573622346347</v>
      </c>
      <c r="H46" s="3">
        <v>6.4710751863684404E-3</v>
      </c>
      <c r="I46" s="3">
        <v>2.64235570110045E-2</v>
      </c>
      <c r="J46" s="3">
        <v>2.04349742727424E-2</v>
      </c>
      <c r="K46" s="3">
        <v>3620</v>
      </c>
      <c r="L46" s="3" t="s">
        <v>128</v>
      </c>
      <c r="M46" s="3" t="s">
        <v>129</v>
      </c>
    </row>
    <row r="47" spans="1:13" ht="14.25" customHeight="1" x14ac:dyDescent="0.25">
      <c r="A47" s="3" t="s">
        <v>12</v>
      </c>
      <c r="B47" s="3" t="s">
        <v>95</v>
      </c>
      <c r="C47" s="3">
        <f t="shared" si="2"/>
        <v>51</v>
      </c>
      <c r="D47" s="3">
        <v>188</v>
      </c>
      <c r="E47">
        <f t="shared" si="3"/>
        <v>0.27127659574468083</v>
      </c>
      <c r="F47" s="3">
        <v>0.30743620797478299</v>
      </c>
      <c r="G47" s="3">
        <v>1.3167501610236501</v>
      </c>
      <c r="H47" s="3">
        <v>1.8139624725583801E-2</v>
      </c>
      <c r="I47" s="3">
        <v>3.12752150441101E-2</v>
      </c>
      <c r="J47" s="3">
        <v>1.1193234857892E-2</v>
      </c>
      <c r="K47" s="3">
        <v>2428</v>
      </c>
      <c r="L47" s="3" t="s">
        <v>96</v>
      </c>
      <c r="M47" s="3" t="s">
        <v>97</v>
      </c>
    </row>
    <row r="48" spans="1:13" ht="14.25" customHeight="1" x14ac:dyDescent="0.25">
      <c r="A48" s="3" t="s">
        <v>104</v>
      </c>
      <c r="B48" s="3" t="s">
        <v>130</v>
      </c>
      <c r="C48" s="3">
        <f t="shared" si="2"/>
        <v>94</v>
      </c>
      <c r="D48" s="3">
        <v>180</v>
      </c>
      <c r="E48">
        <f t="shared" si="3"/>
        <v>0.52222222222222225</v>
      </c>
      <c r="F48" s="3">
        <v>-0.33778167334419401</v>
      </c>
      <c r="G48" s="3">
        <v>-1.33615148297704</v>
      </c>
      <c r="H48" s="3">
        <v>9.3974904927557595E-3</v>
      </c>
      <c r="I48" s="3">
        <v>3.5421310318848702E-2</v>
      </c>
      <c r="J48" s="3">
        <v>2.7393494553782E-2</v>
      </c>
      <c r="K48" s="3">
        <v>5175</v>
      </c>
      <c r="L48" s="3" t="s">
        <v>131</v>
      </c>
      <c r="M48" s="3" t="s">
        <v>132</v>
      </c>
    </row>
    <row r="49" spans="1:13" ht="14.25" customHeight="1" x14ac:dyDescent="0.25">
      <c r="A49" s="3" t="s">
        <v>12</v>
      </c>
      <c r="B49" s="3" t="s">
        <v>98</v>
      </c>
      <c r="C49" s="3">
        <f t="shared" si="2"/>
        <v>34</v>
      </c>
      <c r="D49" s="3">
        <v>142</v>
      </c>
      <c r="E49">
        <f t="shared" si="3"/>
        <v>0.23943661971830985</v>
      </c>
      <c r="F49" s="3">
        <v>-0.34984333090599201</v>
      </c>
      <c r="G49" s="3">
        <v>-1.37543819137141</v>
      </c>
      <c r="H49" s="3">
        <v>2.33102843607952E-2</v>
      </c>
      <c r="I49" s="3">
        <v>3.8850473934658701E-2</v>
      </c>
      <c r="J49" s="3">
        <v>1.39043801450358E-2</v>
      </c>
      <c r="K49" s="3">
        <v>1761</v>
      </c>
      <c r="L49" s="3" t="s">
        <v>99</v>
      </c>
      <c r="M49" s="3" t="s">
        <v>100</v>
      </c>
    </row>
    <row r="50" spans="1:13" ht="14.25" customHeight="1" x14ac:dyDescent="0.25">
      <c r="A50" s="3" t="s">
        <v>12</v>
      </c>
      <c r="B50" s="3" t="s">
        <v>101</v>
      </c>
      <c r="C50" s="3">
        <f t="shared" si="2"/>
        <v>33</v>
      </c>
      <c r="D50" s="3">
        <v>162</v>
      </c>
      <c r="E50">
        <f t="shared" si="3"/>
        <v>0.20370370370370369</v>
      </c>
      <c r="F50" s="3">
        <v>-0.33498656112991498</v>
      </c>
      <c r="G50" s="3">
        <v>-1.3374443507929901</v>
      </c>
      <c r="H50" s="3">
        <v>2.5807878976332299E-2</v>
      </c>
      <c r="I50" s="3">
        <v>4.1625611252148899E-2</v>
      </c>
      <c r="J50" s="3">
        <v>1.48975871849796E-2</v>
      </c>
      <c r="K50" s="3">
        <v>1241</v>
      </c>
      <c r="L50" s="3" t="s">
        <v>102</v>
      </c>
      <c r="M50" s="3" t="s">
        <v>103</v>
      </c>
    </row>
    <row r="51" spans="1:13" s="6" customFormat="1" ht="14.25" customHeight="1" x14ac:dyDescent="0.25">
      <c r="A51" s="3" t="s">
        <v>133</v>
      </c>
      <c r="B51" s="3" t="s">
        <v>130</v>
      </c>
      <c r="C51" s="3">
        <f t="shared" si="2"/>
        <v>78</v>
      </c>
      <c r="D51" s="3">
        <v>176</v>
      </c>
      <c r="E51">
        <f t="shared" si="3"/>
        <v>0.44318181818181818</v>
      </c>
      <c r="F51" s="3">
        <v>-0.36183315228533602</v>
      </c>
      <c r="G51" s="3">
        <v>-1.3966084019073099</v>
      </c>
      <c r="H51" s="3">
        <v>4.6662767438418401E-3</v>
      </c>
      <c r="I51" s="3">
        <v>4.2929746043344902E-2</v>
      </c>
      <c r="J51" s="3">
        <v>3.73302139507347E-2</v>
      </c>
      <c r="K51" s="3">
        <v>4099</v>
      </c>
      <c r="L51" s="3" t="s">
        <v>142</v>
      </c>
      <c r="M51" s="3" t="s">
        <v>143</v>
      </c>
    </row>
    <row r="52" spans="1:13" ht="14.25" customHeight="1" x14ac:dyDescent="0.25"/>
    <row r="53" spans="1:13" ht="14.25" customHeight="1" x14ac:dyDescent="0.25"/>
    <row r="54" spans="1:13" ht="14.25" customHeight="1" x14ac:dyDescent="0.25"/>
    <row r="55" spans="1:13" ht="14.25" customHeight="1" x14ac:dyDescent="0.25"/>
    <row r="56" spans="1:13" ht="14.25" customHeight="1" x14ac:dyDescent="0.25"/>
    <row r="57" spans="1:13" ht="14.25" customHeight="1" x14ac:dyDescent="0.25"/>
    <row r="58" spans="1:13" ht="14.25" customHeight="1" x14ac:dyDescent="0.25"/>
    <row r="59" spans="1:13" ht="14.25" customHeight="1" x14ac:dyDescent="0.25"/>
    <row r="60" spans="1:13" ht="14.25" customHeight="1" x14ac:dyDescent="0.25"/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ref="A3:M1000">
    <sortCondition descending="1" ref="E1:E1000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Margaritis Tsifintaris</dc:creator>
  <cp:lastModifiedBy>VLADIMIR Kuznetsov</cp:lastModifiedBy>
  <dcterms:created xsi:type="dcterms:W3CDTF">2015-06-05T18:19:34Z</dcterms:created>
  <dcterms:modified xsi:type="dcterms:W3CDTF">2022-07-19T23:12:05Z</dcterms:modified>
</cp:coreProperties>
</file>